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1A2CEBD2-1AE3-4903-AA74-41221B947738}" xr6:coauthVersionLast="45" xr6:coauthVersionMax="45" xr10:uidLastSave="{00000000-0000-0000-0000-000000000000}"/>
  <bookViews>
    <workbookView xWindow="-120" yWindow="-120" windowWidth="19440" windowHeight="15000" tabRatio="884" xr2:uid="{00000000-000D-0000-FFFF-FFFF00000000}"/>
  </bookViews>
  <sheets>
    <sheet name="BAR" sheetId="8" r:id="rId1"/>
    <sheet name="RO" sheetId="143" state="hidden" r:id="rId2"/>
    <sheet name="РБ10%" sheetId="91" r:id="rId3"/>
    <sheet name="РБ15%" sheetId="138" r:id="rId4"/>
    <sheet name="ОиК" sheetId="119" state="hidden" r:id="rId5"/>
    <sheet name="СП" sheetId="133" state="hidden" r:id="rId6"/>
    <sheet name="НсЛ" sheetId="148" r:id="rId7"/>
    <sheet name="ТЧК" sheetId="153" state="hidden" r:id="rId8"/>
    <sheet name="HB" sheetId="159" r:id="rId9"/>
    <sheet name="КвГ" sheetId="112" r:id="rId10"/>
    <sheet name="нетто FIT15" sheetId="51" state="hidden" r:id="rId11"/>
    <sheet name="RO FIT15 " sheetId="144" state="hidden" r:id="rId12"/>
    <sheet name="РБ10% FIT15 " sheetId="88" state="hidden" r:id="rId13"/>
    <sheet name="РБ15% FIT15" sheetId="142" state="hidden" r:id="rId14"/>
    <sheet name="ОиК FIT15 " sheetId="122" state="hidden" r:id="rId15"/>
    <sheet name="СП FIT15" sheetId="134" state="hidden" r:id="rId16"/>
    <sheet name="ТЧК FIT15" sheetId="155" state="hidden" r:id="rId17"/>
    <sheet name="НсЛ FIT15" sheetId="149" state="hidden" r:id="rId18"/>
    <sheet name="HB FIT15" sheetId="160" state="hidden" r:id="rId19"/>
    <sheet name="КвГ FIT15" sheetId="110" state="hidden" r:id="rId20"/>
    <sheet name="нетто FIT18" sheetId="87" state="hidden" r:id="rId21"/>
    <sheet name="RO FIT18" sheetId="145" state="hidden" r:id="rId22"/>
    <sheet name="РБ10% FIT18" sheetId="90" state="hidden" r:id="rId23"/>
    <sheet name="РБ15% FIT18" sheetId="141" state="hidden" r:id="rId24"/>
    <sheet name="ОиК FIT18" sheetId="118" state="hidden" r:id="rId25"/>
    <sheet name="СП FIT18" sheetId="135" state="hidden" r:id="rId26"/>
    <sheet name="ТЧК FIT18" sheetId="156" state="hidden" r:id="rId27"/>
    <sheet name="НсЛ FIT18" sheetId="150" state="hidden" r:id="rId28"/>
    <sheet name="HB FIT18" sheetId="161" state="hidden" r:id="rId29"/>
    <sheet name="КвГ FIT18 " sheetId="108" state="hidden" r:id="rId30"/>
    <sheet name="нетто FIT18+25" sheetId="102" state="hidden" r:id="rId31"/>
    <sheet name="RO FIT18+25" sheetId="146" state="hidden" r:id="rId32"/>
    <sheet name="РБ10% FIT18+25" sheetId="104" state="hidden" r:id="rId33"/>
    <sheet name="РБ15% FIT18+25" sheetId="140" state="hidden" r:id="rId34"/>
    <sheet name="ОиК FIT18+25" sheetId="120" state="hidden" r:id="rId35"/>
    <sheet name="СП FIT18+25" sheetId="136" state="hidden" r:id="rId36"/>
    <sheet name="НсЛ FIT18+25" sheetId="151" state="hidden" r:id="rId37"/>
    <sheet name="ТЧК FIT18+25" sheetId="157" state="hidden" r:id="rId38"/>
    <sheet name="HB FIT18+25" sheetId="162" state="hidden" r:id="rId39"/>
    <sheet name="КвГ FIT18+25" sheetId="111" state="hidden" r:id="rId40"/>
    <sheet name="нетто FIT20" sheetId="103" state="hidden" r:id="rId41"/>
    <sheet name="RO FIT20" sheetId="147" state="hidden" r:id="rId42"/>
    <sheet name="РБ10% FIT20" sheetId="105" state="hidden" r:id="rId43"/>
    <sheet name="РБ15% FIT20" sheetId="139" state="hidden" r:id="rId44"/>
    <sheet name="ОиК FIT20" sheetId="121" state="hidden" r:id="rId45"/>
    <sheet name="СП FIT20" sheetId="137" state="hidden" r:id="rId46"/>
    <sheet name="НсЛ FIT20" sheetId="152" state="hidden" r:id="rId47"/>
    <sheet name="ТЧК FIT20" sheetId="158" state="hidden" r:id="rId48"/>
    <sheet name="HB FIT20" sheetId="163" state="hidden" r:id="rId49"/>
    <sheet name="КвГ FIT20" sheetId="109" state="hidden" r:id="rId50"/>
    <sheet name="АVIA25" sheetId="131" state="hidden" r:id="rId51"/>
    <sheet name="AVIA25+25" sheetId="132" state="hidden" r:id="rId5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24" i="132" l="1"/>
  <c r="V24" i="132"/>
  <c r="U24" i="132"/>
  <c r="T24" i="132"/>
  <c r="S24" i="132"/>
  <c r="R24" i="132"/>
  <c r="Q24" i="132"/>
  <c r="P24" i="132"/>
  <c r="O24" i="132"/>
  <c r="N24" i="132"/>
  <c r="M24" i="132"/>
  <c r="L24" i="132"/>
  <c r="K24" i="132"/>
  <c r="J24" i="132"/>
  <c r="I24" i="132"/>
  <c r="H24" i="132"/>
  <c r="G24" i="132"/>
  <c r="F24" i="132"/>
  <c r="E24" i="132"/>
  <c r="D24" i="132"/>
  <c r="C24" i="132"/>
  <c r="B24" i="132"/>
  <c r="W23" i="132"/>
  <c r="V23" i="132"/>
  <c r="U23" i="132"/>
  <c r="T23" i="132"/>
  <c r="S23" i="132"/>
  <c r="R23" i="132"/>
  <c r="Q23" i="132"/>
  <c r="P23" i="132"/>
  <c r="O23" i="132"/>
  <c r="N23" i="132"/>
  <c r="M23" i="132"/>
  <c r="L23" i="132"/>
  <c r="K23" i="132"/>
  <c r="J23" i="132"/>
  <c r="I23" i="132"/>
  <c r="H23" i="132"/>
  <c r="G23" i="132"/>
  <c r="F23" i="132"/>
  <c r="E23" i="132"/>
  <c r="D23" i="132"/>
  <c r="C23" i="132"/>
  <c r="B23" i="132"/>
  <c r="W22" i="132"/>
  <c r="V22" i="132"/>
  <c r="U22" i="132"/>
  <c r="T22" i="132"/>
  <c r="S22" i="132"/>
  <c r="R22" i="132"/>
  <c r="Q22" i="132"/>
  <c r="P22" i="132"/>
  <c r="O22" i="132"/>
  <c r="N22" i="132"/>
  <c r="M22" i="132"/>
  <c r="L22" i="132"/>
  <c r="K22" i="132"/>
  <c r="J22" i="132"/>
  <c r="I22" i="132"/>
  <c r="H22" i="132"/>
  <c r="G22" i="132"/>
  <c r="F22" i="132"/>
  <c r="E22" i="132"/>
  <c r="D22" i="132"/>
  <c r="C22" i="132"/>
  <c r="B22" i="132"/>
  <c r="W21" i="132"/>
  <c r="V21" i="132"/>
  <c r="U21" i="132"/>
  <c r="T21" i="132"/>
  <c r="S21" i="132"/>
  <c r="R21" i="132"/>
  <c r="Q21" i="132"/>
  <c r="P21" i="132"/>
  <c r="O21" i="132"/>
  <c r="N21" i="132"/>
  <c r="M21" i="132"/>
  <c r="L21" i="132"/>
  <c r="K21" i="132"/>
  <c r="J21" i="132"/>
  <c r="I21" i="132"/>
  <c r="H21" i="132"/>
  <c r="G21" i="132"/>
  <c r="F21" i="132"/>
  <c r="E21" i="132"/>
  <c r="D21" i="132"/>
  <c r="C21" i="132"/>
  <c r="B21" i="132"/>
  <c r="W19" i="132"/>
  <c r="V19" i="132"/>
  <c r="U19" i="132"/>
  <c r="T19" i="132"/>
  <c r="S19" i="132"/>
  <c r="R19" i="132"/>
  <c r="Q19" i="132"/>
  <c r="P19" i="132"/>
  <c r="O19" i="132"/>
  <c r="N19" i="132"/>
  <c r="M19" i="132"/>
  <c r="L19" i="132"/>
  <c r="K19" i="132"/>
  <c r="J19" i="132"/>
  <c r="I19" i="132"/>
  <c r="H19" i="132"/>
  <c r="G19" i="132"/>
  <c r="F19" i="132"/>
  <c r="E19" i="132"/>
  <c r="D19" i="132"/>
  <c r="C19" i="132"/>
  <c r="B19" i="132"/>
  <c r="W18" i="132"/>
  <c r="V18" i="132"/>
  <c r="U18" i="132"/>
  <c r="T18" i="132"/>
  <c r="S18" i="132"/>
  <c r="R18" i="132"/>
  <c r="Q18" i="132"/>
  <c r="P18" i="132"/>
  <c r="O18" i="132"/>
  <c r="N18" i="132"/>
  <c r="M18" i="132"/>
  <c r="L18" i="132"/>
  <c r="K18" i="132"/>
  <c r="J18" i="132"/>
  <c r="I18" i="132"/>
  <c r="H18" i="132"/>
  <c r="G18" i="132"/>
  <c r="F18" i="132"/>
  <c r="E18" i="132"/>
  <c r="D18" i="132"/>
  <c r="C18" i="132"/>
  <c r="B18" i="132"/>
  <c r="W16" i="132"/>
  <c r="V16" i="132"/>
  <c r="U16" i="132"/>
  <c r="T16" i="132"/>
  <c r="S16" i="132"/>
  <c r="R16" i="132"/>
  <c r="Q16" i="132"/>
  <c r="P16" i="132"/>
  <c r="O16" i="132"/>
  <c r="N16" i="132"/>
  <c r="M16" i="132"/>
  <c r="L16" i="132"/>
  <c r="K16" i="132"/>
  <c r="J16" i="132"/>
  <c r="I16" i="132"/>
  <c r="H16" i="132"/>
  <c r="G16" i="132"/>
  <c r="F16" i="132"/>
  <c r="E16" i="132"/>
  <c r="D16" i="132"/>
  <c r="C16" i="132"/>
  <c r="B16" i="132"/>
  <c r="W15" i="132"/>
  <c r="V15" i="132"/>
  <c r="U15" i="132"/>
  <c r="T15" i="132"/>
  <c r="S15" i="132"/>
  <c r="R15" i="132"/>
  <c r="Q15" i="132"/>
  <c r="P15" i="132"/>
  <c r="O15" i="132"/>
  <c r="N15" i="132"/>
  <c r="M15" i="132"/>
  <c r="L15" i="132"/>
  <c r="K15" i="132"/>
  <c r="J15" i="132"/>
  <c r="I15" i="132"/>
  <c r="H15" i="132"/>
  <c r="G15" i="132"/>
  <c r="F15" i="132"/>
  <c r="E15" i="132"/>
  <c r="D15" i="132"/>
  <c r="C15" i="132"/>
  <c r="B15" i="132"/>
  <c r="W13" i="132"/>
  <c r="V13" i="132"/>
  <c r="U13" i="132"/>
  <c r="T13" i="132"/>
  <c r="S13" i="132"/>
  <c r="R13" i="132"/>
  <c r="Q13" i="132"/>
  <c r="P13" i="132"/>
  <c r="O13" i="132"/>
  <c r="N13" i="132"/>
  <c r="M13" i="132"/>
  <c r="L13" i="132"/>
  <c r="K13" i="132"/>
  <c r="J13" i="132"/>
  <c r="I13" i="132"/>
  <c r="H13" i="132"/>
  <c r="G13" i="132"/>
  <c r="F13" i="132"/>
  <c r="E13" i="132"/>
  <c r="D13" i="132"/>
  <c r="C13" i="132"/>
  <c r="B13" i="132"/>
  <c r="W12" i="132"/>
  <c r="V12" i="132"/>
  <c r="U12" i="132"/>
  <c r="T12" i="132"/>
  <c r="S12" i="132"/>
  <c r="R12" i="132"/>
  <c r="Q12" i="132"/>
  <c r="P12" i="132"/>
  <c r="O12" i="132"/>
  <c r="N12" i="132"/>
  <c r="M12" i="132"/>
  <c r="L12" i="132"/>
  <c r="K12" i="132"/>
  <c r="J12" i="132"/>
  <c r="I12" i="132"/>
  <c r="H12" i="132"/>
  <c r="G12" i="132"/>
  <c r="F12" i="132"/>
  <c r="E12" i="132"/>
  <c r="D12" i="132"/>
  <c r="C12" i="132"/>
  <c r="B12" i="132"/>
  <c r="W10" i="132"/>
  <c r="V10" i="132"/>
  <c r="U10" i="132"/>
  <c r="T10" i="132"/>
  <c r="S10" i="132"/>
  <c r="R10" i="132"/>
  <c r="Q10" i="132"/>
  <c r="P10" i="132"/>
  <c r="O10" i="132"/>
  <c r="N10" i="132"/>
  <c r="M10" i="132"/>
  <c r="L10" i="132"/>
  <c r="K10" i="132"/>
  <c r="J10" i="132"/>
  <c r="I10" i="132"/>
  <c r="H10" i="132"/>
  <c r="G10" i="132"/>
  <c r="F10" i="132"/>
  <c r="E10" i="132"/>
  <c r="D10" i="132"/>
  <c r="C10" i="132"/>
  <c r="B10" i="132"/>
  <c r="W9" i="132"/>
  <c r="V9" i="132"/>
  <c r="U9" i="132"/>
  <c r="T9" i="132"/>
  <c r="S9" i="132"/>
  <c r="R9" i="132"/>
  <c r="Q9" i="132"/>
  <c r="P9" i="132"/>
  <c r="O9" i="132"/>
  <c r="N9" i="132"/>
  <c r="M9" i="132"/>
  <c r="L9" i="132"/>
  <c r="K9" i="132"/>
  <c r="J9" i="132"/>
  <c r="I9" i="132"/>
  <c r="H9" i="132"/>
  <c r="G9" i="132"/>
  <c r="F9" i="132"/>
  <c r="E9" i="132"/>
  <c r="D9" i="132"/>
  <c r="C9" i="132"/>
  <c r="B9" i="132"/>
  <c r="W7" i="132"/>
  <c r="V7" i="132"/>
  <c r="U7" i="132"/>
  <c r="T7" i="132"/>
  <c r="S7" i="132"/>
  <c r="R7" i="132"/>
  <c r="Q7" i="132"/>
  <c r="P7" i="132"/>
  <c r="O7" i="132"/>
  <c r="N7" i="132"/>
  <c r="M7" i="132"/>
  <c r="L7" i="132"/>
  <c r="K7" i="132"/>
  <c r="J7" i="132"/>
  <c r="I7" i="132"/>
  <c r="H7" i="132"/>
  <c r="G7" i="132"/>
  <c r="F7" i="132"/>
  <c r="E7" i="132"/>
  <c r="D7" i="132"/>
  <c r="C7" i="132"/>
  <c r="B7" i="132"/>
  <c r="W6" i="132"/>
  <c r="V6" i="132"/>
  <c r="U6" i="132"/>
  <c r="T6" i="132"/>
  <c r="S6" i="132"/>
  <c r="R6" i="132"/>
  <c r="Q6" i="132"/>
  <c r="P6" i="132"/>
  <c r="O6" i="132"/>
  <c r="N6" i="132"/>
  <c r="M6" i="132"/>
  <c r="L6" i="132"/>
  <c r="K6" i="132"/>
  <c r="J6" i="132"/>
  <c r="I6" i="132"/>
  <c r="H6" i="132"/>
  <c r="G6" i="132"/>
  <c r="F6" i="132"/>
  <c r="E6" i="132"/>
  <c r="D6" i="132"/>
  <c r="C6" i="132"/>
  <c r="B6" i="132"/>
  <c r="W24" i="131"/>
  <c r="V24" i="131"/>
  <c r="U24" i="131"/>
  <c r="T24" i="131"/>
  <c r="S24" i="131"/>
  <c r="R24" i="131"/>
  <c r="Q24" i="131"/>
  <c r="P24" i="131"/>
  <c r="O24" i="131"/>
  <c r="N24" i="131"/>
  <c r="M24" i="131"/>
  <c r="L24" i="131"/>
  <c r="K24" i="131"/>
  <c r="J24" i="131"/>
  <c r="I24" i="131"/>
  <c r="H24" i="131"/>
  <c r="G24" i="131"/>
  <c r="F24" i="131"/>
  <c r="E24" i="131"/>
  <c r="D24" i="131"/>
  <c r="C24" i="131"/>
  <c r="B24" i="131"/>
  <c r="W23" i="131"/>
  <c r="V23" i="131"/>
  <c r="U23" i="131"/>
  <c r="T23" i="131"/>
  <c r="S23" i="131"/>
  <c r="R23" i="131"/>
  <c r="Q23" i="131"/>
  <c r="P23" i="131"/>
  <c r="O23" i="131"/>
  <c r="N23" i="131"/>
  <c r="M23" i="131"/>
  <c r="L23" i="131"/>
  <c r="K23" i="131"/>
  <c r="J23" i="131"/>
  <c r="I23" i="131"/>
  <c r="H23" i="131"/>
  <c r="G23" i="131"/>
  <c r="F23" i="131"/>
  <c r="E23" i="131"/>
  <c r="D23" i="131"/>
  <c r="C23" i="131"/>
  <c r="B23" i="131"/>
  <c r="W22" i="131"/>
  <c r="V22" i="131"/>
  <c r="U22" i="131"/>
  <c r="T22" i="131"/>
  <c r="S22" i="131"/>
  <c r="R22" i="131"/>
  <c r="Q22" i="131"/>
  <c r="P22" i="131"/>
  <c r="O22" i="131"/>
  <c r="N22" i="131"/>
  <c r="M22" i="131"/>
  <c r="L22" i="131"/>
  <c r="K22" i="131"/>
  <c r="J22" i="131"/>
  <c r="I22" i="131"/>
  <c r="H22" i="131"/>
  <c r="G22" i="131"/>
  <c r="F22" i="131"/>
  <c r="E22" i="131"/>
  <c r="D22" i="131"/>
  <c r="C22" i="131"/>
  <c r="B22" i="131"/>
  <c r="W21" i="131"/>
  <c r="V21" i="131"/>
  <c r="U21" i="131"/>
  <c r="T21" i="131"/>
  <c r="S21" i="131"/>
  <c r="R21" i="131"/>
  <c r="Q21" i="131"/>
  <c r="P21" i="131"/>
  <c r="O21" i="131"/>
  <c r="N21" i="131"/>
  <c r="M21" i="131"/>
  <c r="L21" i="131"/>
  <c r="K21" i="131"/>
  <c r="J21" i="131"/>
  <c r="I21" i="131"/>
  <c r="H21" i="131"/>
  <c r="G21" i="131"/>
  <c r="F21" i="131"/>
  <c r="E21" i="131"/>
  <c r="D21" i="131"/>
  <c r="C21" i="131"/>
  <c r="B21" i="131"/>
  <c r="W19" i="131"/>
  <c r="V19" i="131"/>
  <c r="U19" i="131"/>
  <c r="T19" i="131"/>
  <c r="S19" i="131"/>
  <c r="R19" i="131"/>
  <c r="Q19" i="131"/>
  <c r="P19" i="131"/>
  <c r="O19" i="131"/>
  <c r="N19" i="131"/>
  <c r="M19" i="131"/>
  <c r="L19" i="131"/>
  <c r="K19" i="131"/>
  <c r="J19" i="131"/>
  <c r="I19" i="131"/>
  <c r="H19" i="131"/>
  <c r="G19" i="131"/>
  <c r="F19" i="131"/>
  <c r="E19" i="131"/>
  <c r="D19" i="131"/>
  <c r="C19" i="131"/>
  <c r="B19" i="131"/>
  <c r="W18" i="131"/>
  <c r="V18" i="131"/>
  <c r="U18" i="131"/>
  <c r="T18" i="131"/>
  <c r="S18" i="131"/>
  <c r="R18" i="131"/>
  <c r="Q18" i="131"/>
  <c r="P18" i="131"/>
  <c r="O18" i="131"/>
  <c r="N18" i="131"/>
  <c r="M18" i="131"/>
  <c r="L18" i="131"/>
  <c r="K18" i="131"/>
  <c r="J18" i="131"/>
  <c r="I18" i="131"/>
  <c r="H18" i="131"/>
  <c r="G18" i="131"/>
  <c r="F18" i="131"/>
  <c r="E18" i="131"/>
  <c r="D18" i="131"/>
  <c r="C18" i="131"/>
  <c r="B18" i="131"/>
  <c r="W16" i="131"/>
  <c r="V16" i="131"/>
  <c r="U16" i="131"/>
  <c r="T16" i="131"/>
  <c r="S16" i="131"/>
  <c r="R16" i="131"/>
  <c r="Q16" i="131"/>
  <c r="P16" i="131"/>
  <c r="O16" i="131"/>
  <c r="N16" i="131"/>
  <c r="M16" i="131"/>
  <c r="L16" i="131"/>
  <c r="K16" i="131"/>
  <c r="J16" i="131"/>
  <c r="I16" i="131"/>
  <c r="H16" i="131"/>
  <c r="G16" i="131"/>
  <c r="F16" i="131"/>
  <c r="E16" i="131"/>
  <c r="D16" i="131"/>
  <c r="C16" i="131"/>
  <c r="B16" i="131"/>
  <c r="W15" i="131"/>
  <c r="V15" i="131"/>
  <c r="U15" i="131"/>
  <c r="T15" i="131"/>
  <c r="S15" i="131"/>
  <c r="R15" i="131"/>
  <c r="Q15" i="131"/>
  <c r="P15" i="131"/>
  <c r="O15" i="131"/>
  <c r="N15" i="131"/>
  <c r="M15" i="131"/>
  <c r="L15" i="131"/>
  <c r="K15" i="131"/>
  <c r="J15" i="131"/>
  <c r="I15" i="131"/>
  <c r="H15" i="131"/>
  <c r="G15" i="131"/>
  <c r="F15" i="131"/>
  <c r="E15" i="131"/>
  <c r="D15" i="131"/>
  <c r="C15" i="131"/>
  <c r="B15" i="131"/>
  <c r="W13" i="131"/>
  <c r="V13" i="131"/>
  <c r="U13" i="131"/>
  <c r="T13" i="131"/>
  <c r="S13" i="131"/>
  <c r="R13" i="131"/>
  <c r="Q13" i="131"/>
  <c r="P13" i="131"/>
  <c r="O13" i="131"/>
  <c r="N13" i="131"/>
  <c r="M13" i="131"/>
  <c r="L13" i="131"/>
  <c r="K13" i="131"/>
  <c r="J13" i="131"/>
  <c r="I13" i="131"/>
  <c r="H13" i="131"/>
  <c r="G13" i="131"/>
  <c r="F13" i="131"/>
  <c r="E13" i="131"/>
  <c r="D13" i="131"/>
  <c r="C13" i="131"/>
  <c r="B13" i="131"/>
  <c r="W12" i="131"/>
  <c r="V12" i="131"/>
  <c r="U12" i="131"/>
  <c r="T12" i="131"/>
  <c r="S12" i="131"/>
  <c r="R12" i="131"/>
  <c r="Q12" i="131"/>
  <c r="P12" i="131"/>
  <c r="O12" i="131"/>
  <c r="N12" i="131"/>
  <c r="M12" i="131"/>
  <c r="L12" i="131"/>
  <c r="K12" i="131"/>
  <c r="J12" i="131"/>
  <c r="I12" i="131"/>
  <c r="H12" i="131"/>
  <c r="G12" i="131"/>
  <c r="F12" i="131"/>
  <c r="E12" i="131"/>
  <c r="D12" i="131"/>
  <c r="C12" i="131"/>
  <c r="B12" i="131"/>
  <c r="W10" i="131"/>
  <c r="V10" i="131"/>
  <c r="U10" i="131"/>
  <c r="T10" i="131"/>
  <c r="S10" i="131"/>
  <c r="R10" i="131"/>
  <c r="Q10" i="131"/>
  <c r="P10" i="131"/>
  <c r="O10" i="131"/>
  <c r="N10" i="131"/>
  <c r="M10" i="131"/>
  <c r="L10" i="131"/>
  <c r="K10" i="131"/>
  <c r="J10" i="131"/>
  <c r="I10" i="131"/>
  <c r="H10" i="131"/>
  <c r="G10" i="131"/>
  <c r="F10" i="131"/>
  <c r="E10" i="131"/>
  <c r="D10" i="131"/>
  <c r="C10" i="131"/>
  <c r="B10" i="131"/>
  <c r="W9" i="131"/>
  <c r="V9" i="131"/>
  <c r="U9" i="131"/>
  <c r="T9" i="131"/>
  <c r="S9" i="131"/>
  <c r="R9" i="131"/>
  <c r="Q9" i="131"/>
  <c r="P9" i="131"/>
  <c r="O9" i="131"/>
  <c r="N9" i="131"/>
  <c r="M9" i="131"/>
  <c r="L9" i="131"/>
  <c r="K9" i="131"/>
  <c r="J9" i="131"/>
  <c r="I9" i="131"/>
  <c r="H9" i="131"/>
  <c r="G9" i="131"/>
  <c r="F9" i="131"/>
  <c r="E9" i="131"/>
  <c r="D9" i="131"/>
  <c r="C9" i="131"/>
  <c r="B9" i="131"/>
  <c r="W7" i="131"/>
  <c r="V7" i="131"/>
  <c r="U7" i="131"/>
  <c r="T7" i="131"/>
  <c r="S7" i="131"/>
  <c r="R7" i="131"/>
  <c r="Q7" i="131"/>
  <c r="P7" i="131"/>
  <c r="O7" i="131"/>
  <c r="N7" i="131"/>
  <c r="M7" i="131"/>
  <c r="L7" i="131"/>
  <c r="K7" i="131"/>
  <c r="J7" i="131"/>
  <c r="I7" i="131"/>
  <c r="H7" i="131"/>
  <c r="G7" i="131"/>
  <c r="F7" i="131"/>
  <c r="E7" i="131"/>
  <c r="D7" i="131"/>
  <c r="C7" i="131"/>
  <c r="B7" i="131"/>
  <c r="W6" i="131"/>
  <c r="V6" i="131"/>
  <c r="U6" i="131"/>
  <c r="T6" i="131"/>
  <c r="S6" i="131"/>
  <c r="R6" i="131"/>
  <c r="Q6" i="131"/>
  <c r="P6" i="131"/>
  <c r="O6" i="131"/>
  <c r="N6" i="131"/>
  <c r="M6" i="131"/>
  <c r="L6" i="131"/>
  <c r="K6" i="131"/>
  <c r="J6" i="131"/>
  <c r="I6" i="131"/>
  <c r="H6" i="131"/>
  <c r="G6" i="131"/>
  <c r="F6" i="131"/>
  <c r="E6" i="131"/>
  <c r="D6" i="131"/>
  <c r="C6" i="131"/>
  <c r="B6" i="131"/>
  <c r="BJ24" i="109"/>
  <c r="BI24" i="109"/>
  <c r="BH24" i="109"/>
  <c r="BG24" i="109"/>
  <c r="BF24" i="109"/>
  <c r="BE24" i="109"/>
  <c r="BD24" i="109"/>
  <c r="BC24" i="109"/>
  <c r="BB24" i="109"/>
  <c r="BA24" i="109"/>
  <c r="AZ24" i="109"/>
  <c r="AY24" i="109"/>
  <c r="AX24" i="109"/>
  <c r="AW24" i="109"/>
  <c r="AV24" i="109"/>
  <c r="AU24" i="109"/>
  <c r="AT24" i="109"/>
  <c r="AS24" i="109"/>
  <c r="AR24" i="109"/>
  <c r="AQ24" i="109"/>
  <c r="AP24" i="109"/>
  <c r="AO24" i="109"/>
  <c r="AN24" i="109"/>
  <c r="AM24" i="109"/>
  <c r="AL24" i="109"/>
  <c r="AK24" i="109"/>
  <c r="AJ24" i="109"/>
  <c r="AI24" i="109"/>
  <c r="AH24" i="109"/>
  <c r="AG24" i="109"/>
  <c r="AF24" i="109"/>
  <c r="AE24" i="109"/>
  <c r="AD24" i="109"/>
  <c r="AC24" i="109"/>
  <c r="AB24" i="109"/>
  <c r="AA24" i="109"/>
  <c r="Z24" i="109"/>
  <c r="Y24" i="109"/>
  <c r="X24" i="109"/>
  <c r="W24" i="109"/>
  <c r="V24" i="109"/>
  <c r="U24" i="109"/>
  <c r="T24" i="109"/>
  <c r="S24" i="109"/>
  <c r="R24" i="109"/>
  <c r="Q24" i="109"/>
  <c r="P24" i="109"/>
  <c r="O24" i="109"/>
  <c r="N24" i="109"/>
  <c r="M24" i="109"/>
  <c r="L24" i="109"/>
  <c r="K24" i="109"/>
  <c r="J24" i="109"/>
  <c r="I24" i="109"/>
  <c r="H24" i="109"/>
  <c r="G24" i="109"/>
  <c r="F24" i="109"/>
  <c r="E24" i="109"/>
  <c r="D24" i="109"/>
  <c r="C24" i="109"/>
  <c r="B24" i="109"/>
  <c r="BJ23" i="109"/>
  <c r="BI23" i="109"/>
  <c r="BH23" i="109"/>
  <c r="BG23" i="109"/>
  <c r="BF23" i="109"/>
  <c r="BE23" i="109"/>
  <c r="BD23" i="109"/>
  <c r="BC23" i="109"/>
  <c r="BB23" i="109"/>
  <c r="BA23" i="109"/>
  <c r="AZ23" i="109"/>
  <c r="AY23" i="109"/>
  <c r="AX23" i="109"/>
  <c r="AW23" i="109"/>
  <c r="AV23" i="109"/>
  <c r="AU23" i="109"/>
  <c r="AT23" i="109"/>
  <c r="AS23" i="109"/>
  <c r="AR23" i="109"/>
  <c r="AQ23" i="109"/>
  <c r="AP23" i="109"/>
  <c r="AO23" i="109"/>
  <c r="AN23" i="109"/>
  <c r="AM23" i="109"/>
  <c r="AL23" i="109"/>
  <c r="AK23" i="109"/>
  <c r="AJ23" i="109"/>
  <c r="AI23" i="109"/>
  <c r="AH23" i="109"/>
  <c r="AG23" i="109"/>
  <c r="AF23" i="109"/>
  <c r="AE23" i="109"/>
  <c r="AD23" i="109"/>
  <c r="AC23" i="109"/>
  <c r="AB23" i="109"/>
  <c r="AA23" i="109"/>
  <c r="Z23" i="109"/>
  <c r="Y23" i="109"/>
  <c r="X23" i="109"/>
  <c r="W23" i="109"/>
  <c r="V23" i="109"/>
  <c r="U23" i="109"/>
  <c r="T23" i="109"/>
  <c r="S23" i="109"/>
  <c r="R23" i="109"/>
  <c r="Q23" i="109"/>
  <c r="P23" i="109"/>
  <c r="O23" i="109"/>
  <c r="N23" i="109"/>
  <c r="M23" i="109"/>
  <c r="L23" i="109"/>
  <c r="K23" i="109"/>
  <c r="J23" i="109"/>
  <c r="I23" i="109"/>
  <c r="H23" i="109"/>
  <c r="G23" i="109"/>
  <c r="F23" i="109"/>
  <c r="E23" i="109"/>
  <c r="D23" i="109"/>
  <c r="C23" i="109"/>
  <c r="B23" i="109"/>
  <c r="BJ22" i="109"/>
  <c r="BI22" i="109"/>
  <c r="BH22" i="109"/>
  <c r="BG22" i="109"/>
  <c r="BF22" i="109"/>
  <c r="BE22" i="109"/>
  <c r="BD22" i="109"/>
  <c r="BC22" i="109"/>
  <c r="BB22" i="109"/>
  <c r="BA22" i="109"/>
  <c r="AZ22" i="109"/>
  <c r="AY22" i="109"/>
  <c r="AX22" i="109"/>
  <c r="AW22" i="109"/>
  <c r="AV22" i="109"/>
  <c r="AU22" i="109"/>
  <c r="AT22" i="109"/>
  <c r="AS22" i="109"/>
  <c r="AR22" i="109"/>
  <c r="AQ22" i="109"/>
  <c r="AP22" i="109"/>
  <c r="AO22" i="109"/>
  <c r="AN22" i="109"/>
  <c r="AM22" i="109"/>
  <c r="AL22" i="109"/>
  <c r="AK22" i="109"/>
  <c r="AJ22" i="109"/>
  <c r="AI22" i="109"/>
  <c r="AH22" i="109"/>
  <c r="AG22" i="109"/>
  <c r="AF22" i="109"/>
  <c r="AE22" i="109"/>
  <c r="AD22" i="109"/>
  <c r="AC22" i="109"/>
  <c r="AB22" i="109"/>
  <c r="AA22" i="109"/>
  <c r="Z22" i="109"/>
  <c r="Y22" i="109"/>
  <c r="X22" i="109"/>
  <c r="W22" i="109"/>
  <c r="V22" i="109"/>
  <c r="U22" i="109"/>
  <c r="T22" i="109"/>
  <c r="S22" i="109"/>
  <c r="R22" i="109"/>
  <c r="Q22" i="109"/>
  <c r="P22" i="109"/>
  <c r="O22" i="109"/>
  <c r="N22" i="109"/>
  <c r="M22" i="109"/>
  <c r="L22" i="109"/>
  <c r="K22" i="109"/>
  <c r="J22" i="109"/>
  <c r="I22" i="109"/>
  <c r="H22" i="109"/>
  <c r="G22" i="109"/>
  <c r="F22" i="109"/>
  <c r="E22" i="109"/>
  <c r="D22" i="109"/>
  <c r="C22" i="109"/>
  <c r="B22" i="109"/>
  <c r="BJ21" i="109"/>
  <c r="BI21" i="109"/>
  <c r="BH21" i="109"/>
  <c r="BG21" i="109"/>
  <c r="BF21" i="109"/>
  <c r="BE21" i="109"/>
  <c r="BD21" i="109"/>
  <c r="BC21" i="109"/>
  <c r="BB21" i="109"/>
  <c r="BA21" i="109"/>
  <c r="AZ21" i="109"/>
  <c r="AY21" i="109"/>
  <c r="AX21" i="109"/>
  <c r="AW21" i="109"/>
  <c r="AV21" i="109"/>
  <c r="AU21" i="109"/>
  <c r="AT21" i="109"/>
  <c r="AS21" i="109"/>
  <c r="AR21" i="109"/>
  <c r="AQ21" i="109"/>
  <c r="AP21" i="109"/>
  <c r="AO21" i="109"/>
  <c r="AN21" i="109"/>
  <c r="AM21" i="109"/>
  <c r="AL21" i="109"/>
  <c r="AK21" i="109"/>
  <c r="AJ21" i="109"/>
  <c r="AI21" i="109"/>
  <c r="AH21" i="109"/>
  <c r="AG21" i="109"/>
  <c r="AF21" i="109"/>
  <c r="AE21" i="109"/>
  <c r="AD21" i="109"/>
  <c r="AC21" i="109"/>
  <c r="AB21" i="109"/>
  <c r="AA21" i="109"/>
  <c r="Z21" i="109"/>
  <c r="Y21" i="109"/>
  <c r="X21" i="109"/>
  <c r="W21" i="109"/>
  <c r="V21" i="109"/>
  <c r="U21" i="109"/>
  <c r="T21" i="109"/>
  <c r="S21" i="109"/>
  <c r="R21" i="109"/>
  <c r="Q21" i="109"/>
  <c r="P21" i="109"/>
  <c r="O21" i="109"/>
  <c r="N21" i="109"/>
  <c r="M21" i="109"/>
  <c r="L21" i="109"/>
  <c r="K21" i="109"/>
  <c r="J21" i="109"/>
  <c r="I21" i="109"/>
  <c r="H21" i="109"/>
  <c r="G21" i="109"/>
  <c r="F21" i="109"/>
  <c r="E21" i="109"/>
  <c r="D21" i="109"/>
  <c r="C21" i="109"/>
  <c r="B21" i="109"/>
  <c r="BJ19" i="109"/>
  <c r="BI19" i="109"/>
  <c r="BH19" i="109"/>
  <c r="BG19" i="109"/>
  <c r="BF19" i="109"/>
  <c r="BE19" i="109"/>
  <c r="BD19" i="109"/>
  <c r="BC19" i="109"/>
  <c r="BB19" i="109"/>
  <c r="BA19" i="109"/>
  <c r="AZ19" i="109"/>
  <c r="AY19" i="109"/>
  <c r="AX19" i="109"/>
  <c r="AW19" i="109"/>
  <c r="AV19" i="109"/>
  <c r="AU19" i="109"/>
  <c r="AT19" i="109"/>
  <c r="AS19" i="109"/>
  <c r="AR19" i="109"/>
  <c r="AQ19" i="109"/>
  <c r="AP19" i="109"/>
  <c r="AO19" i="109"/>
  <c r="AN19" i="109"/>
  <c r="AM19" i="109"/>
  <c r="AL19" i="109"/>
  <c r="AK19" i="109"/>
  <c r="AJ19" i="109"/>
  <c r="AI19" i="109"/>
  <c r="AH19" i="109"/>
  <c r="AG19" i="109"/>
  <c r="AF19" i="109"/>
  <c r="AE19" i="109"/>
  <c r="AD19" i="109"/>
  <c r="AC19" i="109"/>
  <c r="AB19" i="109"/>
  <c r="AA19" i="109"/>
  <c r="Z19" i="109"/>
  <c r="Y19" i="109"/>
  <c r="X19" i="109"/>
  <c r="W19" i="109"/>
  <c r="V19" i="109"/>
  <c r="U19" i="109"/>
  <c r="T19" i="109"/>
  <c r="S19" i="109"/>
  <c r="R19" i="109"/>
  <c r="Q19" i="109"/>
  <c r="P19" i="109"/>
  <c r="O19" i="109"/>
  <c r="N19" i="109"/>
  <c r="M19" i="109"/>
  <c r="L19" i="109"/>
  <c r="K19" i="109"/>
  <c r="J19" i="109"/>
  <c r="I19" i="109"/>
  <c r="H19" i="109"/>
  <c r="G19" i="109"/>
  <c r="F19" i="109"/>
  <c r="E19" i="109"/>
  <c r="D19" i="109"/>
  <c r="C19" i="109"/>
  <c r="B19" i="109"/>
  <c r="BJ18" i="109"/>
  <c r="BI18" i="109"/>
  <c r="BH18" i="109"/>
  <c r="BG18" i="109"/>
  <c r="BF18" i="109"/>
  <c r="BE18" i="109"/>
  <c r="BD18" i="109"/>
  <c r="BC18" i="109"/>
  <c r="BB18" i="109"/>
  <c r="BA18" i="109"/>
  <c r="AZ18" i="109"/>
  <c r="AY18" i="109"/>
  <c r="AX18" i="109"/>
  <c r="AW18" i="109"/>
  <c r="AV18" i="109"/>
  <c r="AU18" i="109"/>
  <c r="AT18" i="109"/>
  <c r="AS18" i="109"/>
  <c r="AR18" i="109"/>
  <c r="AQ18" i="109"/>
  <c r="AP18" i="109"/>
  <c r="AO18" i="109"/>
  <c r="AN18" i="109"/>
  <c r="AM18" i="109"/>
  <c r="AL18" i="109"/>
  <c r="AK18" i="109"/>
  <c r="AJ18" i="109"/>
  <c r="AI18" i="109"/>
  <c r="AH18" i="109"/>
  <c r="AG18" i="109"/>
  <c r="AF18" i="109"/>
  <c r="AE18" i="109"/>
  <c r="AD18" i="109"/>
  <c r="AC18" i="109"/>
  <c r="AB18" i="109"/>
  <c r="AA18" i="109"/>
  <c r="Z18" i="109"/>
  <c r="Y18" i="109"/>
  <c r="X18" i="109"/>
  <c r="W18" i="109"/>
  <c r="V18" i="109"/>
  <c r="U18" i="109"/>
  <c r="T18" i="109"/>
  <c r="S18" i="109"/>
  <c r="R18" i="109"/>
  <c r="Q18" i="109"/>
  <c r="P18" i="109"/>
  <c r="O18" i="109"/>
  <c r="N18" i="109"/>
  <c r="M18" i="109"/>
  <c r="L18" i="109"/>
  <c r="K18" i="109"/>
  <c r="J18" i="109"/>
  <c r="I18" i="109"/>
  <c r="H18" i="109"/>
  <c r="G18" i="109"/>
  <c r="F18" i="109"/>
  <c r="E18" i="109"/>
  <c r="D18" i="109"/>
  <c r="C18" i="109"/>
  <c r="B18" i="109"/>
  <c r="BJ16" i="109"/>
  <c r="BI16" i="109"/>
  <c r="BH16" i="109"/>
  <c r="BG16" i="109"/>
  <c r="BF16" i="109"/>
  <c r="BE16" i="109"/>
  <c r="BD16" i="109"/>
  <c r="BC16" i="109"/>
  <c r="BB16" i="109"/>
  <c r="BA16" i="109"/>
  <c r="AZ16" i="109"/>
  <c r="AY16" i="109"/>
  <c r="AX16" i="109"/>
  <c r="AW16" i="109"/>
  <c r="AV16" i="109"/>
  <c r="AU16" i="109"/>
  <c r="AT16" i="109"/>
  <c r="AS16" i="109"/>
  <c r="AR16" i="109"/>
  <c r="AQ16" i="109"/>
  <c r="AP16" i="109"/>
  <c r="AO16" i="109"/>
  <c r="AN16" i="109"/>
  <c r="AM16" i="109"/>
  <c r="AL16" i="109"/>
  <c r="AK16" i="109"/>
  <c r="AJ16" i="109"/>
  <c r="AI16" i="109"/>
  <c r="AH16" i="109"/>
  <c r="AG16" i="109"/>
  <c r="AF16" i="109"/>
  <c r="AE16" i="109"/>
  <c r="AD16" i="109"/>
  <c r="AC16" i="109"/>
  <c r="AB16" i="109"/>
  <c r="AA16" i="109"/>
  <c r="Z16" i="109"/>
  <c r="Y16" i="109"/>
  <c r="X16" i="109"/>
  <c r="W16" i="109"/>
  <c r="V16" i="109"/>
  <c r="U16" i="109"/>
  <c r="T16" i="109"/>
  <c r="S16" i="109"/>
  <c r="R16" i="109"/>
  <c r="Q16" i="109"/>
  <c r="P16" i="109"/>
  <c r="O16" i="109"/>
  <c r="N16" i="109"/>
  <c r="M16" i="109"/>
  <c r="L16" i="109"/>
  <c r="K16" i="109"/>
  <c r="J16" i="109"/>
  <c r="I16" i="109"/>
  <c r="H16" i="109"/>
  <c r="G16" i="109"/>
  <c r="F16" i="109"/>
  <c r="E16" i="109"/>
  <c r="D16" i="109"/>
  <c r="C16" i="109"/>
  <c r="B16" i="109"/>
  <c r="BJ15" i="109"/>
  <c r="BI15" i="109"/>
  <c r="BH15" i="109"/>
  <c r="BG15" i="109"/>
  <c r="BF15" i="109"/>
  <c r="BE15" i="109"/>
  <c r="BD15" i="109"/>
  <c r="BC15" i="109"/>
  <c r="BB15" i="109"/>
  <c r="BA15" i="109"/>
  <c r="AZ15" i="109"/>
  <c r="AY15" i="109"/>
  <c r="AX15" i="109"/>
  <c r="AW15" i="109"/>
  <c r="AV15" i="109"/>
  <c r="AU15" i="109"/>
  <c r="AT15" i="109"/>
  <c r="AS15" i="109"/>
  <c r="AR15" i="109"/>
  <c r="AQ15" i="109"/>
  <c r="AP15" i="109"/>
  <c r="AO15" i="109"/>
  <c r="AN15" i="109"/>
  <c r="AM15" i="109"/>
  <c r="AL15" i="109"/>
  <c r="AK15" i="109"/>
  <c r="AJ15" i="109"/>
  <c r="AI15" i="109"/>
  <c r="AH15" i="109"/>
  <c r="AG15" i="109"/>
  <c r="AF15" i="109"/>
  <c r="AE15" i="109"/>
  <c r="AD15" i="109"/>
  <c r="AC15" i="109"/>
  <c r="AB15" i="109"/>
  <c r="AA15" i="109"/>
  <c r="Z15" i="109"/>
  <c r="Y15" i="109"/>
  <c r="X15" i="109"/>
  <c r="W15" i="109"/>
  <c r="V15" i="109"/>
  <c r="U15" i="109"/>
  <c r="T15" i="109"/>
  <c r="S15" i="109"/>
  <c r="R15" i="109"/>
  <c r="Q15" i="109"/>
  <c r="P15" i="109"/>
  <c r="O15" i="109"/>
  <c r="N15" i="109"/>
  <c r="M15" i="109"/>
  <c r="L15" i="109"/>
  <c r="K15" i="109"/>
  <c r="J15" i="109"/>
  <c r="I15" i="109"/>
  <c r="H15" i="109"/>
  <c r="G15" i="109"/>
  <c r="F15" i="109"/>
  <c r="E15" i="109"/>
  <c r="D15" i="109"/>
  <c r="C15" i="109"/>
  <c r="B15" i="109"/>
  <c r="BJ13" i="109"/>
  <c r="BI13" i="109"/>
  <c r="BH13" i="109"/>
  <c r="BG13" i="109"/>
  <c r="BF13" i="109"/>
  <c r="BE13" i="109"/>
  <c r="BD13" i="109"/>
  <c r="BC13" i="109"/>
  <c r="BB13" i="109"/>
  <c r="BA13" i="109"/>
  <c r="AZ13" i="109"/>
  <c r="AY13" i="109"/>
  <c r="AX13" i="109"/>
  <c r="AW13" i="109"/>
  <c r="AV13" i="109"/>
  <c r="AU13" i="109"/>
  <c r="AT13" i="109"/>
  <c r="AS13" i="109"/>
  <c r="AR13" i="109"/>
  <c r="AQ13" i="109"/>
  <c r="AP13" i="109"/>
  <c r="AO13" i="109"/>
  <c r="AN13" i="109"/>
  <c r="AM13" i="109"/>
  <c r="AL13" i="109"/>
  <c r="AK13" i="109"/>
  <c r="AJ13" i="109"/>
  <c r="AI13" i="109"/>
  <c r="AH13" i="109"/>
  <c r="AG13" i="109"/>
  <c r="AF13" i="109"/>
  <c r="AE13" i="109"/>
  <c r="AD13" i="109"/>
  <c r="AC13" i="109"/>
  <c r="AB13" i="109"/>
  <c r="AA13" i="109"/>
  <c r="Z13" i="109"/>
  <c r="Y13" i="109"/>
  <c r="X13" i="109"/>
  <c r="W13" i="109"/>
  <c r="V13" i="109"/>
  <c r="U13" i="109"/>
  <c r="T13" i="109"/>
  <c r="S13" i="109"/>
  <c r="R13" i="109"/>
  <c r="Q13" i="109"/>
  <c r="P13" i="109"/>
  <c r="O13" i="109"/>
  <c r="N13" i="109"/>
  <c r="M13" i="109"/>
  <c r="L13" i="109"/>
  <c r="K13" i="109"/>
  <c r="J13" i="109"/>
  <c r="I13" i="109"/>
  <c r="H13" i="109"/>
  <c r="G13" i="109"/>
  <c r="F13" i="109"/>
  <c r="E13" i="109"/>
  <c r="D13" i="109"/>
  <c r="C13" i="109"/>
  <c r="B13" i="109"/>
  <c r="BJ12" i="109"/>
  <c r="BI12" i="109"/>
  <c r="BH12" i="109"/>
  <c r="BG12" i="109"/>
  <c r="BF12" i="109"/>
  <c r="BE12" i="109"/>
  <c r="BD12" i="109"/>
  <c r="BC12" i="109"/>
  <c r="BB12" i="109"/>
  <c r="BA12" i="109"/>
  <c r="AZ12" i="109"/>
  <c r="AY12" i="109"/>
  <c r="AX12" i="109"/>
  <c r="AW12" i="109"/>
  <c r="AV12" i="109"/>
  <c r="AU12" i="109"/>
  <c r="AT12" i="109"/>
  <c r="AS12" i="109"/>
  <c r="AR12" i="109"/>
  <c r="AQ12" i="109"/>
  <c r="AP12" i="109"/>
  <c r="AO12" i="109"/>
  <c r="AN12" i="109"/>
  <c r="AM12" i="109"/>
  <c r="AL12" i="109"/>
  <c r="AK12" i="109"/>
  <c r="AJ12" i="109"/>
  <c r="AI12" i="109"/>
  <c r="AH12" i="109"/>
  <c r="AG12" i="109"/>
  <c r="AF12" i="109"/>
  <c r="AE12" i="109"/>
  <c r="AD12" i="109"/>
  <c r="AC12" i="109"/>
  <c r="AB12" i="109"/>
  <c r="AA12" i="109"/>
  <c r="Z12" i="109"/>
  <c r="Y12" i="109"/>
  <c r="X12" i="109"/>
  <c r="W12" i="109"/>
  <c r="V12" i="109"/>
  <c r="U12" i="109"/>
  <c r="T12" i="109"/>
  <c r="S12" i="109"/>
  <c r="R12" i="109"/>
  <c r="Q12" i="109"/>
  <c r="P12" i="109"/>
  <c r="O12" i="109"/>
  <c r="N12" i="109"/>
  <c r="M12" i="109"/>
  <c r="L12" i="109"/>
  <c r="K12" i="109"/>
  <c r="J12" i="109"/>
  <c r="I12" i="109"/>
  <c r="H12" i="109"/>
  <c r="G12" i="109"/>
  <c r="F12" i="109"/>
  <c r="E12" i="109"/>
  <c r="D12" i="109"/>
  <c r="C12" i="109"/>
  <c r="B12" i="109"/>
  <c r="BJ10" i="109"/>
  <c r="BI10" i="109"/>
  <c r="BH10" i="109"/>
  <c r="BG10" i="109"/>
  <c r="BF10" i="109"/>
  <c r="BE10" i="109"/>
  <c r="BD10" i="109"/>
  <c r="BC10" i="109"/>
  <c r="BB10" i="109"/>
  <c r="BA10" i="109"/>
  <c r="AZ10" i="109"/>
  <c r="AY10" i="109"/>
  <c r="AX10" i="109"/>
  <c r="AW10" i="109"/>
  <c r="AV10" i="109"/>
  <c r="AU10" i="109"/>
  <c r="AT10" i="109"/>
  <c r="AS10" i="109"/>
  <c r="AR10" i="109"/>
  <c r="AQ10" i="109"/>
  <c r="AP10" i="109"/>
  <c r="AO10" i="109"/>
  <c r="AN10" i="109"/>
  <c r="AM10" i="109"/>
  <c r="AL10" i="109"/>
  <c r="AK10" i="109"/>
  <c r="AJ10" i="109"/>
  <c r="AI10" i="109"/>
  <c r="AH10" i="109"/>
  <c r="AG10" i="109"/>
  <c r="AF10" i="109"/>
  <c r="AE10" i="109"/>
  <c r="AD10" i="109"/>
  <c r="AC10" i="109"/>
  <c r="AB10" i="109"/>
  <c r="AA10" i="109"/>
  <c r="Z10" i="109"/>
  <c r="Y10" i="109"/>
  <c r="X10" i="109"/>
  <c r="W10" i="109"/>
  <c r="V10" i="109"/>
  <c r="U10" i="109"/>
  <c r="T10" i="109"/>
  <c r="S10" i="109"/>
  <c r="R10" i="109"/>
  <c r="Q10" i="109"/>
  <c r="P10" i="109"/>
  <c r="O10" i="109"/>
  <c r="N10" i="109"/>
  <c r="M10" i="109"/>
  <c r="L10" i="109"/>
  <c r="K10" i="109"/>
  <c r="J10" i="109"/>
  <c r="I10" i="109"/>
  <c r="H10" i="109"/>
  <c r="G10" i="109"/>
  <c r="F10" i="109"/>
  <c r="E10" i="109"/>
  <c r="D10" i="109"/>
  <c r="C10" i="109"/>
  <c r="B10" i="109"/>
  <c r="BJ9" i="109"/>
  <c r="BI9" i="109"/>
  <c r="BH9" i="109"/>
  <c r="BG9" i="109"/>
  <c r="BF9" i="109"/>
  <c r="BE9" i="109"/>
  <c r="BD9" i="109"/>
  <c r="BC9" i="109"/>
  <c r="BB9" i="109"/>
  <c r="BA9" i="109"/>
  <c r="AZ9" i="109"/>
  <c r="AY9" i="109"/>
  <c r="AX9" i="109"/>
  <c r="AW9" i="109"/>
  <c r="AV9" i="109"/>
  <c r="AU9" i="109"/>
  <c r="AT9" i="109"/>
  <c r="AS9" i="109"/>
  <c r="AR9" i="109"/>
  <c r="AQ9" i="109"/>
  <c r="AP9" i="109"/>
  <c r="AO9" i="109"/>
  <c r="AN9" i="109"/>
  <c r="AM9" i="109"/>
  <c r="AL9" i="109"/>
  <c r="AK9" i="109"/>
  <c r="AJ9" i="109"/>
  <c r="AI9" i="109"/>
  <c r="AH9" i="109"/>
  <c r="AG9" i="109"/>
  <c r="AF9" i="109"/>
  <c r="AE9" i="109"/>
  <c r="AD9" i="109"/>
  <c r="AC9" i="109"/>
  <c r="AB9" i="109"/>
  <c r="AA9" i="109"/>
  <c r="Z9" i="109"/>
  <c r="Y9" i="109"/>
  <c r="X9" i="109"/>
  <c r="W9" i="109"/>
  <c r="V9" i="109"/>
  <c r="U9" i="109"/>
  <c r="T9" i="109"/>
  <c r="S9" i="109"/>
  <c r="R9" i="109"/>
  <c r="Q9" i="109"/>
  <c r="P9" i="109"/>
  <c r="O9" i="109"/>
  <c r="N9" i="109"/>
  <c r="M9" i="109"/>
  <c r="L9" i="109"/>
  <c r="K9" i="109"/>
  <c r="J9" i="109"/>
  <c r="I9" i="109"/>
  <c r="H9" i="109"/>
  <c r="G9" i="109"/>
  <c r="F9" i="109"/>
  <c r="E9" i="109"/>
  <c r="D9" i="109"/>
  <c r="C9" i="109"/>
  <c r="B9" i="109"/>
  <c r="BJ7" i="109"/>
  <c r="BI7" i="109"/>
  <c r="BH7" i="109"/>
  <c r="BG7" i="109"/>
  <c r="BF7" i="109"/>
  <c r="BE7" i="109"/>
  <c r="BD7" i="109"/>
  <c r="BC7" i="109"/>
  <c r="BB7" i="109"/>
  <c r="BA7" i="109"/>
  <c r="AZ7" i="109"/>
  <c r="AY7" i="109"/>
  <c r="AX7" i="109"/>
  <c r="AW7" i="109"/>
  <c r="AV7" i="109"/>
  <c r="AU7" i="109"/>
  <c r="AT7" i="109"/>
  <c r="AS7" i="109"/>
  <c r="AR7" i="109"/>
  <c r="AQ7" i="109"/>
  <c r="AP7" i="109"/>
  <c r="AO7" i="109"/>
  <c r="AN7" i="109"/>
  <c r="AM7" i="109"/>
  <c r="AL7" i="109"/>
  <c r="AK7" i="109"/>
  <c r="AJ7" i="109"/>
  <c r="AI7" i="109"/>
  <c r="AH7" i="109"/>
  <c r="AG7" i="109"/>
  <c r="AF7" i="109"/>
  <c r="AE7" i="109"/>
  <c r="AD7" i="109"/>
  <c r="AC7" i="109"/>
  <c r="AB7" i="109"/>
  <c r="AA7" i="109"/>
  <c r="Z7" i="109"/>
  <c r="Y7" i="109"/>
  <c r="X7" i="109"/>
  <c r="W7" i="109"/>
  <c r="V7" i="109"/>
  <c r="U7" i="109"/>
  <c r="T7" i="109"/>
  <c r="S7" i="109"/>
  <c r="R7" i="109"/>
  <c r="Q7" i="109"/>
  <c r="P7" i="109"/>
  <c r="O7" i="109"/>
  <c r="N7" i="109"/>
  <c r="M7" i="109"/>
  <c r="L7" i="109"/>
  <c r="K7" i="109"/>
  <c r="J7" i="109"/>
  <c r="I7" i="109"/>
  <c r="H7" i="109"/>
  <c r="G7" i="109"/>
  <c r="F7" i="109"/>
  <c r="E7" i="109"/>
  <c r="D7" i="109"/>
  <c r="C7" i="109"/>
  <c r="B7" i="109"/>
  <c r="BJ6" i="109"/>
  <c r="BI6" i="109"/>
  <c r="BH6" i="109"/>
  <c r="BG6" i="109"/>
  <c r="BF6" i="109"/>
  <c r="BE6" i="109"/>
  <c r="BD6" i="109"/>
  <c r="BC6" i="109"/>
  <c r="BB6" i="109"/>
  <c r="BA6" i="109"/>
  <c r="AZ6" i="109"/>
  <c r="AY6" i="109"/>
  <c r="AX6" i="109"/>
  <c r="AW6" i="109"/>
  <c r="AV6" i="109"/>
  <c r="AU6" i="109"/>
  <c r="AT6" i="109"/>
  <c r="AS6" i="109"/>
  <c r="AR6" i="109"/>
  <c r="AQ6" i="109"/>
  <c r="AP6" i="109"/>
  <c r="AO6" i="109"/>
  <c r="AN6" i="109"/>
  <c r="AM6" i="109"/>
  <c r="AL6" i="109"/>
  <c r="AK6" i="109"/>
  <c r="AJ6" i="109"/>
  <c r="AI6" i="109"/>
  <c r="AH6" i="109"/>
  <c r="AG6" i="109"/>
  <c r="AF6" i="109"/>
  <c r="AE6" i="109"/>
  <c r="AD6" i="109"/>
  <c r="AC6" i="109"/>
  <c r="AB6" i="109"/>
  <c r="AA6" i="109"/>
  <c r="Z6" i="109"/>
  <c r="Y6" i="109"/>
  <c r="X6" i="109"/>
  <c r="W6" i="109"/>
  <c r="V6" i="109"/>
  <c r="U6" i="109"/>
  <c r="T6" i="109"/>
  <c r="S6" i="109"/>
  <c r="R6" i="109"/>
  <c r="Q6" i="109"/>
  <c r="P6" i="109"/>
  <c r="O6" i="109"/>
  <c r="N6" i="109"/>
  <c r="M6" i="109"/>
  <c r="L6" i="109"/>
  <c r="K6" i="109"/>
  <c r="J6" i="109"/>
  <c r="I6" i="109"/>
  <c r="H6" i="109"/>
  <c r="G6" i="109"/>
  <c r="F6" i="109"/>
  <c r="E6" i="109"/>
  <c r="D6" i="109"/>
  <c r="C6" i="109"/>
  <c r="B6" i="109"/>
  <c r="DE24" i="163"/>
  <c r="DD24" i="163"/>
  <c r="DC24" i="163"/>
  <c r="DB24" i="163"/>
  <c r="DA24" i="163"/>
  <c r="CZ24" i="163"/>
  <c r="CY24" i="163"/>
  <c r="CX24" i="163"/>
  <c r="CW24" i="163"/>
  <c r="CV24" i="163"/>
  <c r="CU24" i="163"/>
  <c r="CT24" i="163"/>
  <c r="CS24" i="163"/>
  <c r="CR24" i="163"/>
  <c r="CQ24" i="163"/>
  <c r="CP24" i="163"/>
  <c r="CO24" i="163"/>
  <c r="CN24" i="163"/>
  <c r="CM24" i="163"/>
  <c r="CL24" i="163"/>
  <c r="CK24" i="163"/>
  <c r="CJ24" i="163"/>
  <c r="CI24" i="163"/>
  <c r="CH24" i="163"/>
  <c r="CG24" i="163"/>
  <c r="CF24" i="163"/>
  <c r="CE24" i="163"/>
  <c r="CD24" i="163"/>
  <c r="CC24" i="163"/>
  <c r="CB24" i="163"/>
  <c r="CA24" i="163"/>
  <c r="BZ24" i="163"/>
  <c r="BY24" i="163"/>
  <c r="BX24" i="163"/>
  <c r="BW24" i="163"/>
  <c r="BV24" i="163"/>
  <c r="BU24" i="163"/>
  <c r="BT24" i="163"/>
  <c r="BS24" i="163"/>
  <c r="BR24" i="163"/>
  <c r="BQ24" i="163"/>
  <c r="BP24" i="163"/>
  <c r="BO24" i="163"/>
  <c r="BN24" i="163"/>
  <c r="BM24" i="163"/>
  <c r="BL24" i="163"/>
  <c r="BK24" i="163"/>
  <c r="BJ24" i="163"/>
  <c r="BI24" i="163"/>
  <c r="BH24" i="163"/>
  <c r="BG24" i="163"/>
  <c r="BF24" i="163"/>
  <c r="BE24" i="163"/>
  <c r="BD24" i="163"/>
  <c r="BC24" i="163"/>
  <c r="BB24" i="163"/>
  <c r="BA24" i="163"/>
  <c r="AZ24" i="163"/>
  <c r="AY24" i="163"/>
  <c r="AX24" i="163"/>
  <c r="AW24" i="163"/>
  <c r="AV24" i="163"/>
  <c r="AU24" i="163"/>
  <c r="AT24" i="163"/>
  <c r="AS24" i="163"/>
  <c r="AR24" i="163"/>
  <c r="AQ24" i="163"/>
  <c r="AP24" i="163"/>
  <c r="AO24" i="163"/>
  <c r="AN24" i="163"/>
  <c r="AM24" i="163"/>
  <c r="AL24" i="163"/>
  <c r="AK24" i="163"/>
  <c r="AJ24" i="163"/>
  <c r="AI24" i="163"/>
  <c r="AH24" i="163"/>
  <c r="AG24" i="163"/>
  <c r="AF24" i="163"/>
  <c r="AE24" i="163"/>
  <c r="AD24" i="163"/>
  <c r="AC24" i="163"/>
  <c r="AB24" i="163"/>
  <c r="AA24" i="163"/>
  <c r="Z24" i="163"/>
  <c r="Y24" i="163"/>
  <c r="X24" i="163"/>
  <c r="W24" i="163"/>
  <c r="V24" i="163"/>
  <c r="U24" i="163"/>
  <c r="T24" i="163"/>
  <c r="S24" i="163"/>
  <c r="R24" i="163"/>
  <c r="Q24" i="163"/>
  <c r="P24" i="163"/>
  <c r="O24" i="163"/>
  <c r="N24" i="163"/>
  <c r="M24" i="163"/>
  <c r="L24" i="163"/>
  <c r="K24" i="163"/>
  <c r="J24" i="163"/>
  <c r="I24" i="163"/>
  <c r="H24" i="163"/>
  <c r="G24" i="163"/>
  <c r="F24" i="163"/>
  <c r="E24" i="163"/>
  <c r="D24" i="163"/>
  <c r="C24" i="163"/>
  <c r="B24" i="163"/>
  <c r="DE23" i="163"/>
  <c r="DD23" i="163"/>
  <c r="DC23" i="163"/>
  <c r="DB23" i="163"/>
  <c r="DA23" i="163"/>
  <c r="CZ23" i="163"/>
  <c r="CY23" i="163"/>
  <c r="CX23" i="163"/>
  <c r="CW23" i="163"/>
  <c r="CV23" i="163"/>
  <c r="CU23" i="163"/>
  <c r="CT23" i="163"/>
  <c r="CS23" i="163"/>
  <c r="CR23" i="163"/>
  <c r="CQ23" i="163"/>
  <c r="CP23" i="163"/>
  <c r="CO23" i="163"/>
  <c r="CN23" i="163"/>
  <c r="CM23" i="163"/>
  <c r="CL23" i="163"/>
  <c r="CK23" i="163"/>
  <c r="CJ23" i="163"/>
  <c r="CI23" i="163"/>
  <c r="CH23" i="163"/>
  <c r="CG23" i="163"/>
  <c r="CF23" i="163"/>
  <c r="CE23" i="163"/>
  <c r="CD23" i="163"/>
  <c r="CC23" i="163"/>
  <c r="CB23" i="163"/>
  <c r="CA23" i="163"/>
  <c r="BZ23" i="163"/>
  <c r="BY23" i="163"/>
  <c r="BX23" i="163"/>
  <c r="BW23" i="163"/>
  <c r="BV23" i="163"/>
  <c r="BU23" i="163"/>
  <c r="BT23" i="163"/>
  <c r="BS23" i="163"/>
  <c r="BR23" i="163"/>
  <c r="BQ23" i="163"/>
  <c r="BP23" i="163"/>
  <c r="BO23" i="163"/>
  <c r="BN23" i="163"/>
  <c r="BM23" i="163"/>
  <c r="BL23" i="163"/>
  <c r="BK23" i="163"/>
  <c r="BJ23" i="163"/>
  <c r="BI23" i="163"/>
  <c r="BH23" i="163"/>
  <c r="BG23" i="163"/>
  <c r="BF23" i="163"/>
  <c r="BE23" i="163"/>
  <c r="BD23" i="163"/>
  <c r="BC23" i="163"/>
  <c r="BB23" i="163"/>
  <c r="BA23" i="163"/>
  <c r="AZ23" i="163"/>
  <c r="AY23" i="163"/>
  <c r="AX23" i="163"/>
  <c r="AW23" i="163"/>
  <c r="AV23" i="163"/>
  <c r="AU23" i="163"/>
  <c r="AT23" i="163"/>
  <c r="AS23" i="163"/>
  <c r="AR23" i="163"/>
  <c r="AQ23" i="163"/>
  <c r="AP23" i="163"/>
  <c r="AO23" i="163"/>
  <c r="AN23" i="163"/>
  <c r="AM23" i="163"/>
  <c r="AL23" i="163"/>
  <c r="AK23" i="163"/>
  <c r="AJ23" i="163"/>
  <c r="AI23" i="163"/>
  <c r="AH23" i="163"/>
  <c r="AG23" i="163"/>
  <c r="AF23" i="163"/>
  <c r="AE23" i="163"/>
  <c r="AD23" i="163"/>
  <c r="AC23" i="163"/>
  <c r="AB23" i="163"/>
  <c r="AA23" i="163"/>
  <c r="Z23" i="163"/>
  <c r="Y23" i="163"/>
  <c r="X23" i="163"/>
  <c r="W23" i="163"/>
  <c r="V23" i="163"/>
  <c r="U23" i="163"/>
  <c r="T23" i="163"/>
  <c r="S23" i="163"/>
  <c r="R23" i="163"/>
  <c r="Q23" i="163"/>
  <c r="P23" i="163"/>
  <c r="O23" i="163"/>
  <c r="N23" i="163"/>
  <c r="M23" i="163"/>
  <c r="L23" i="163"/>
  <c r="K23" i="163"/>
  <c r="J23" i="163"/>
  <c r="I23" i="163"/>
  <c r="H23" i="163"/>
  <c r="G23" i="163"/>
  <c r="F23" i="163"/>
  <c r="E23" i="163"/>
  <c r="D23" i="163"/>
  <c r="C23" i="163"/>
  <c r="B23" i="163"/>
  <c r="DE22" i="163"/>
  <c r="DD22" i="163"/>
  <c r="DC22" i="163"/>
  <c r="DB22" i="163"/>
  <c r="DA22" i="163"/>
  <c r="CZ22" i="163"/>
  <c r="CY22" i="163"/>
  <c r="CX22" i="163"/>
  <c r="CW22" i="163"/>
  <c r="CV22" i="163"/>
  <c r="CU22" i="163"/>
  <c r="CT22" i="163"/>
  <c r="CS22" i="163"/>
  <c r="CR22" i="163"/>
  <c r="CQ22" i="163"/>
  <c r="CP22" i="163"/>
  <c r="CO22" i="163"/>
  <c r="CN22" i="163"/>
  <c r="CM22" i="163"/>
  <c r="CL22" i="163"/>
  <c r="CK22" i="163"/>
  <c r="CJ22" i="163"/>
  <c r="CI22" i="163"/>
  <c r="CH22" i="163"/>
  <c r="CG22" i="163"/>
  <c r="CF22" i="163"/>
  <c r="CE22" i="163"/>
  <c r="CD22" i="163"/>
  <c r="CC22" i="163"/>
  <c r="CB22" i="163"/>
  <c r="CA22" i="163"/>
  <c r="BZ22" i="163"/>
  <c r="BY22" i="163"/>
  <c r="BX22" i="163"/>
  <c r="BW22" i="163"/>
  <c r="BV22" i="163"/>
  <c r="BU22" i="163"/>
  <c r="BT22" i="163"/>
  <c r="BS22" i="163"/>
  <c r="BR22" i="163"/>
  <c r="BQ22" i="163"/>
  <c r="BP22" i="163"/>
  <c r="BO22" i="163"/>
  <c r="BN22" i="163"/>
  <c r="BM22" i="163"/>
  <c r="BL22" i="163"/>
  <c r="BK22" i="163"/>
  <c r="BJ22" i="163"/>
  <c r="BI22" i="163"/>
  <c r="BH22" i="163"/>
  <c r="BG22" i="163"/>
  <c r="BF22" i="163"/>
  <c r="BE22" i="163"/>
  <c r="BD22" i="163"/>
  <c r="BC22" i="163"/>
  <c r="BB22" i="163"/>
  <c r="BA22" i="163"/>
  <c r="AZ22" i="163"/>
  <c r="AY22" i="163"/>
  <c r="AX22" i="163"/>
  <c r="AW22" i="163"/>
  <c r="AV22" i="163"/>
  <c r="AU22" i="163"/>
  <c r="AT22" i="163"/>
  <c r="AS22" i="163"/>
  <c r="AR22" i="163"/>
  <c r="AQ22" i="163"/>
  <c r="AP22" i="163"/>
  <c r="AO22" i="163"/>
  <c r="AN22" i="163"/>
  <c r="AM22" i="163"/>
  <c r="AL22" i="163"/>
  <c r="AK22" i="163"/>
  <c r="AJ22" i="163"/>
  <c r="AI22" i="163"/>
  <c r="AH22" i="163"/>
  <c r="AG22" i="163"/>
  <c r="AF22" i="163"/>
  <c r="AE22" i="163"/>
  <c r="AD22" i="163"/>
  <c r="AC22" i="163"/>
  <c r="AB22" i="163"/>
  <c r="AA22" i="163"/>
  <c r="Z22" i="163"/>
  <c r="Y22" i="163"/>
  <c r="X22" i="163"/>
  <c r="W22" i="163"/>
  <c r="V22" i="163"/>
  <c r="U22" i="163"/>
  <c r="T22" i="163"/>
  <c r="S22" i="163"/>
  <c r="R22" i="163"/>
  <c r="Q22" i="163"/>
  <c r="P22" i="163"/>
  <c r="O22" i="163"/>
  <c r="N22" i="163"/>
  <c r="M22" i="163"/>
  <c r="L22" i="163"/>
  <c r="K22" i="163"/>
  <c r="J22" i="163"/>
  <c r="I22" i="163"/>
  <c r="H22" i="163"/>
  <c r="G22" i="163"/>
  <c r="F22" i="163"/>
  <c r="E22" i="163"/>
  <c r="D22" i="163"/>
  <c r="C22" i="163"/>
  <c r="B22" i="163"/>
  <c r="DE21" i="163"/>
  <c r="DD21" i="163"/>
  <c r="DC21" i="163"/>
  <c r="DB21" i="163"/>
  <c r="DA21" i="163"/>
  <c r="CZ21" i="163"/>
  <c r="CY21" i="163"/>
  <c r="CX21" i="163"/>
  <c r="CW21" i="163"/>
  <c r="CV21" i="163"/>
  <c r="CU21" i="163"/>
  <c r="CT21" i="163"/>
  <c r="CS21" i="163"/>
  <c r="CR21" i="163"/>
  <c r="CQ21" i="163"/>
  <c r="CP21" i="163"/>
  <c r="CO21" i="163"/>
  <c r="CN21" i="163"/>
  <c r="CM21" i="163"/>
  <c r="CL21" i="163"/>
  <c r="CK21" i="163"/>
  <c r="CJ21" i="163"/>
  <c r="CI21" i="163"/>
  <c r="CH21" i="163"/>
  <c r="CG21" i="163"/>
  <c r="CF21" i="163"/>
  <c r="CE21" i="163"/>
  <c r="CD21" i="163"/>
  <c r="CC21" i="163"/>
  <c r="CB21" i="163"/>
  <c r="CA21" i="163"/>
  <c r="BZ21" i="163"/>
  <c r="BY21" i="163"/>
  <c r="BX21" i="163"/>
  <c r="BW21" i="163"/>
  <c r="BV21" i="163"/>
  <c r="BU21" i="163"/>
  <c r="BT21" i="163"/>
  <c r="BS21" i="163"/>
  <c r="BR21" i="163"/>
  <c r="BQ21" i="163"/>
  <c r="BP21" i="163"/>
  <c r="BO21" i="163"/>
  <c r="BN21" i="163"/>
  <c r="BM21" i="163"/>
  <c r="BL21" i="163"/>
  <c r="BK21" i="163"/>
  <c r="BJ21" i="163"/>
  <c r="BI21" i="163"/>
  <c r="BH21" i="163"/>
  <c r="BG21" i="163"/>
  <c r="BF21" i="163"/>
  <c r="BE21" i="163"/>
  <c r="BD21" i="163"/>
  <c r="BC21" i="163"/>
  <c r="BB21" i="163"/>
  <c r="BA21" i="163"/>
  <c r="AZ21" i="163"/>
  <c r="AY21" i="163"/>
  <c r="AX21" i="163"/>
  <c r="AW21" i="163"/>
  <c r="AV21" i="163"/>
  <c r="AU21" i="163"/>
  <c r="AT21" i="163"/>
  <c r="AS21" i="163"/>
  <c r="AR21" i="163"/>
  <c r="AQ21" i="163"/>
  <c r="AP21" i="163"/>
  <c r="AO21" i="163"/>
  <c r="AN21" i="163"/>
  <c r="AM21" i="163"/>
  <c r="AL21" i="163"/>
  <c r="AK21" i="163"/>
  <c r="AJ21" i="163"/>
  <c r="AI21" i="163"/>
  <c r="AH21" i="163"/>
  <c r="AG21" i="163"/>
  <c r="AF21" i="163"/>
  <c r="AE21" i="163"/>
  <c r="AD21" i="163"/>
  <c r="AC21" i="163"/>
  <c r="AB21" i="163"/>
  <c r="AA21" i="163"/>
  <c r="Z21" i="163"/>
  <c r="Y21" i="163"/>
  <c r="X21" i="163"/>
  <c r="W21" i="163"/>
  <c r="V21" i="163"/>
  <c r="U21" i="163"/>
  <c r="T21" i="163"/>
  <c r="S21" i="163"/>
  <c r="R21" i="163"/>
  <c r="Q21" i="163"/>
  <c r="P21" i="163"/>
  <c r="O21" i="163"/>
  <c r="N21" i="163"/>
  <c r="M21" i="163"/>
  <c r="L21" i="163"/>
  <c r="K21" i="163"/>
  <c r="J21" i="163"/>
  <c r="I21" i="163"/>
  <c r="H21" i="163"/>
  <c r="G21" i="163"/>
  <c r="F21" i="163"/>
  <c r="E21" i="163"/>
  <c r="D21" i="163"/>
  <c r="C21" i="163"/>
  <c r="B21" i="163"/>
  <c r="DE19" i="163"/>
  <c r="DD19" i="163"/>
  <c r="DC19" i="163"/>
  <c r="DB19" i="163"/>
  <c r="DA19" i="163"/>
  <c r="CZ19" i="163"/>
  <c r="CY19" i="163"/>
  <c r="CX19" i="163"/>
  <c r="CW19" i="163"/>
  <c r="CV19" i="163"/>
  <c r="CU19" i="163"/>
  <c r="CT19" i="163"/>
  <c r="CS19" i="163"/>
  <c r="CR19" i="163"/>
  <c r="CQ19" i="163"/>
  <c r="CP19" i="163"/>
  <c r="CO19" i="163"/>
  <c r="CN19" i="163"/>
  <c r="CM19" i="163"/>
  <c r="CL19" i="163"/>
  <c r="CK19" i="163"/>
  <c r="CJ19" i="163"/>
  <c r="CI19" i="163"/>
  <c r="CH19" i="163"/>
  <c r="CG19" i="163"/>
  <c r="CF19" i="163"/>
  <c r="CE19" i="163"/>
  <c r="CD19" i="163"/>
  <c r="CC19" i="163"/>
  <c r="CB19" i="163"/>
  <c r="CA19" i="163"/>
  <c r="BZ19" i="163"/>
  <c r="BY19" i="163"/>
  <c r="BX19" i="163"/>
  <c r="BW19" i="163"/>
  <c r="BV19" i="163"/>
  <c r="BU19" i="163"/>
  <c r="BT19" i="163"/>
  <c r="BS19" i="163"/>
  <c r="BR19" i="163"/>
  <c r="BQ19" i="163"/>
  <c r="BP19" i="163"/>
  <c r="BO19" i="163"/>
  <c r="BN19" i="163"/>
  <c r="BM19" i="163"/>
  <c r="BL19" i="163"/>
  <c r="BK19" i="163"/>
  <c r="BJ19" i="163"/>
  <c r="BI19" i="163"/>
  <c r="BH19" i="163"/>
  <c r="BG19" i="163"/>
  <c r="BF19" i="163"/>
  <c r="BE19" i="163"/>
  <c r="BD19" i="163"/>
  <c r="BC19" i="163"/>
  <c r="BB19" i="163"/>
  <c r="BA19" i="163"/>
  <c r="AZ19" i="163"/>
  <c r="AY19" i="163"/>
  <c r="AX19" i="163"/>
  <c r="AW19" i="163"/>
  <c r="AV19" i="163"/>
  <c r="AU19" i="163"/>
  <c r="AT19" i="163"/>
  <c r="AS19" i="163"/>
  <c r="AR19" i="163"/>
  <c r="AQ19" i="163"/>
  <c r="AP19" i="163"/>
  <c r="AO19" i="163"/>
  <c r="AN19" i="163"/>
  <c r="AM19" i="163"/>
  <c r="AL19" i="163"/>
  <c r="AK19" i="163"/>
  <c r="AJ19" i="163"/>
  <c r="AI19" i="163"/>
  <c r="AH19" i="163"/>
  <c r="AG19" i="163"/>
  <c r="AF19" i="163"/>
  <c r="AE19" i="163"/>
  <c r="AD19" i="163"/>
  <c r="AC19" i="163"/>
  <c r="AB19" i="163"/>
  <c r="AA19" i="163"/>
  <c r="Z19" i="163"/>
  <c r="Y19" i="163"/>
  <c r="X19" i="163"/>
  <c r="W19" i="163"/>
  <c r="V19" i="163"/>
  <c r="U19" i="163"/>
  <c r="T19" i="163"/>
  <c r="S19" i="163"/>
  <c r="R19" i="163"/>
  <c r="Q19" i="163"/>
  <c r="P19" i="163"/>
  <c r="O19" i="163"/>
  <c r="N19" i="163"/>
  <c r="M19" i="163"/>
  <c r="L19" i="163"/>
  <c r="K19" i="163"/>
  <c r="J19" i="163"/>
  <c r="I19" i="163"/>
  <c r="H19" i="163"/>
  <c r="G19" i="163"/>
  <c r="F19" i="163"/>
  <c r="E19" i="163"/>
  <c r="D19" i="163"/>
  <c r="C19" i="163"/>
  <c r="B19" i="163"/>
  <c r="DE18" i="163"/>
  <c r="DD18" i="163"/>
  <c r="DC18" i="163"/>
  <c r="DB18" i="163"/>
  <c r="DA18" i="163"/>
  <c r="CZ18" i="163"/>
  <c r="CY18" i="163"/>
  <c r="CX18" i="163"/>
  <c r="CW18" i="163"/>
  <c r="CV18" i="163"/>
  <c r="CU18" i="163"/>
  <c r="CT18" i="163"/>
  <c r="CS18" i="163"/>
  <c r="CR18" i="163"/>
  <c r="CQ18" i="163"/>
  <c r="CP18" i="163"/>
  <c r="CO18" i="163"/>
  <c r="CN18" i="163"/>
  <c r="CM18" i="163"/>
  <c r="CL18" i="163"/>
  <c r="CK18" i="163"/>
  <c r="CJ18" i="163"/>
  <c r="CI18" i="163"/>
  <c r="CH18" i="163"/>
  <c r="CG18" i="163"/>
  <c r="CF18" i="163"/>
  <c r="CE18" i="163"/>
  <c r="CD18" i="163"/>
  <c r="CC18" i="163"/>
  <c r="CB18" i="163"/>
  <c r="CA18" i="163"/>
  <c r="BZ18" i="163"/>
  <c r="BY18" i="163"/>
  <c r="BX18" i="163"/>
  <c r="BW18" i="163"/>
  <c r="BV18" i="163"/>
  <c r="BU18" i="163"/>
  <c r="BT18" i="163"/>
  <c r="BS18" i="163"/>
  <c r="BR18" i="163"/>
  <c r="BQ18" i="163"/>
  <c r="BP18" i="163"/>
  <c r="BO18" i="163"/>
  <c r="BN18" i="163"/>
  <c r="BM18" i="163"/>
  <c r="BL18" i="163"/>
  <c r="BK18" i="163"/>
  <c r="BJ18" i="163"/>
  <c r="BI18" i="163"/>
  <c r="BH18" i="163"/>
  <c r="BG18" i="163"/>
  <c r="BF18" i="163"/>
  <c r="BE18" i="163"/>
  <c r="BD18" i="163"/>
  <c r="BC18" i="163"/>
  <c r="BB18" i="163"/>
  <c r="BA18" i="163"/>
  <c r="AZ18" i="163"/>
  <c r="AY18" i="163"/>
  <c r="AX18" i="163"/>
  <c r="AW18" i="163"/>
  <c r="AV18" i="163"/>
  <c r="AU18" i="163"/>
  <c r="AT18" i="163"/>
  <c r="AS18" i="163"/>
  <c r="AR18" i="163"/>
  <c r="AQ18" i="163"/>
  <c r="AP18" i="163"/>
  <c r="AO18" i="163"/>
  <c r="AN18" i="163"/>
  <c r="AM18" i="163"/>
  <c r="AL18" i="163"/>
  <c r="AK18" i="163"/>
  <c r="AJ18" i="163"/>
  <c r="AI18" i="163"/>
  <c r="AH18" i="163"/>
  <c r="AG18" i="163"/>
  <c r="AF18" i="163"/>
  <c r="AE18" i="163"/>
  <c r="AD18" i="163"/>
  <c r="AC18" i="163"/>
  <c r="AB18" i="163"/>
  <c r="AA18" i="163"/>
  <c r="Z18" i="163"/>
  <c r="Y18" i="163"/>
  <c r="X18" i="163"/>
  <c r="W18" i="163"/>
  <c r="V18" i="163"/>
  <c r="U18" i="163"/>
  <c r="T18" i="163"/>
  <c r="S18" i="163"/>
  <c r="R18" i="163"/>
  <c r="Q18" i="163"/>
  <c r="P18" i="163"/>
  <c r="O18" i="163"/>
  <c r="N18" i="163"/>
  <c r="M18" i="163"/>
  <c r="L18" i="163"/>
  <c r="K18" i="163"/>
  <c r="J18" i="163"/>
  <c r="I18" i="163"/>
  <c r="H18" i="163"/>
  <c r="G18" i="163"/>
  <c r="F18" i="163"/>
  <c r="E18" i="163"/>
  <c r="D18" i="163"/>
  <c r="C18" i="163"/>
  <c r="B18" i="163"/>
  <c r="DE16" i="163"/>
  <c r="DD16" i="163"/>
  <c r="DC16" i="163"/>
  <c r="DB16" i="163"/>
  <c r="DA16" i="163"/>
  <c r="CZ16" i="163"/>
  <c r="CY16" i="163"/>
  <c r="CX16" i="163"/>
  <c r="CW16" i="163"/>
  <c r="CV16" i="163"/>
  <c r="CU16" i="163"/>
  <c r="CT16" i="163"/>
  <c r="CS16" i="163"/>
  <c r="CR16" i="163"/>
  <c r="CQ16" i="163"/>
  <c r="CP16" i="163"/>
  <c r="CO16" i="163"/>
  <c r="CN16" i="163"/>
  <c r="CM16" i="163"/>
  <c r="CL16" i="163"/>
  <c r="CK16" i="163"/>
  <c r="CJ16" i="163"/>
  <c r="CI16" i="163"/>
  <c r="CH16" i="163"/>
  <c r="CG16" i="163"/>
  <c r="CF16" i="163"/>
  <c r="CE16" i="163"/>
  <c r="CD16" i="163"/>
  <c r="CC16" i="163"/>
  <c r="CB16" i="163"/>
  <c r="CA16" i="163"/>
  <c r="BZ16" i="163"/>
  <c r="BY16" i="163"/>
  <c r="BX16" i="163"/>
  <c r="BW16" i="163"/>
  <c r="BV16" i="163"/>
  <c r="BU16" i="163"/>
  <c r="BT16" i="163"/>
  <c r="BS16" i="163"/>
  <c r="BR16" i="163"/>
  <c r="BQ16" i="163"/>
  <c r="BP16" i="163"/>
  <c r="BO16" i="163"/>
  <c r="BN16" i="163"/>
  <c r="BM16" i="163"/>
  <c r="BL16" i="163"/>
  <c r="BK16" i="163"/>
  <c r="BJ16" i="163"/>
  <c r="BI16" i="163"/>
  <c r="BH16" i="163"/>
  <c r="BG16" i="163"/>
  <c r="BF16" i="163"/>
  <c r="BE16" i="163"/>
  <c r="BD16" i="163"/>
  <c r="BC16" i="163"/>
  <c r="BB16" i="163"/>
  <c r="BA16" i="163"/>
  <c r="AZ16" i="163"/>
  <c r="AY16" i="163"/>
  <c r="AX16" i="163"/>
  <c r="AW16" i="163"/>
  <c r="AV16" i="163"/>
  <c r="AU16" i="163"/>
  <c r="AT16" i="163"/>
  <c r="AS16" i="163"/>
  <c r="AR16" i="163"/>
  <c r="AQ16" i="163"/>
  <c r="AP16" i="163"/>
  <c r="AO16" i="163"/>
  <c r="AN16" i="163"/>
  <c r="AM16" i="163"/>
  <c r="AL16" i="163"/>
  <c r="AK16" i="163"/>
  <c r="AJ16" i="163"/>
  <c r="AI16" i="163"/>
  <c r="AH16" i="163"/>
  <c r="AG16" i="163"/>
  <c r="AF16" i="163"/>
  <c r="AE16" i="163"/>
  <c r="AD16" i="163"/>
  <c r="AC16" i="163"/>
  <c r="AB16" i="163"/>
  <c r="AA16" i="163"/>
  <c r="Z16" i="163"/>
  <c r="Y16" i="163"/>
  <c r="X16" i="163"/>
  <c r="W16" i="163"/>
  <c r="V16" i="163"/>
  <c r="U16" i="163"/>
  <c r="T16" i="163"/>
  <c r="S16" i="163"/>
  <c r="R16" i="163"/>
  <c r="Q16" i="163"/>
  <c r="P16" i="163"/>
  <c r="O16" i="163"/>
  <c r="N16" i="163"/>
  <c r="M16" i="163"/>
  <c r="L16" i="163"/>
  <c r="K16" i="163"/>
  <c r="J16" i="163"/>
  <c r="I16" i="163"/>
  <c r="H16" i="163"/>
  <c r="G16" i="163"/>
  <c r="F16" i="163"/>
  <c r="E16" i="163"/>
  <c r="D16" i="163"/>
  <c r="C16" i="163"/>
  <c r="B16" i="163"/>
  <c r="DE15" i="163"/>
  <c r="DD15" i="163"/>
  <c r="DC15" i="163"/>
  <c r="DB15" i="163"/>
  <c r="DA15" i="163"/>
  <c r="CZ15" i="163"/>
  <c r="CY15" i="163"/>
  <c r="CX15" i="163"/>
  <c r="CW15" i="163"/>
  <c r="CV15" i="163"/>
  <c r="CU15" i="163"/>
  <c r="CT15" i="163"/>
  <c r="CS15" i="163"/>
  <c r="CR15" i="163"/>
  <c r="CQ15" i="163"/>
  <c r="CP15" i="163"/>
  <c r="CO15" i="163"/>
  <c r="CN15" i="163"/>
  <c r="CM15" i="163"/>
  <c r="CL15" i="163"/>
  <c r="CK15" i="163"/>
  <c r="CJ15" i="163"/>
  <c r="CI15" i="163"/>
  <c r="CH15" i="163"/>
  <c r="CG15" i="163"/>
  <c r="CF15" i="163"/>
  <c r="CE15" i="163"/>
  <c r="CD15" i="163"/>
  <c r="CC15" i="163"/>
  <c r="CB15" i="163"/>
  <c r="CA15" i="163"/>
  <c r="BZ15" i="163"/>
  <c r="BY15" i="163"/>
  <c r="BX15" i="163"/>
  <c r="BW15" i="163"/>
  <c r="BV15" i="163"/>
  <c r="BU15" i="163"/>
  <c r="BT15" i="163"/>
  <c r="BS15" i="163"/>
  <c r="BR15" i="163"/>
  <c r="BQ15" i="163"/>
  <c r="BP15" i="163"/>
  <c r="BO15" i="163"/>
  <c r="BN15" i="163"/>
  <c r="BM15" i="163"/>
  <c r="BL15" i="163"/>
  <c r="BK15" i="163"/>
  <c r="BJ15" i="163"/>
  <c r="BI15" i="163"/>
  <c r="BH15" i="163"/>
  <c r="BG15" i="163"/>
  <c r="BF15" i="163"/>
  <c r="BE15" i="163"/>
  <c r="BD15" i="163"/>
  <c r="BC15" i="163"/>
  <c r="BB15" i="163"/>
  <c r="BA15" i="163"/>
  <c r="AZ15" i="163"/>
  <c r="AY15" i="163"/>
  <c r="AX15" i="163"/>
  <c r="AW15" i="163"/>
  <c r="AV15" i="163"/>
  <c r="AU15" i="163"/>
  <c r="AT15" i="163"/>
  <c r="AS15" i="163"/>
  <c r="AR15" i="163"/>
  <c r="AQ15" i="163"/>
  <c r="AP15" i="163"/>
  <c r="AO15" i="163"/>
  <c r="AN15" i="163"/>
  <c r="AM15" i="163"/>
  <c r="AL15" i="163"/>
  <c r="AK15" i="163"/>
  <c r="AJ15" i="163"/>
  <c r="AI15" i="163"/>
  <c r="AH15" i="163"/>
  <c r="AG15" i="163"/>
  <c r="AF15" i="163"/>
  <c r="AE15" i="163"/>
  <c r="AD15" i="163"/>
  <c r="AC15" i="163"/>
  <c r="AB15" i="163"/>
  <c r="AA15" i="163"/>
  <c r="Z15" i="163"/>
  <c r="Y15" i="163"/>
  <c r="X15" i="163"/>
  <c r="W15" i="163"/>
  <c r="V15" i="163"/>
  <c r="U15" i="163"/>
  <c r="T15" i="163"/>
  <c r="S15" i="163"/>
  <c r="R15" i="163"/>
  <c r="Q15" i="163"/>
  <c r="P15" i="163"/>
  <c r="O15" i="163"/>
  <c r="N15" i="163"/>
  <c r="M15" i="163"/>
  <c r="L15" i="163"/>
  <c r="K15" i="163"/>
  <c r="J15" i="163"/>
  <c r="I15" i="163"/>
  <c r="H15" i="163"/>
  <c r="G15" i="163"/>
  <c r="F15" i="163"/>
  <c r="E15" i="163"/>
  <c r="D15" i="163"/>
  <c r="C15" i="163"/>
  <c r="B15" i="163"/>
  <c r="DE13" i="163"/>
  <c r="DD13" i="163"/>
  <c r="DC13" i="163"/>
  <c r="DB13" i="163"/>
  <c r="DA13" i="163"/>
  <c r="CZ13" i="163"/>
  <c r="CY13" i="163"/>
  <c r="CX13" i="163"/>
  <c r="CW13" i="163"/>
  <c r="CV13" i="163"/>
  <c r="CU13" i="163"/>
  <c r="CT13" i="163"/>
  <c r="CS13" i="163"/>
  <c r="CR13" i="163"/>
  <c r="CQ13" i="163"/>
  <c r="CP13" i="163"/>
  <c r="CO13" i="163"/>
  <c r="CN13" i="163"/>
  <c r="CM13" i="163"/>
  <c r="CL13" i="163"/>
  <c r="CK13" i="163"/>
  <c r="CJ13" i="163"/>
  <c r="CI13" i="163"/>
  <c r="CH13" i="163"/>
  <c r="CG13" i="163"/>
  <c r="CF13" i="163"/>
  <c r="CE13" i="163"/>
  <c r="CD13" i="163"/>
  <c r="CC13" i="163"/>
  <c r="CB13" i="163"/>
  <c r="CA13" i="163"/>
  <c r="BZ13" i="163"/>
  <c r="BY13" i="163"/>
  <c r="BX13" i="163"/>
  <c r="BW13" i="163"/>
  <c r="BV13" i="163"/>
  <c r="BU13" i="163"/>
  <c r="BT13" i="163"/>
  <c r="BS13" i="163"/>
  <c r="BR13" i="163"/>
  <c r="BQ13" i="163"/>
  <c r="BP13" i="163"/>
  <c r="BO13" i="163"/>
  <c r="BN13" i="163"/>
  <c r="BM13" i="163"/>
  <c r="BL13" i="163"/>
  <c r="BK13" i="163"/>
  <c r="BJ13" i="163"/>
  <c r="BI13" i="163"/>
  <c r="BH13" i="163"/>
  <c r="BG13" i="163"/>
  <c r="BF13" i="163"/>
  <c r="BE13" i="163"/>
  <c r="BD13" i="163"/>
  <c r="BC13" i="163"/>
  <c r="BB13" i="163"/>
  <c r="BA13" i="163"/>
  <c r="AZ13" i="163"/>
  <c r="AY13" i="163"/>
  <c r="AX13" i="163"/>
  <c r="AW13" i="163"/>
  <c r="AV13" i="163"/>
  <c r="AU13" i="163"/>
  <c r="AT13" i="163"/>
  <c r="AS13" i="163"/>
  <c r="AR13" i="163"/>
  <c r="AQ13" i="163"/>
  <c r="AP13" i="163"/>
  <c r="AO13" i="163"/>
  <c r="AN13" i="163"/>
  <c r="AM13" i="163"/>
  <c r="AL13" i="163"/>
  <c r="AK13" i="163"/>
  <c r="AJ13" i="163"/>
  <c r="AI13" i="163"/>
  <c r="AH13" i="163"/>
  <c r="AG13" i="163"/>
  <c r="AF13" i="163"/>
  <c r="AE13" i="163"/>
  <c r="AD13" i="163"/>
  <c r="AC13" i="163"/>
  <c r="AB13" i="163"/>
  <c r="AA13" i="163"/>
  <c r="Z13" i="163"/>
  <c r="Y13" i="163"/>
  <c r="X13" i="163"/>
  <c r="W13" i="163"/>
  <c r="V13" i="163"/>
  <c r="U13" i="163"/>
  <c r="T13" i="163"/>
  <c r="S13" i="163"/>
  <c r="R13" i="163"/>
  <c r="Q13" i="163"/>
  <c r="P13" i="163"/>
  <c r="O13" i="163"/>
  <c r="N13" i="163"/>
  <c r="M13" i="163"/>
  <c r="L13" i="163"/>
  <c r="K13" i="163"/>
  <c r="J13" i="163"/>
  <c r="I13" i="163"/>
  <c r="H13" i="163"/>
  <c r="G13" i="163"/>
  <c r="F13" i="163"/>
  <c r="E13" i="163"/>
  <c r="D13" i="163"/>
  <c r="C13" i="163"/>
  <c r="B13" i="163"/>
  <c r="DE12" i="163"/>
  <c r="DD12" i="163"/>
  <c r="DC12" i="163"/>
  <c r="DB12" i="163"/>
  <c r="DA12" i="163"/>
  <c r="CZ12" i="163"/>
  <c r="CY12" i="163"/>
  <c r="CX12" i="163"/>
  <c r="CW12" i="163"/>
  <c r="CV12" i="163"/>
  <c r="CU12" i="163"/>
  <c r="CT12" i="163"/>
  <c r="CS12" i="163"/>
  <c r="CR12" i="163"/>
  <c r="CQ12" i="163"/>
  <c r="CP12" i="163"/>
  <c r="CO12" i="163"/>
  <c r="CN12" i="163"/>
  <c r="CM12" i="163"/>
  <c r="CL12" i="163"/>
  <c r="CK12" i="163"/>
  <c r="CJ12" i="163"/>
  <c r="CI12" i="163"/>
  <c r="CH12" i="163"/>
  <c r="CG12" i="163"/>
  <c r="CF12" i="163"/>
  <c r="CE12" i="163"/>
  <c r="CD12" i="163"/>
  <c r="CC12" i="163"/>
  <c r="CB12" i="163"/>
  <c r="CA12" i="163"/>
  <c r="BZ12" i="163"/>
  <c r="BY12" i="163"/>
  <c r="BX12" i="163"/>
  <c r="BW12" i="163"/>
  <c r="BV12" i="163"/>
  <c r="BU12" i="163"/>
  <c r="BT12" i="163"/>
  <c r="BS12" i="163"/>
  <c r="BR12" i="163"/>
  <c r="BQ12" i="163"/>
  <c r="BP12" i="163"/>
  <c r="BO12" i="163"/>
  <c r="BN12" i="163"/>
  <c r="BM12" i="163"/>
  <c r="BL12" i="163"/>
  <c r="BK12" i="163"/>
  <c r="BJ12" i="163"/>
  <c r="BI12" i="163"/>
  <c r="BH12" i="163"/>
  <c r="BG12" i="163"/>
  <c r="BF12" i="163"/>
  <c r="BE12" i="163"/>
  <c r="BD12" i="163"/>
  <c r="BC12" i="163"/>
  <c r="BB12" i="163"/>
  <c r="BA12" i="163"/>
  <c r="AZ12" i="163"/>
  <c r="AY12" i="163"/>
  <c r="AX12" i="163"/>
  <c r="AW12" i="163"/>
  <c r="AV12" i="163"/>
  <c r="AU12" i="163"/>
  <c r="AT12" i="163"/>
  <c r="AS12" i="163"/>
  <c r="AR12" i="163"/>
  <c r="AQ12" i="163"/>
  <c r="AP12" i="163"/>
  <c r="AO12" i="163"/>
  <c r="AN12" i="163"/>
  <c r="AM12" i="163"/>
  <c r="AL12" i="163"/>
  <c r="AK12" i="163"/>
  <c r="AJ12" i="163"/>
  <c r="AI12" i="163"/>
  <c r="AH12" i="163"/>
  <c r="AG12" i="163"/>
  <c r="AF12" i="163"/>
  <c r="AE12" i="163"/>
  <c r="AD12" i="163"/>
  <c r="AC12" i="163"/>
  <c r="AB12" i="163"/>
  <c r="AA12" i="163"/>
  <c r="Z12" i="163"/>
  <c r="Y12" i="163"/>
  <c r="X12" i="163"/>
  <c r="W12" i="163"/>
  <c r="V12" i="163"/>
  <c r="U12" i="163"/>
  <c r="T12" i="163"/>
  <c r="S12" i="163"/>
  <c r="R12" i="163"/>
  <c r="Q12" i="163"/>
  <c r="P12" i="163"/>
  <c r="O12" i="163"/>
  <c r="N12" i="163"/>
  <c r="M12" i="163"/>
  <c r="L12" i="163"/>
  <c r="K12" i="163"/>
  <c r="J12" i="163"/>
  <c r="I12" i="163"/>
  <c r="H12" i="163"/>
  <c r="G12" i="163"/>
  <c r="F12" i="163"/>
  <c r="E12" i="163"/>
  <c r="D12" i="163"/>
  <c r="C12" i="163"/>
  <c r="B12" i="163"/>
  <c r="DE10" i="163"/>
  <c r="DD10" i="163"/>
  <c r="DC10" i="163"/>
  <c r="DB10" i="163"/>
  <c r="DA10" i="163"/>
  <c r="CZ10" i="163"/>
  <c r="CY10" i="163"/>
  <c r="CX10" i="163"/>
  <c r="CW10" i="163"/>
  <c r="CV10" i="163"/>
  <c r="CU10" i="163"/>
  <c r="CT10" i="163"/>
  <c r="CS10" i="163"/>
  <c r="CR10" i="163"/>
  <c r="CQ10" i="163"/>
  <c r="CP10" i="163"/>
  <c r="CO10" i="163"/>
  <c r="CN10" i="163"/>
  <c r="CM10" i="163"/>
  <c r="CL10" i="163"/>
  <c r="CK10" i="163"/>
  <c r="CJ10" i="163"/>
  <c r="CI10" i="163"/>
  <c r="CH10" i="163"/>
  <c r="CG10" i="163"/>
  <c r="CF10" i="163"/>
  <c r="CE10" i="163"/>
  <c r="CD10" i="163"/>
  <c r="CC10" i="163"/>
  <c r="CB10" i="163"/>
  <c r="CA10" i="163"/>
  <c r="BZ10" i="163"/>
  <c r="BY10" i="163"/>
  <c r="BX10" i="163"/>
  <c r="BW10" i="163"/>
  <c r="BV10" i="163"/>
  <c r="BU10" i="163"/>
  <c r="BT10" i="163"/>
  <c r="BS10" i="163"/>
  <c r="BR10" i="163"/>
  <c r="BQ10" i="163"/>
  <c r="BP10" i="163"/>
  <c r="BO10" i="163"/>
  <c r="BN10" i="163"/>
  <c r="BM10" i="163"/>
  <c r="BL10" i="163"/>
  <c r="BK10" i="163"/>
  <c r="BJ10" i="163"/>
  <c r="BI10" i="163"/>
  <c r="BH10" i="163"/>
  <c r="BG10" i="163"/>
  <c r="BF10" i="163"/>
  <c r="BE10" i="163"/>
  <c r="BD10" i="163"/>
  <c r="BC10" i="163"/>
  <c r="BB10" i="163"/>
  <c r="BA10" i="163"/>
  <c r="AZ10" i="163"/>
  <c r="AY10" i="163"/>
  <c r="AX10" i="163"/>
  <c r="AW10" i="163"/>
  <c r="AV10" i="163"/>
  <c r="AU10" i="163"/>
  <c r="AT10" i="163"/>
  <c r="AS10" i="163"/>
  <c r="AR10" i="163"/>
  <c r="AQ10" i="163"/>
  <c r="AP10" i="163"/>
  <c r="AO10" i="163"/>
  <c r="AN10" i="163"/>
  <c r="AM10" i="163"/>
  <c r="AL10" i="163"/>
  <c r="AK10" i="163"/>
  <c r="AJ10" i="163"/>
  <c r="AI10" i="163"/>
  <c r="AH10" i="163"/>
  <c r="AG10" i="163"/>
  <c r="AF10" i="163"/>
  <c r="AE10" i="163"/>
  <c r="AD10" i="163"/>
  <c r="AC10" i="163"/>
  <c r="AB10" i="163"/>
  <c r="AA10" i="163"/>
  <c r="Z10" i="163"/>
  <c r="Y10" i="163"/>
  <c r="X10" i="163"/>
  <c r="W10" i="163"/>
  <c r="V10" i="163"/>
  <c r="U10" i="163"/>
  <c r="T10" i="163"/>
  <c r="S10" i="163"/>
  <c r="R10" i="163"/>
  <c r="Q10" i="163"/>
  <c r="P10" i="163"/>
  <c r="O10" i="163"/>
  <c r="N10" i="163"/>
  <c r="M10" i="163"/>
  <c r="L10" i="163"/>
  <c r="K10" i="163"/>
  <c r="J10" i="163"/>
  <c r="I10" i="163"/>
  <c r="H10" i="163"/>
  <c r="G10" i="163"/>
  <c r="F10" i="163"/>
  <c r="E10" i="163"/>
  <c r="D10" i="163"/>
  <c r="C10" i="163"/>
  <c r="B10" i="163"/>
  <c r="DE9" i="163"/>
  <c r="DD9" i="163"/>
  <c r="DC9" i="163"/>
  <c r="DB9" i="163"/>
  <c r="DA9" i="163"/>
  <c r="CZ9" i="163"/>
  <c r="CY9" i="163"/>
  <c r="CX9" i="163"/>
  <c r="CW9" i="163"/>
  <c r="CV9" i="163"/>
  <c r="CU9" i="163"/>
  <c r="CT9" i="163"/>
  <c r="CS9" i="163"/>
  <c r="CR9" i="163"/>
  <c r="CQ9" i="163"/>
  <c r="CP9" i="163"/>
  <c r="CO9" i="163"/>
  <c r="CN9" i="163"/>
  <c r="CM9" i="163"/>
  <c r="CL9" i="163"/>
  <c r="CK9" i="163"/>
  <c r="CJ9" i="163"/>
  <c r="CI9" i="163"/>
  <c r="CH9" i="163"/>
  <c r="CG9" i="163"/>
  <c r="CF9" i="163"/>
  <c r="CE9" i="163"/>
  <c r="CD9" i="163"/>
  <c r="CC9" i="163"/>
  <c r="CB9" i="163"/>
  <c r="CA9" i="163"/>
  <c r="BZ9" i="163"/>
  <c r="BY9" i="163"/>
  <c r="BX9" i="163"/>
  <c r="BW9" i="163"/>
  <c r="BV9" i="163"/>
  <c r="BU9" i="163"/>
  <c r="BT9" i="163"/>
  <c r="BS9" i="163"/>
  <c r="BR9" i="163"/>
  <c r="BQ9" i="163"/>
  <c r="BP9" i="163"/>
  <c r="BO9" i="163"/>
  <c r="BN9" i="163"/>
  <c r="BM9" i="163"/>
  <c r="BL9" i="163"/>
  <c r="BK9" i="163"/>
  <c r="BJ9" i="163"/>
  <c r="BI9" i="163"/>
  <c r="BH9" i="163"/>
  <c r="BG9" i="163"/>
  <c r="BF9" i="163"/>
  <c r="BE9" i="163"/>
  <c r="BD9" i="163"/>
  <c r="BC9" i="163"/>
  <c r="BB9" i="163"/>
  <c r="BA9" i="163"/>
  <c r="AZ9" i="163"/>
  <c r="AY9" i="163"/>
  <c r="AX9" i="163"/>
  <c r="AW9" i="163"/>
  <c r="AV9" i="163"/>
  <c r="AU9" i="163"/>
  <c r="AT9" i="163"/>
  <c r="AS9" i="163"/>
  <c r="AR9" i="163"/>
  <c r="AQ9" i="163"/>
  <c r="AP9" i="163"/>
  <c r="AO9" i="163"/>
  <c r="AN9" i="163"/>
  <c r="AM9" i="163"/>
  <c r="AL9" i="163"/>
  <c r="AK9" i="163"/>
  <c r="AJ9" i="163"/>
  <c r="AI9" i="163"/>
  <c r="AH9" i="163"/>
  <c r="AG9" i="163"/>
  <c r="AF9" i="163"/>
  <c r="AE9" i="163"/>
  <c r="AD9" i="163"/>
  <c r="AC9" i="163"/>
  <c r="AB9" i="163"/>
  <c r="AA9" i="163"/>
  <c r="Z9" i="163"/>
  <c r="Y9" i="163"/>
  <c r="X9" i="163"/>
  <c r="W9" i="163"/>
  <c r="V9" i="163"/>
  <c r="U9" i="163"/>
  <c r="T9" i="163"/>
  <c r="S9" i="163"/>
  <c r="R9" i="163"/>
  <c r="Q9" i="163"/>
  <c r="P9" i="163"/>
  <c r="O9" i="163"/>
  <c r="N9" i="163"/>
  <c r="M9" i="163"/>
  <c r="L9" i="163"/>
  <c r="K9" i="163"/>
  <c r="J9" i="163"/>
  <c r="I9" i="163"/>
  <c r="H9" i="163"/>
  <c r="G9" i="163"/>
  <c r="F9" i="163"/>
  <c r="E9" i="163"/>
  <c r="D9" i="163"/>
  <c r="C9" i="163"/>
  <c r="B9" i="163"/>
  <c r="DE7" i="163"/>
  <c r="DD7" i="163"/>
  <c r="DC7" i="163"/>
  <c r="DB7" i="163"/>
  <c r="DA7" i="163"/>
  <c r="CZ7" i="163"/>
  <c r="CY7" i="163"/>
  <c r="CX7" i="163"/>
  <c r="CW7" i="163"/>
  <c r="CV7" i="163"/>
  <c r="CU7" i="163"/>
  <c r="CT7" i="163"/>
  <c r="CS7" i="163"/>
  <c r="CR7" i="163"/>
  <c r="CQ7" i="163"/>
  <c r="CP7" i="163"/>
  <c r="CO7" i="163"/>
  <c r="CN7" i="163"/>
  <c r="CM7" i="163"/>
  <c r="CL7" i="163"/>
  <c r="CK7" i="163"/>
  <c r="CJ7" i="163"/>
  <c r="CI7" i="163"/>
  <c r="CH7" i="163"/>
  <c r="CG7" i="163"/>
  <c r="CF7" i="163"/>
  <c r="CE7" i="163"/>
  <c r="CD7" i="163"/>
  <c r="CC7" i="163"/>
  <c r="CB7" i="163"/>
  <c r="CA7" i="163"/>
  <c r="BZ7" i="163"/>
  <c r="BY7" i="163"/>
  <c r="BX7" i="163"/>
  <c r="BW7" i="163"/>
  <c r="BV7" i="163"/>
  <c r="BU7" i="163"/>
  <c r="BT7" i="163"/>
  <c r="BS7" i="163"/>
  <c r="BR7" i="163"/>
  <c r="BQ7" i="163"/>
  <c r="BP7" i="163"/>
  <c r="BO7" i="163"/>
  <c r="BN7" i="163"/>
  <c r="BM7" i="163"/>
  <c r="BL7" i="163"/>
  <c r="BK7" i="163"/>
  <c r="BJ7" i="163"/>
  <c r="BI7" i="163"/>
  <c r="BH7" i="163"/>
  <c r="BG7" i="163"/>
  <c r="BF7" i="163"/>
  <c r="BE7" i="163"/>
  <c r="BD7" i="163"/>
  <c r="BC7" i="163"/>
  <c r="BB7" i="163"/>
  <c r="BA7" i="163"/>
  <c r="AZ7" i="163"/>
  <c r="AY7" i="163"/>
  <c r="AX7" i="163"/>
  <c r="AW7" i="163"/>
  <c r="AV7" i="163"/>
  <c r="AU7" i="163"/>
  <c r="AT7" i="163"/>
  <c r="AS7" i="163"/>
  <c r="AR7" i="163"/>
  <c r="AQ7" i="163"/>
  <c r="AP7" i="163"/>
  <c r="AO7" i="163"/>
  <c r="AN7" i="163"/>
  <c r="AM7" i="163"/>
  <c r="AL7" i="163"/>
  <c r="AK7" i="163"/>
  <c r="AJ7" i="163"/>
  <c r="AI7" i="163"/>
  <c r="AH7" i="163"/>
  <c r="AG7" i="163"/>
  <c r="AF7" i="163"/>
  <c r="AE7" i="163"/>
  <c r="AD7" i="163"/>
  <c r="AC7" i="163"/>
  <c r="AB7" i="163"/>
  <c r="AA7" i="163"/>
  <c r="Z7" i="163"/>
  <c r="Y7" i="163"/>
  <c r="X7" i="163"/>
  <c r="W7" i="163"/>
  <c r="V7" i="163"/>
  <c r="U7" i="163"/>
  <c r="T7" i="163"/>
  <c r="S7" i="163"/>
  <c r="R7" i="163"/>
  <c r="Q7" i="163"/>
  <c r="P7" i="163"/>
  <c r="O7" i="163"/>
  <c r="N7" i="163"/>
  <c r="M7" i="163"/>
  <c r="L7" i="163"/>
  <c r="K7" i="163"/>
  <c r="J7" i="163"/>
  <c r="I7" i="163"/>
  <c r="H7" i="163"/>
  <c r="G7" i="163"/>
  <c r="F7" i="163"/>
  <c r="E7" i="163"/>
  <c r="D7" i="163"/>
  <c r="C7" i="163"/>
  <c r="B7" i="163"/>
  <c r="DE6" i="163"/>
  <c r="DD6" i="163"/>
  <c r="DC6" i="163"/>
  <c r="DB6" i="163"/>
  <c r="DA6" i="163"/>
  <c r="CZ6" i="163"/>
  <c r="CY6" i="163"/>
  <c r="CX6" i="163"/>
  <c r="CW6" i="163"/>
  <c r="CV6" i="163"/>
  <c r="CU6" i="163"/>
  <c r="CT6" i="163"/>
  <c r="CS6" i="163"/>
  <c r="CR6" i="163"/>
  <c r="CQ6" i="163"/>
  <c r="CP6" i="163"/>
  <c r="CO6" i="163"/>
  <c r="CN6" i="163"/>
  <c r="CM6" i="163"/>
  <c r="CL6" i="163"/>
  <c r="CK6" i="163"/>
  <c r="CJ6" i="163"/>
  <c r="CI6" i="163"/>
  <c r="CH6" i="163"/>
  <c r="CG6" i="163"/>
  <c r="CF6" i="163"/>
  <c r="CE6" i="163"/>
  <c r="CD6" i="163"/>
  <c r="CC6" i="163"/>
  <c r="CB6" i="163"/>
  <c r="CA6" i="163"/>
  <c r="BZ6" i="163"/>
  <c r="BY6" i="163"/>
  <c r="BX6" i="163"/>
  <c r="BW6" i="163"/>
  <c r="BV6" i="163"/>
  <c r="BU6" i="163"/>
  <c r="BT6" i="163"/>
  <c r="BS6" i="163"/>
  <c r="BR6" i="163"/>
  <c r="BQ6" i="163"/>
  <c r="BP6" i="163"/>
  <c r="BO6" i="163"/>
  <c r="BN6" i="163"/>
  <c r="BM6" i="163"/>
  <c r="BL6" i="163"/>
  <c r="BK6" i="163"/>
  <c r="BJ6" i="163"/>
  <c r="BI6" i="163"/>
  <c r="BH6" i="163"/>
  <c r="BG6" i="163"/>
  <c r="BF6" i="163"/>
  <c r="BE6" i="163"/>
  <c r="BD6" i="163"/>
  <c r="BC6" i="163"/>
  <c r="BB6" i="163"/>
  <c r="BA6" i="163"/>
  <c r="AZ6" i="163"/>
  <c r="AY6" i="163"/>
  <c r="AX6" i="163"/>
  <c r="AW6" i="163"/>
  <c r="AV6" i="163"/>
  <c r="AU6" i="163"/>
  <c r="AT6" i="163"/>
  <c r="AS6" i="163"/>
  <c r="AR6" i="163"/>
  <c r="AQ6" i="163"/>
  <c r="AP6" i="163"/>
  <c r="AO6" i="163"/>
  <c r="AN6" i="163"/>
  <c r="AM6" i="163"/>
  <c r="AL6" i="163"/>
  <c r="AK6" i="163"/>
  <c r="AJ6" i="163"/>
  <c r="AI6" i="163"/>
  <c r="AH6" i="163"/>
  <c r="AG6" i="163"/>
  <c r="AF6" i="163"/>
  <c r="AE6" i="163"/>
  <c r="AD6" i="163"/>
  <c r="AC6" i="163"/>
  <c r="AB6" i="163"/>
  <c r="AA6" i="163"/>
  <c r="Z6" i="163"/>
  <c r="Y6" i="163"/>
  <c r="X6" i="163"/>
  <c r="W6" i="163"/>
  <c r="V6" i="163"/>
  <c r="U6" i="163"/>
  <c r="T6" i="163"/>
  <c r="S6" i="163"/>
  <c r="R6" i="163"/>
  <c r="Q6" i="163"/>
  <c r="P6" i="163"/>
  <c r="O6" i="163"/>
  <c r="N6" i="163"/>
  <c r="M6" i="163"/>
  <c r="L6" i="163"/>
  <c r="K6" i="163"/>
  <c r="J6" i="163"/>
  <c r="I6" i="163"/>
  <c r="H6" i="163"/>
  <c r="G6" i="163"/>
  <c r="F6" i="163"/>
  <c r="E6" i="163"/>
  <c r="D6" i="163"/>
  <c r="C6" i="163"/>
  <c r="B6" i="163"/>
  <c r="AZ24" i="158"/>
  <c r="AY24" i="158"/>
  <c r="AX24" i="158"/>
  <c r="AW24" i="158"/>
  <c r="AV24" i="158"/>
  <c r="AU24" i="158"/>
  <c r="AT24" i="158"/>
  <c r="AS24" i="158"/>
  <c r="AR24" i="158"/>
  <c r="AQ24" i="158"/>
  <c r="AP24" i="158"/>
  <c r="AO24" i="158"/>
  <c r="AN24" i="158"/>
  <c r="AM24" i="158"/>
  <c r="AL24" i="158"/>
  <c r="AK24" i="158"/>
  <c r="AJ24" i="158"/>
  <c r="AI24" i="158"/>
  <c r="AH24" i="158"/>
  <c r="AG24" i="158"/>
  <c r="AF24" i="158"/>
  <c r="AE24" i="158"/>
  <c r="AD24" i="158"/>
  <c r="AC24" i="158"/>
  <c r="AB24" i="158"/>
  <c r="AA24" i="158"/>
  <c r="Z24" i="158"/>
  <c r="Y24" i="158"/>
  <c r="X24" i="158"/>
  <c r="W24" i="158"/>
  <c r="V24" i="158"/>
  <c r="U24" i="158"/>
  <c r="T24" i="158"/>
  <c r="S24" i="158"/>
  <c r="R24" i="158"/>
  <c r="Q24" i="158"/>
  <c r="P24" i="158"/>
  <c r="O24" i="158"/>
  <c r="N24" i="158"/>
  <c r="M24" i="158"/>
  <c r="L24" i="158"/>
  <c r="K24" i="158"/>
  <c r="J24" i="158"/>
  <c r="I24" i="158"/>
  <c r="H24" i="158"/>
  <c r="G24" i="158"/>
  <c r="F24" i="158"/>
  <c r="E24" i="158"/>
  <c r="D24" i="158"/>
  <c r="C24" i="158"/>
  <c r="B24" i="158"/>
  <c r="AZ23" i="158"/>
  <c r="AY23" i="158"/>
  <c r="AX23" i="158"/>
  <c r="AW23" i="158"/>
  <c r="AV23" i="158"/>
  <c r="AU23" i="158"/>
  <c r="AT23" i="158"/>
  <c r="AS23" i="158"/>
  <c r="AR23" i="158"/>
  <c r="AQ23" i="158"/>
  <c r="AP23" i="158"/>
  <c r="AO23" i="158"/>
  <c r="AN23" i="158"/>
  <c r="AM23" i="158"/>
  <c r="AL23" i="158"/>
  <c r="AK23" i="158"/>
  <c r="AJ23" i="158"/>
  <c r="AI23" i="158"/>
  <c r="AH23" i="158"/>
  <c r="AG23" i="158"/>
  <c r="AF23" i="158"/>
  <c r="AE23" i="158"/>
  <c r="AD23" i="158"/>
  <c r="AC23" i="158"/>
  <c r="AB23" i="158"/>
  <c r="AA23" i="158"/>
  <c r="Z23" i="158"/>
  <c r="Y23" i="158"/>
  <c r="X23" i="158"/>
  <c r="W23" i="158"/>
  <c r="V23" i="158"/>
  <c r="U23" i="158"/>
  <c r="T23" i="158"/>
  <c r="S23" i="158"/>
  <c r="R23" i="158"/>
  <c r="Q23" i="158"/>
  <c r="P23" i="158"/>
  <c r="O23" i="158"/>
  <c r="N23" i="158"/>
  <c r="M23" i="158"/>
  <c r="L23" i="158"/>
  <c r="K23" i="158"/>
  <c r="J23" i="158"/>
  <c r="I23" i="158"/>
  <c r="H23" i="158"/>
  <c r="G23" i="158"/>
  <c r="F23" i="158"/>
  <c r="E23" i="158"/>
  <c r="D23" i="158"/>
  <c r="C23" i="158"/>
  <c r="B23" i="158"/>
  <c r="AZ22" i="158"/>
  <c r="AY22" i="158"/>
  <c r="AX22" i="158"/>
  <c r="AW22" i="158"/>
  <c r="AV22" i="158"/>
  <c r="AU22" i="158"/>
  <c r="AT22" i="158"/>
  <c r="AS22" i="158"/>
  <c r="AR22" i="158"/>
  <c r="AQ22" i="158"/>
  <c r="AP22" i="158"/>
  <c r="AO22" i="158"/>
  <c r="AN22" i="158"/>
  <c r="AM22" i="158"/>
  <c r="AL22" i="158"/>
  <c r="AK22" i="158"/>
  <c r="AJ22" i="158"/>
  <c r="AI22" i="158"/>
  <c r="AH22" i="158"/>
  <c r="AG22" i="158"/>
  <c r="AF22" i="158"/>
  <c r="AE22" i="158"/>
  <c r="AD22" i="158"/>
  <c r="AC22" i="158"/>
  <c r="AB22" i="158"/>
  <c r="AA22" i="158"/>
  <c r="Z22" i="158"/>
  <c r="Y22" i="158"/>
  <c r="X22" i="158"/>
  <c r="W22" i="158"/>
  <c r="V22" i="158"/>
  <c r="U22" i="158"/>
  <c r="T22" i="158"/>
  <c r="S22" i="158"/>
  <c r="R22" i="158"/>
  <c r="Q22" i="158"/>
  <c r="P22" i="158"/>
  <c r="O22" i="158"/>
  <c r="N22" i="158"/>
  <c r="M22" i="158"/>
  <c r="L22" i="158"/>
  <c r="K22" i="158"/>
  <c r="J22" i="158"/>
  <c r="I22" i="158"/>
  <c r="H22" i="158"/>
  <c r="G22" i="158"/>
  <c r="F22" i="158"/>
  <c r="E22" i="158"/>
  <c r="D22" i="158"/>
  <c r="C22" i="158"/>
  <c r="B22" i="158"/>
  <c r="AZ21" i="158"/>
  <c r="AY21" i="158"/>
  <c r="AX21" i="158"/>
  <c r="AW21" i="158"/>
  <c r="AV21" i="158"/>
  <c r="AU21" i="158"/>
  <c r="AT21" i="158"/>
  <c r="AS21" i="158"/>
  <c r="AR21" i="158"/>
  <c r="AQ21" i="158"/>
  <c r="AP21" i="158"/>
  <c r="AO21" i="158"/>
  <c r="AN21" i="158"/>
  <c r="AM21" i="158"/>
  <c r="AL21" i="158"/>
  <c r="AK21" i="158"/>
  <c r="AJ21" i="158"/>
  <c r="AI21" i="158"/>
  <c r="AH21" i="158"/>
  <c r="AG21" i="158"/>
  <c r="AF21" i="158"/>
  <c r="AE21" i="158"/>
  <c r="AD21" i="158"/>
  <c r="AC21" i="158"/>
  <c r="AB21" i="158"/>
  <c r="AA21" i="158"/>
  <c r="Z21" i="158"/>
  <c r="Y21" i="158"/>
  <c r="X21" i="158"/>
  <c r="W21" i="158"/>
  <c r="V21" i="158"/>
  <c r="U21" i="158"/>
  <c r="T21" i="158"/>
  <c r="S21" i="158"/>
  <c r="R21" i="158"/>
  <c r="Q21" i="158"/>
  <c r="P21" i="158"/>
  <c r="O21" i="158"/>
  <c r="N21" i="158"/>
  <c r="M21" i="158"/>
  <c r="L21" i="158"/>
  <c r="K21" i="158"/>
  <c r="J21" i="158"/>
  <c r="I21" i="158"/>
  <c r="H21" i="158"/>
  <c r="G21" i="158"/>
  <c r="F21" i="158"/>
  <c r="E21" i="158"/>
  <c r="D21" i="158"/>
  <c r="C21" i="158"/>
  <c r="B21" i="158"/>
  <c r="AZ19" i="158"/>
  <c r="AY19" i="158"/>
  <c r="AX19" i="158"/>
  <c r="AW19" i="158"/>
  <c r="AV19" i="158"/>
  <c r="AU19" i="158"/>
  <c r="AT19" i="158"/>
  <c r="AS19" i="158"/>
  <c r="AR19" i="158"/>
  <c r="AQ19" i="158"/>
  <c r="AP19" i="158"/>
  <c r="AO19" i="158"/>
  <c r="AN19" i="158"/>
  <c r="AM19" i="158"/>
  <c r="AL19" i="158"/>
  <c r="AK19" i="158"/>
  <c r="AJ19" i="158"/>
  <c r="AI19" i="158"/>
  <c r="AH19" i="158"/>
  <c r="AG19" i="158"/>
  <c r="AF19" i="158"/>
  <c r="AE19" i="158"/>
  <c r="AD19" i="158"/>
  <c r="AC19" i="158"/>
  <c r="AB19" i="158"/>
  <c r="AA19" i="158"/>
  <c r="Z19" i="158"/>
  <c r="Y19" i="158"/>
  <c r="X19" i="158"/>
  <c r="W19" i="158"/>
  <c r="V19" i="158"/>
  <c r="U19" i="158"/>
  <c r="T19" i="158"/>
  <c r="S19" i="158"/>
  <c r="R19" i="158"/>
  <c r="Q19" i="158"/>
  <c r="P19" i="158"/>
  <c r="O19" i="158"/>
  <c r="N19" i="158"/>
  <c r="M19" i="158"/>
  <c r="L19" i="158"/>
  <c r="K19" i="158"/>
  <c r="J19" i="158"/>
  <c r="I19" i="158"/>
  <c r="H19" i="158"/>
  <c r="G19" i="158"/>
  <c r="F19" i="158"/>
  <c r="E19" i="158"/>
  <c r="D19" i="158"/>
  <c r="C19" i="158"/>
  <c r="B19" i="158"/>
  <c r="AZ18" i="158"/>
  <c r="AY18" i="158"/>
  <c r="AX18" i="158"/>
  <c r="AW18" i="158"/>
  <c r="AV18" i="158"/>
  <c r="AU18" i="158"/>
  <c r="AT18" i="158"/>
  <c r="AS18" i="158"/>
  <c r="AR18" i="158"/>
  <c r="AQ18" i="158"/>
  <c r="AP18" i="158"/>
  <c r="AO18" i="158"/>
  <c r="AN18" i="158"/>
  <c r="AM18" i="158"/>
  <c r="AL18" i="158"/>
  <c r="AK18" i="158"/>
  <c r="AJ18" i="158"/>
  <c r="AI18" i="158"/>
  <c r="AH18" i="158"/>
  <c r="AG18" i="158"/>
  <c r="AF18" i="158"/>
  <c r="AE18" i="158"/>
  <c r="AD18" i="158"/>
  <c r="AC18" i="158"/>
  <c r="AB18" i="158"/>
  <c r="AA18" i="158"/>
  <c r="Z18" i="158"/>
  <c r="Y18" i="158"/>
  <c r="X18" i="158"/>
  <c r="W18" i="158"/>
  <c r="V18" i="158"/>
  <c r="U18" i="158"/>
  <c r="T18" i="158"/>
  <c r="S18" i="158"/>
  <c r="R18" i="158"/>
  <c r="Q18" i="158"/>
  <c r="P18" i="158"/>
  <c r="O18" i="158"/>
  <c r="N18" i="158"/>
  <c r="M18" i="158"/>
  <c r="L18" i="158"/>
  <c r="K18" i="158"/>
  <c r="J18" i="158"/>
  <c r="I18" i="158"/>
  <c r="H18" i="158"/>
  <c r="G18" i="158"/>
  <c r="F18" i="158"/>
  <c r="E18" i="158"/>
  <c r="D18" i="158"/>
  <c r="C18" i="158"/>
  <c r="B18" i="158"/>
  <c r="AZ16" i="158"/>
  <c r="AY16" i="158"/>
  <c r="AX16" i="158"/>
  <c r="AW16" i="158"/>
  <c r="AV16" i="158"/>
  <c r="AU16" i="158"/>
  <c r="AT16" i="158"/>
  <c r="AS16" i="158"/>
  <c r="AR16" i="158"/>
  <c r="AQ16" i="158"/>
  <c r="AP16" i="158"/>
  <c r="AO16" i="158"/>
  <c r="AN16" i="158"/>
  <c r="AM16" i="158"/>
  <c r="AL16" i="158"/>
  <c r="AK16" i="158"/>
  <c r="AJ16" i="158"/>
  <c r="AI16" i="158"/>
  <c r="AH16" i="158"/>
  <c r="AG16" i="158"/>
  <c r="AF16" i="158"/>
  <c r="AE16" i="158"/>
  <c r="AD16" i="158"/>
  <c r="AC16" i="158"/>
  <c r="AB16" i="158"/>
  <c r="AA16" i="158"/>
  <c r="Z16" i="158"/>
  <c r="Y16" i="158"/>
  <c r="X16" i="158"/>
  <c r="W16" i="158"/>
  <c r="V16" i="158"/>
  <c r="U16" i="158"/>
  <c r="T16" i="158"/>
  <c r="S16" i="158"/>
  <c r="R16" i="158"/>
  <c r="Q16" i="158"/>
  <c r="P16" i="158"/>
  <c r="O16" i="158"/>
  <c r="N16" i="158"/>
  <c r="M16" i="158"/>
  <c r="L16" i="158"/>
  <c r="K16" i="158"/>
  <c r="J16" i="158"/>
  <c r="I16" i="158"/>
  <c r="H16" i="158"/>
  <c r="G16" i="158"/>
  <c r="F16" i="158"/>
  <c r="E16" i="158"/>
  <c r="D16" i="158"/>
  <c r="C16" i="158"/>
  <c r="B16" i="158"/>
  <c r="AZ15" i="158"/>
  <c r="AY15" i="158"/>
  <c r="AX15" i="158"/>
  <c r="AW15" i="158"/>
  <c r="AV15" i="158"/>
  <c r="AU15" i="158"/>
  <c r="AT15" i="158"/>
  <c r="AS15" i="158"/>
  <c r="AR15" i="158"/>
  <c r="AQ15" i="158"/>
  <c r="AP15" i="158"/>
  <c r="AO15" i="158"/>
  <c r="AN15" i="158"/>
  <c r="AM15" i="158"/>
  <c r="AL15" i="158"/>
  <c r="AK15" i="158"/>
  <c r="AJ15" i="158"/>
  <c r="AI15" i="158"/>
  <c r="AH15" i="158"/>
  <c r="AG15" i="158"/>
  <c r="AF15" i="158"/>
  <c r="AE15" i="158"/>
  <c r="AD15" i="158"/>
  <c r="AC15" i="158"/>
  <c r="AB15" i="158"/>
  <c r="AA15" i="158"/>
  <c r="Z15" i="158"/>
  <c r="Y15" i="158"/>
  <c r="X15" i="158"/>
  <c r="W15" i="158"/>
  <c r="V15" i="158"/>
  <c r="U15" i="158"/>
  <c r="T15" i="158"/>
  <c r="S15" i="158"/>
  <c r="R15" i="158"/>
  <c r="Q15" i="158"/>
  <c r="P15" i="158"/>
  <c r="O15" i="158"/>
  <c r="N15" i="158"/>
  <c r="M15" i="158"/>
  <c r="L15" i="158"/>
  <c r="K15" i="158"/>
  <c r="J15" i="158"/>
  <c r="I15" i="158"/>
  <c r="H15" i="158"/>
  <c r="G15" i="158"/>
  <c r="F15" i="158"/>
  <c r="E15" i="158"/>
  <c r="D15" i="158"/>
  <c r="C15" i="158"/>
  <c r="B15" i="158"/>
  <c r="AZ13" i="158"/>
  <c r="AY13" i="158"/>
  <c r="AX13" i="158"/>
  <c r="AW13" i="158"/>
  <c r="AV13" i="158"/>
  <c r="AU13" i="158"/>
  <c r="AT13" i="158"/>
  <c r="AS13" i="158"/>
  <c r="AR13" i="158"/>
  <c r="AQ13" i="158"/>
  <c r="AP13" i="158"/>
  <c r="AO13" i="158"/>
  <c r="AN13" i="158"/>
  <c r="AM13" i="158"/>
  <c r="AL13" i="158"/>
  <c r="AK13" i="158"/>
  <c r="AJ13" i="158"/>
  <c r="AI13" i="158"/>
  <c r="AH13" i="158"/>
  <c r="AG13" i="158"/>
  <c r="AF13" i="158"/>
  <c r="AE13" i="158"/>
  <c r="AD13" i="158"/>
  <c r="AC13" i="158"/>
  <c r="AB13" i="158"/>
  <c r="AA13" i="158"/>
  <c r="Z13" i="158"/>
  <c r="Y13" i="158"/>
  <c r="X13" i="158"/>
  <c r="W13" i="158"/>
  <c r="V13" i="158"/>
  <c r="U13" i="158"/>
  <c r="T13" i="158"/>
  <c r="S13" i="158"/>
  <c r="R13" i="158"/>
  <c r="Q13" i="158"/>
  <c r="P13" i="158"/>
  <c r="O13" i="158"/>
  <c r="N13" i="158"/>
  <c r="M13" i="158"/>
  <c r="L13" i="158"/>
  <c r="K13" i="158"/>
  <c r="J13" i="158"/>
  <c r="I13" i="158"/>
  <c r="H13" i="158"/>
  <c r="G13" i="158"/>
  <c r="F13" i="158"/>
  <c r="E13" i="158"/>
  <c r="D13" i="158"/>
  <c r="C13" i="158"/>
  <c r="B13" i="158"/>
  <c r="AZ12" i="158"/>
  <c r="AY12" i="158"/>
  <c r="AX12" i="158"/>
  <c r="AW12" i="158"/>
  <c r="AV12" i="158"/>
  <c r="AU12" i="158"/>
  <c r="AT12" i="158"/>
  <c r="AS12" i="158"/>
  <c r="AR12" i="158"/>
  <c r="AQ12" i="158"/>
  <c r="AP12" i="158"/>
  <c r="AO12" i="158"/>
  <c r="AN12" i="158"/>
  <c r="AM12" i="158"/>
  <c r="AL12" i="158"/>
  <c r="AK12" i="158"/>
  <c r="AJ12" i="158"/>
  <c r="AI12" i="158"/>
  <c r="AH12" i="158"/>
  <c r="AG12" i="158"/>
  <c r="AF12" i="158"/>
  <c r="AE12" i="158"/>
  <c r="AD12" i="158"/>
  <c r="AC12" i="158"/>
  <c r="AB12" i="158"/>
  <c r="AA12" i="158"/>
  <c r="Z12" i="158"/>
  <c r="Y12" i="158"/>
  <c r="X12" i="158"/>
  <c r="W12" i="158"/>
  <c r="V12" i="158"/>
  <c r="U12" i="158"/>
  <c r="T12" i="158"/>
  <c r="S12" i="158"/>
  <c r="R12" i="158"/>
  <c r="Q12" i="158"/>
  <c r="P12" i="158"/>
  <c r="O12" i="158"/>
  <c r="N12" i="158"/>
  <c r="M12" i="158"/>
  <c r="L12" i="158"/>
  <c r="K12" i="158"/>
  <c r="J12" i="158"/>
  <c r="I12" i="158"/>
  <c r="H12" i="158"/>
  <c r="G12" i="158"/>
  <c r="F12" i="158"/>
  <c r="E12" i="158"/>
  <c r="D12" i="158"/>
  <c r="C12" i="158"/>
  <c r="B12" i="158"/>
  <c r="AZ10" i="158"/>
  <c r="AY10" i="158"/>
  <c r="AX10" i="158"/>
  <c r="AW10" i="158"/>
  <c r="AV10" i="158"/>
  <c r="AU10" i="158"/>
  <c r="AT10" i="158"/>
  <c r="AS10" i="158"/>
  <c r="AR10" i="158"/>
  <c r="AQ10" i="158"/>
  <c r="AP10" i="158"/>
  <c r="AO10" i="158"/>
  <c r="AN10" i="158"/>
  <c r="AM10" i="158"/>
  <c r="AL10" i="158"/>
  <c r="AK10" i="158"/>
  <c r="AJ10" i="158"/>
  <c r="AI10" i="158"/>
  <c r="AH10" i="158"/>
  <c r="AG10" i="158"/>
  <c r="AF10" i="158"/>
  <c r="AE10" i="158"/>
  <c r="AD10" i="158"/>
  <c r="AC10" i="158"/>
  <c r="AB10" i="158"/>
  <c r="AA10" i="158"/>
  <c r="Z10" i="158"/>
  <c r="Y10" i="158"/>
  <c r="X10" i="158"/>
  <c r="W10" i="158"/>
  <c r="V10" i="158"/>
  <c r="U10" i="158"/>
  <c r="T10" i="158"/>
  <c r="S10" i="158"/>
  <c r="R10" i="158"/>
  <c r="Q10" i="158"/>
  <c r="P10" i="158"/>
  <c r="O10" i="158"/>
  <c r="N10" i="158"/>
  <c r="M10" i="158"/>
  <c r="L10" i="158"/>
  <c r="K10" i="158"/>
  <c r="J10" i="158"/>
  <c r="I10" i="158"/>
  <c r="H10" i="158"/>
  <c r="G10" i="158"/>
  <c r="F10" i="158"/>
  <c r="E10" i="158"/>
  <c r="D10" i="158"/>
  <c r="C10" i="158"/>
  <c r="B10" i="158"/>
  <c r="AZ9" i="158"/>
  <c r="AY9" i="158"/>
  <c r="AX9" i="158"/>
  <c r="AW9" i="158"/>
  <c r="AV9" i="158"/>
  <c r="AU9" i="158"/>
  <c r="AT9" i="158"/>
  <c r="AS9" i="158"/>
  <c r="AR9" i="158"/>
  <c r="AQ9" i="158"/>
  <c r="AP9" i="158"/>
  <c r="AO9" i="158"/>
  <c r="AN9" i="158"/>
  <c r="AM9" i="158"/>
  <c r="AL9" i="158"/>
  <c r="AK9" i="158"/>
  <c r="AJ9" i="158"/>
  <c r="AI9" i="158"/>
  <c r="AH9" i="158"/>
  <c r="AG9" i="158"/>
  <c r="AF9" i="158"/>
  <c r="AE9" i="158"/>
  <c r="AD9" i="158"/>
  <c r="AC9" i="158"/>
  <c r="AB9" i="158"/>
  <c r="AA9" i="158"/>
  <c r="Z9" i="158"/>
  <c r="Y9" i="158"/>
  <c r="X9" i="158"/>
  <c r="W9" i="158"/>
  <c r="V9" i="158"/>
  <c r="U9" i="158"/>
  <c r="T9" i="158"/>
  <c r="S9" i="158"/>
  <c r="R9" i="158"/>
  <c r="Q9" i="158"/>
  <c r="P9" i="158"/>
  <c r="O9" i="158"/>
  <c r="N9" i="158"/>
  <c r="M9" i="158"/>
  <c r="L9" i="158"/>
  <c r="K9" i="158"/>
  <c r="J9" i="158"/>
  <c r="I9" i="158"/>
  <c r="H9" i="158"/>
  <c r="G9" i="158"/>
  <c r="F9" i="158"/>
  <c r="E9" i="158"/>
  <c r="D9" i="158"/>
  <c r="C9" i="158"/>
  <c r="B9" i="158"/>
  <c r="AZ7" i="158"/>
  <c r="AY7" i="158"/>
  <c r="AX7" i="158"/>
  <c r="AW7" i="158"/>
  <c r="AV7" i="158"/>
  <c r="AU7" i="158"/>
  <c r="AT7" i="158"/>
  <c r="AS7" i="158"/>
  <c r="AR7" i="158"/>
  <c r="AQ7" i="158"/>
  <c r="AP7" i="158"/>
  <c r="AO7" i="158"/>
  <c r="AN7" i="158"/>
  <c r="AM7" i="158"/>
  <c r="AL7" i="158"/>
  <c r="AK7" i="158"/>
  <c r="AJ7" i="158"/>
  <c r="AI7" i="158"/>
  <c r="AH7" i="158"/>
  <c r="AG7" i="158"/>
  <c r="AF7" i="158"/>
  <c r="AE7" i="158"/>
  <c r="AD7" i="158"/>
  <c r="AC7" i="158"/>
  <c r="AB7" i="158"/>
  <c r="AA7" i="158"/>
  <c r="Z7" i="158"/>
  <c r="Y7" i="158"/>
  <c r="X7" i="158"/>
  <c r="W7" i="158"/>
  <c r="V7" i="158"/>
  <c r="U7" i="158"/>
  <c r="T7" i="158"/>
  <c r="S7" i="158"/>
  <c r="R7" i="158"/>
  <c r="Q7" i="158"/>
  <c r="P7" i="158"/>
  <c r="O7" i="158"/>
  <c r="N7" i="158"/>
  <c r="M7" i="158"/>
  <c r="L7" i="158"/>
  <c r="K7" i="158"/>
  <c r="J7" i="158"/>
  <c r="I7" i="158"/>
  <c r="H7" i="158"/>
  <c r="G7" i="158"/>
  <c r="F7" i="158"/>
  <c r="E7" i="158"/>
  <c r="D7" i="158"/>
  <c r="C7" i="158"/>
  <c r="B7" i="158"/>
  <c r="AZ6" i="158"/>
  <c r="AY6" i="158"/>
  <c r="AX6" i="158"/>
  <c r="AW6" i="158"/>
  <c r="AV6" i="158"/>
  <c r="AU6" i="158"/>
  <c r="AT6" i="158"/>
  <c r="AS6" i="158"/>
  <c r="AR6" i="158"/>
  <c r="AQ6" i="158"/>
  <c r="AP6" i="158"/>
  <c r="AO6" i="158"/>
  <c r="AN6" i="158"/>
  <c r="AM6" i="158"/>
  <c r="AL6" i="158"/>
  <c r="AK6" i="158"/>
  <c r="AJ6" i="158"/>
  <c r="AI6" i="158"/>
  <c r="AH6" i="158"/>
  <c r="AG6" i="158"/>
  <c r="AF6" i="158"/>
  <c r="AE6" i="158"/>
  <c r="AD6" i="158"/>
  <c r="AC6" i="158"/>
  <c r="AB6" i="158"/>
  <c r="AA6" i="158"/>
  <c r="Z6" i="158"/>
  <c r="Y6" i="158"/>
  <c r="X6" i="158"/>
  <c r="W6" i="158"/>
  <c r="V6" i="158"/>
  <c r="U6" i="158"/>
  <c r="T6" i="158"/>
  <c r="S6" i="158"/>
  <c r="R6" i="158"/>
  <c r="Q6" i="158"/>
  <c r="P6" i="158"/>
  <c r="O6" i="158"/>
  <c r="N6" i="158"/>
  <c r="M6" i="158"/>
  <c r="L6" i="158"/>
  <c r="K6" i="158"/>
  <c r="J6" i="158"/>
  <c r="I6" i="158"/>
  <c r="H6" i="158"/>
  <c r="G6" i="158"/>
  <c r="F6" i="158"/>
  <c r="E6" i="158"/>
  <c r="D6" i="158"/>
  <c r="C6" i="158"/>
  <c r="B6" i="158"/>
  <c r="W24" i="152"/>
  <c r="V24" i="152"/>
  <c r="U24" i="152"/>
  <c r="T24" i="152"/>
  <c r="S24" i="152"/>
  <c r="R24" i="152"/>
  <c r="Q24" i="152"/>
  <c r="P24" i="152"/>
  <c r="O24" i="152"/>
  <c r="N24" i="152"/>
  <c r="M24" i="152"/>
  <c r="L24" i="152"/>
  <c r="K24" i="152"/>
  <c r="J24" i="152"/>
  <c r="I24" i="152"/>
  <c r="H24" i="152"/>
  <c r="G24" i="152"/>
  <c r="F24" i="152"/>
  <c r="E24" i="152"/>
  <c r="D24" i="152"/>
  <c r="C24" i="152"/>
  <c r="B24" i="152"/>
  <c r="W23" i="152"/>
  <c r="V23" i="152"/>
  <c r="U23" i="152"/>
  <c r="T23" i="152"/>
  <c r="S23" i="152"/>
  <c r="R23" i="152"/>
  <c r="Q23" i="152"/>
  <c r="P23" i="152"/>
  <c r="O23" i="152"/>
  <c r="N23" i="152"/>
  <c r="M23" i="152"/>
  <c r="L23" i="152"/>
  <c r="K23" i="152"/>
  <c r="J23" i="152"/>
  <c r="I23" i="152"/>
  <c r="H23" i="152"/>
  <c r="G23" i="152"/>
  <c r="F23" i="152"/>
  <c r="E23" i="152"/>
  <c r="D23" i="152"/>
  <c r="C23" i="152"/>
  <c r="B23" i="152"/>
  <c r="W22" i="152"/>
  <c r="V22" i="152"/>
  <c r="U22" i="152"/>
  <c r="T22" i="152"/>
  <c r="S22" i="152"/>
  <c r="R22" i="152"/>
  <c r="Q22" i="152"/>
  <c r="P22" i="152"/>
  <c r="O22" i="152"/>
  <c r="N22" i="152"/>
  <c r="M22" i="152"/>
  <c r="L22" i="152"/>
  <c r="K22" i="152"/>
  <c r="J22" i="152"/>
  <c r="I22" i="152"/>
  <c r="H22" i="152"/>
  <c r="G22" i="152"/>
  <c r="F22" i="152"/>
  <c r="E22" i="152"/>
  <c r="D22" i="152"/>
  <c r="C22" i="152"/>
  <c r="B22" i="152"/>
  <c r="W21" i="152"/>
  <c r="V21" i="152"/>
  <c r="U21" i="152"/>
  <c r="T21" i="152"/>
  <c r="S21" i="152"/>
  <c r="R21" i="152"/>
  <c r="Q21" i="152"/>
  <c r="P21" i="152"/>
  <c r="O21" i="152"/>
  <c r="N21" i="152"/>
  <c r="M21" i="152"/>
  <c r="L21" i="152"/>
  <c r="K21" i="152"/>
  <c r="J21" i="152"/>
  <c r="I21" i="152"/>
  <c r="H21" i="152"/>
  <c r="G21" i="152"/>
  <c r="F21" i="152"/>
  <c r="E21" i="152"/>
  <c r="D21" i="152"/>
  <c r="C21" i="152"/>
  <c r="B21" i="152"/>
  <c r="W19" i="152"/>
  <c r="V19" i="152"/>
  <c r="U19" i="152"/>
  <c r="T19" i="152"/>
  <c r="S19" i="152"/>
  <c r="R19" i="152"/>
  <c r="Q19" i="152"/>
  <c r="P19" i="152"/>
  <c r="O19" i="152"/>
  <c r="N19" i="152"/>
  <c r="M19" i="152"/>
  <c r="L19" i="152"/>
  <c r="K19" i="152"/>
  <c r="J19" i="152"/>
  <c r="I19" i="152"/>
  <c r="H19" i="152"/>
  <c r="G19" i="152"/>
  <c r="F19" i="152"/>
  <c r="E19" i="152"/>
  <c r="D19" i="152"/>
  <c r="C19" i="152"/>
  <c r="B19" i="152"/>
  <c r="W18" i="152"/>
  <c r="V18" i="152"/>
  <c r="U18" i="152"/>
  <c r="T18" i="152"/>
  <c r="S18" i="152"/>
  <c r="R18" i="152"/>
  <c r="Q18" i="152"/>
  <c r="P18" i="152"/>
  <c r="O18" i="152"/>
  <c r="N18" i="152"/>
  <c r="M18" i="152"/>
  <c r="L18" i="152"/>
  <c r="K18" i="152"/>
  <c r="J18" i="152"/>
  <c r="I18" i="152"/>
  <c r="H18" i="152"/>
  <c r="G18" i="152"/>
  <c r="F18" i="152"/>
  <c r="E18" i="152"/>
  <c r="D18" i="152"/>
  <c r="C18" i="152"/>
  <c r="B18" i="152"/>
  <c r="W16" i="152"/>
  <c r="V16" i="152"/>
  <c r="U16" i="152"/>
  <c r="T16" i="152"/>
  <c r="S16" i="152"/>
  <c r="R16" i="152"/>
  <c r="Q16" i="152"/>
  <c r="P16" i="152"/>
  <c r="O16" i="152"/>
  <c r="N16" i="152"/>
  <c r="M16" i="152"/>
  <c r="L16" i="152"/>
  <c r="K16" i="152"/>
  <c r="J16" i="152"/>
  <c r="I16" i="152"/>
  <c r="H16" i="152"/>
  <c r="G16" i="152"/>
  <c r="F16" i="152"/>
  <c r="E16" i="152"/>
  <c r="D16" i="152"/>
  <c r="C16" i="152"/>
  <c r="B16" i="152"/>
  <c r="W15" i="152"/>
  <c r="V15" i="152"/>
  <c r="U15" i="152"/>
  <c r="T15" i="152"/>
  <c r="S15" i="152"/>
  <c r="R15" i="152"/>
  <c r="Q15" i="152"/>
  <c r="P15" i="152"/>
  <c r="O15" i="152"/>
  <c r="N15" i="152"/>
  <c r="M15" i="152"/>
  <c r="L15" i="152"/>
  <c r="K15" i="152"/>
  <c r="J15" i="152"/>
  <c r="I15" i="152"/>
  <c r="H15" i="152"/>
  <c r="G15" i="152"/>
  <c r="F15" i="152"/>
  <c r="E15" i="152"/>
  <c r="D15" i="152"/>
  <c r="C15" i="152"/>
  <c r="B15" i="152"/>
  <c r="W13" i="152"/>
  <c r="V13" i="152"/>
  <c r="U13" i="152"/>
  <c r="T13" i="152"/>
  <c r="S13" i="152"/>
  <c r="R13" i="152"/>
  <c r="Q13" i="152"/>
  <c r="P13" i="152"/>
  <c r="O13" i="152"/>
  <c r="N13" i="152"/>
  <c r="M13" i="152"/>
  <c r="L13" i="152"/>
  <c r="K13" i="152"/>
  <c r="J13" i="152"/>
  <c r="I13" i="152"/>
  <c r="H13" i="152"/>
  <c r="G13" i="152"/>
  <c r="F13" i="152"/>
  <c r="E13" i="152"/>
  <c r="D13" i="152"/>
  <c r="C13" i="152"/>
  <c r="B13" i="152"/>
  <c r="W12" i="152"/>
  <c r="V12" i="152"/>
  <c r="U12" i="152"/>
  <c r="T12" i="152"/>
  <c r="S12" i="152"/>
  <c r="R12" i="152"/>
  <c r="Q12" i="152"/>
  <c r="P12" i="152"/>
  <c r="O12" i="152"/>
  <c r="N12" i="152"/>
  <c r="M12" i="152"/>
  <c r="L12" i="152"/>
  <c r="K12" i="152"/>
  <c r="J12" i="152"/>
  <c r="I12" i="152"/>
  <c r="H12" i="152"/>
  <c r="G12" i="152"/>
  <c r="F12" i="152"/>
  <c r="E12" i="152"/>
  <c r="D12" i="152"/>
  <c r="C12" i="152"/>
  <c r="B12" i="152"/>
  <c r="W10" i="152"/>
  <c r="V10" i="152"/>
  <c r="U10" i="152"/>
  <c r="T10" i="152"/>
  <c r="S10" i="152"/>
  <c r="R10" i="152"/>
  <c r="Q10" i="152"/>
  <c r="P10" i="152"/>
  <c r="O10" i="152"/>
  <c r="N10" i="152"/>
  <c r="M10" i="152"/>
  <c r="L10" i="152"/>
  <c r="K10" i="152"/>
  <c r="J10" i="152"/>
  <c r="I10" i="152"/>
  <c r="H10" i="152"/>
  <c r="G10" i="152"/>
  <c r="F10" i="152"/>
  <c r="E10" i="152"/>
  <c r="D10" i="152"/>
  <c r="C10" i="152"/>
  <c r="B10" i="152"/>
  <c r="W9" i="152"/>
  <c r="V9" i="152"/>
  <c r="U9" i="152"/>
  <c r="T9" i="152"/>
  <c r="S9" i="152"/>
  <c r="R9" i="152"/>
  <c r="Q9" i="152"/>
  <c r="P9" i="152"/>
  <c r="O9" i="152"/>
  <c r="N9" i="152"/>
  <c r="M9" i="152"/>
  <c r="L9" i="152"/>
  <c r="K9" i="152"/>
  <c r="J9" i="152"/>
  <c r="I9" i="152"/>
  <c r="H9" i="152"/>
  <c r="G9" i="152"/>
  <c r="F9" i="152"/>
  <c r="E9" i="152"/>
  <c r="D9" i="152"/>
  <c r="C9" i="152"/>
  <c r="B9" i="152"/>
  <c r="W7" i="152"/>
  <c r="V7" i="152"/>
  <c r="U7" i="152"/>
  <c r="T7" i="152"/>
  <c r="S7" i="152"/>
  <c r="R7" i="152"/>
  <c r="Q7" i="152"/>
  <c r="P7" i="152"/>
  <c r="O7" i="152"/>
  <c r="N7" i="152"/>
  <c r="M7" i="152"/>
  <c r="L7" i="152"/>
  <c r="K7" i="152"/>
  <c r="J7" i="152"/>
  <c r="I7" i="152"/>
  <c r="H7" i="152"/>
  <c r="G7" i="152"/>
  <c r="F7" i="152"/>
  <c r="E7" i="152"/>
  <c r="D7" i="152"/>
  <c r="C7" i="152"/>
  <c r="B7" i="152"/>
  <c r="W6" i="152"/>
  <c r="V6" i="152"/>
  <c r="U6" i="152"/>
  <c r="T6" i="152"/>
  <c r="S6" i="152"/>
  <c r="R6" i="152"/>
  <c r="Q6" i="152"/>
  <c r="P6" i="152"/>
  <c r="O6" i="152"/>
  <c r="N6" i="152"/>
  <c r="M6" i="152"/>
  <c r="L6" i="152"/>
  <c r="K6" i="152"/>
  <c r="J6" i="152"/>
  <c r="I6" i="152"/>
  <c r="H6" i="152"/>
  <c r="G6" i="152"/>
  <c r="F6" i="152"/>
  <c r="E6" i="152"/>
  <c r="D6" i="152"/>
  <c r="C6" i="152"/>
  <c r="B6" i="152"/>
  <c r="B24" i="137"/>
  <c r="B23" i="137"/>
  <c r="B22" i="137"/>
  <c r="B21" i="137"/>
  <c r="B19" i="137"/>
  <c r="B18" i="137"/>
  <c r="B16" i="137"/>
  <c r="B15" i="137"/>
  <c r="B13" i="137"/>
  <c r="B12" i="137"/>
  <c r="B10" i="137"/>
  <c r="B9" i="137"/>
  <c r="B7" i="137"/>
  <c r="B6" i="137"/>
  <c r="B4" i="137"/>
  <c r="GW24" i="139"/>
  <c r="GV24" i="139"/>
  <c r="GU24" i="139"/>
  <c r="GT24" i="139"/>
  <c r="GS24" i="139"/>
  <c r="GR24" i="139"/>
  <c r="GQ24" i="139"/>
  <c r="GP24" i="139"/>
  <c r="GO24" i="139"/>
  <c r="GN24" i="139"/>
  <c r="GM24" i="139"/>
  <c r="GL24" i="139"/>
  <c r="GK24" i="139"/>
  <c r="GJ24" i="139"/>
  <c r="GI24" i="139"/>
  <c r="GH24" i="139"/>
  <c r="GG24" i="139"/>
  <c r="GF24" i="139"/>
  <c r="GE24" i="139"/>
  <c r="GD24" i="139"/>
  <c r="GC24" i="139"/>
  <c r="GB24" i="139"/>
  <c r="GA24" i="139"/>
  <c r="FZ24" i="139"/>
  <c r="FY24" i="139"/>
  <c r="FX24" i="139"/>
  <c r="FW24" i="139"/>
  <c r="FV24" i="139"/>
  <c r="FU24" i="139"/>
  <c r="FT24" i="139"/>
  <c r="FS24" i="139"/>
  <c r="FR24" i="139"/>
  <c r="FQ24" i="139"/>
  <c r="FP24" i="139"/>
  <c r="FO24" i="139"/>
  <c r="FN24" i="139"/>
  <c r="FM24" i="139"/>
  <c r="FL24" i="139"/>
  <c r="FK24" i="139"/>
  <c r="FJ24" i="139"/>
  <c r="FI24" i="139"/>
  <c r="FH24" i="139"/>
  <c r="FG24" i="139"/>
  <c r="FF24" i="139"/>
  <c r="FE24" i="139"/>
  <c r="FD24" i="139"/>
  <c r="FC24" i="139"/>
  <c r="FB24" i="139"/>
  <c r="FA24" i="139"/>
  <c r="EZ24" i="139"/>
  <c r="EY24" i="139"/>
  <c r="EX24" i="139"/>
  <c r="EW24" i="139"/>
  <c r="EV24" i="139"/>
  <c r="EU24" i="139"/>
  <c r="ET24" i="139"/>
  <c r="ES24" i="139"/>
  <c r="ER24" i="139"/>
  <c r="EQ24" i="139"/>
  <c r="EP24" i="139"/>
  <c r="EO24" i="139"/>
  <c r="EN24" i="139"/>
  <c r="EM24" i="139"/>
  <c r="EL24" i="139"/>
  <c r="EK24" i="139"/>
  <c r="EJ24" i="139"/>
  <c r="EI24" i="139"/>
  <c r="EH24" i="139"/>
  <c r="EG24" i="139"/>
  <c r="EF24" i="139"/>
  <c r="EE24" i="139"/>
  <c r="ED24" i="139"/>
  <c r="EC24" i="139"/>
  <c r="EB24" i="139"/>
  <c r="EA24" i="139"/>
  <c r="DZ24" i="139"/>
  <c r="DY24" i="139"/>
  <c r="DX24" i="139"/>
  <c r="DW24" i="139"/>
  <c r="DV24" i="139"/>
  <c r="DU24" i="139"/>
  <c r="DT24" i="139"/>
  <c r="DS24" i="139"/>
  <c r="DR24" i="139"/>
  <c r="DQ24" i="139"/>
  <c r="DP24" i="139"/>
  <c r="DO24" i="139"/>
  <c r="DN24" i="139"/>
  <c r="DM24" i="139"/>
  <c r="DL24" i="139"/>
  <c r="DK24" i="139"/>
  <c r="DJ24" i="139"/>
  <c r="DI24" i="139"/>
  <c r="DH24" i="139"/>
  <c r="DG24" i="139"/>
  <c r="DF24" i="139"/>
  <c r="DE24" i="139"/>
  <c r="DD24" i="139"/>
  <c r="DC24" i="139"/>
  <c r="DB24" i="139"/>
  <c r="DA24" i="139"/>
  <c r="CZ24" i="139"/>
  <c r="CY24" i="139"/>
  <c r="CX24" i="139"/>
  <c r="CW24" i="139"/>
  <c r="CV24" i="139"/>
  <c r="CU24" i="139"/>
  <c r="CT24" i="139"/>
  <c r="CS24" i="139"/>
  <c r="CR24" i="139"/>
  <c r="CQ24" i="139"/>
  <c r="CP24" i="139"/>
  <c r="CO24" i="139"/>
  <c r="CN24" i="139"/>
  <c r="CM24" i="139"/>
  <c r="CL24" i="139"/>
  <c r="CK24" i="139"/>
  <c r="CJ24" i="139"/>
  <c r="CI24" i="139"/>
  <c r="CH24" i="139"/>
  <c r="CG24" i="139"/>
  <c r="CF24" i="139"/>
  <c r="CE24" i="139"/>
  <c r="CD24" i="139"/>
  <c r="CC24" i="139"/>
  <c r="CB24" i="139"/>
  <c r="CA24" i="139"/>
  <c r="BZ24" i="139"/>
  <c r="BY24" i="139"/>
  <c r="BX24" i="139"/>
  <c r="BW24" i="139"/>
  <c r="BV24" i="139"/>
  <c r="BU24" i="139"/>
  <c r="BT24" i="139"/>
  <c r="BS24" i="139"/>
  <c r="BR24" i="139"/>
  <c r="BQ24" i="139"/>
  <c r="BP24" i="139"/>
  <c r="BO24" i="139"/>
  <c r="BN24" i="139"/>
  <c r="BM24" i="139"/>
  <c r="BL24" i="139"/>
  <c r="BK24" i="139"/>
  <c r="BJ24" i="139"/>
  <c r="BI24" i="139"/>
  <c r="BH24" i="139"/>
  <c r="BG24" i="139"/>
  <c r="BF24" i="139"/>
  <c r="BE24" i="139"/>
  <c r="BD24" i="139"/>
  <c r="BC24" i="139"/>
  <c r="BB24" i="139"/>
  <c r="BA24" i="139"/>
  <c r="AZ24" i="139"/>
  <c r="AY24" i="139"/>
  <c r="AX24" i="139"/>
  <c r="AW24" i="139"/>
  <c r="AV24" i="139"/>
  <c r="AU24" i="139"/>
  <c r="AT24" i="139"/>
  <c r="AS24" i="139"/>
  <c r="AR24" i="139"/>
  <c r="AQ24" i="139"/>
  <c r="AP24" i="139"/>
  <c r="AO24" i="139"/>
  <c r="AN24" i="139"/>
  <c r="AM24" i="139"/>
  <c r="AL24" i="139"/>
  <c r="AK24" i="139"/>
  <c r="AJ24" i="139"/>
  <c r="AI24" i="139"/>
  <c r="AH24" i="139"/>
  <c r="AG24" i="139"/>
  <c r="AF24" i="139"/>
  <c r="AE24" i="139"/>
  <c r="AD24" i="139"/>
  <c r="AC24" i="139"/>
  <c r="AB24" i="139"/>
  <c r="AA24" i="139"/>
  <c r="Z24" i="139"/>
  <c r="Y24" i="139"/>
  <c r="X24" i="139"/>
  <c r="W24" i="139"/>
  <c r="V24" i="139"/>
  <c r="U24" i="139"/>
  <c r="T24" i="139"/>
  <c r="S24" i="139"/>
  <c r="R24" i="139"/>
  <c r="Q24" i="139"/>
  <c r="P24" i="139"/>
  <c r="O24" i="139"/>
  <c r="N24" i="139"/>
  <c r="M24" i="139"/>
  <c r="L24" i="139"/>
  <c r="K24" i="139"/>
  <c r="J24" i="139"/>
  <c r="I24" i="139"/>
  <c r="H24" i="139"/>
  <c r="G24" i="139"/>
  <c r="F24" i="139"/>
  <c r="E24" i="139"/>
  <c r="D24" i="139"/>
  <c r="C24" i="139"/>
  <c r="B24" i="139"/>
  <c r="GW23" i="139"/>
  <c r="GV23" i="139"/>
  <c r="GU23" i="139"/>
  <c r="GT23" i="139"/>
  <c r="GS23" i="139"/>
  <c r="GR23" i="139"/>
  <c r="GQ23" i="139"/>
  <c r="GP23" i="139"/>
  <c r="GO23" i="139"/>
  <c r="GN23" i="139"/>
  <c r="GM23" i="139"/>
  <c r="GL23" i="139"/>
  <c r="GK23" i="139"/>
  <c r="GJ23" i="139"/>
  <c r="GI23" i="139"/>
  <c r="GH23" i="139"/>
  <c r="GG23" i="139"/>
  <c r="GF23" i="139"/>
  <c r="GE23" i="139"/>
  <c r="GD23" i="139"/>
  <c r="GC23" i="139"/>
  <c r="GB23" i="139"/>
  <c r="GA23" i="139"/>
  <c r="FZ23" i="139"/>
  <c r="FY23" i="139"/>
  <c r="FX23" i="139"/>
  <c r="FW23" i="139"/>
  <c r="FV23" i="139"/>
  <c r="FU23" i="139"/>
  <c r="FT23" i="139"/>
  <c r="FS23" i="139"/>
  <c r="FR23" i="139"/>
  <c r="FQ23" i="139"/>
  <c r="FP23" i="139"/>
  <c r="FO23" i="139"/>
  <c r="FN23" i="139"/>
  <c r="FM23" i="139"/>
  <c r="FL23" i="139"/>
  <c r="FK23" i="139"/>
  <c r="FJ23" i="139"/>
  <c r="FI23" i="139"/>
  <c r="FH23" i="139"/>
  <c r="FG23" i="139"/>
  <c r="FF23" i="139"/>
  <c r="FE23" i="139"/>
  <c r="FD23" i="139"/>
  <c r="FC23" i="139"/>
  <c r="FB23" i="139"/>
  <c r="FA23" i="139"/>
  <c r="EZ23" i="139"/>
  <c r="EY23" i="139"/>
  <c r="EX23" i="139"/>
  <c r="EW23" i="139"/>
  <c r="EV23" i="139"/>
  <c r="EU23" i="139"/>
  <c r="ET23" i="139"/>
  <c r="ES23" i="139"/>
  <c r="ER23" i="139"/>
  <c r="EQ23" i="139"/>
  <c r="EP23" i="139"/>
  <c r="EO23" i="139"/>
  <c r="EN23" i="139"/>
  <c r="EM23" i="139"/>
  <c r="EL23" i="139"/>
  <c r="EK23" i="139"/>
  <c r="EJ23" i="139"/>
  <c r="EI23" i="139"/>
  <c r="EH23" i="139"/>
  <c r="EG23" i="139"/>
  <c r="EF23" i="139"/>
  <c r="EE23" i="139"/>
  <c r="ED23" i="139"/>
  <c r="EC23" i="139"/>
  <c r="EB23" i="139"/>
  <c r="EA23" i="139"/>
  <c r="DZ23" i="139"/>
  <c r="DY23" i="139"/>
  <c r="DX23" i="139"/>
  <c r="DW23" i="139"/>
  <c r="DV23" i="139"/>
  <c r="DU23" i="139"/>
  <c r="DT23" i="139"/>
  <c r="DS23" i="139"/>
  <c r="DR23" i="139"/>
  <c r="DQ23" i="139"/>
  <c r="DP23" i="139"/>
  <c r="DO23" i="139"/>
  <c r="DN23" i="139"/>
  <c r="DM23" i="139"/>
  <c r="DL23" i="139"/>
  <c r="DK23" i="139"/>
  <c r="DJ23" i="139"/>
  <c r="DI23" i="139"/>
  <c r="DH23" i="139"/>
  <c r="DG23" i="139"/>
  <c r="DF23" i="139"/>
  <c r="DE23" i="139"/>
  <c r="DD23" i="139"/>
  <c r="DC23" i="139"/>
  <c r="DB23" i="139"/>
  <c r="DA23" i="139"/>
  <c r="CZ23" i="139"/>
  <c r="CY23" i="139"/>
  <c r="CX23" i="139"/>
  <c r="CW23" i="139"/>
  <c r="CV23" i="139"/>
  <c r="CU23" i="139"/>
  <c r="CT23" i="139"/>
  <c r="CS23" i="139"/>
  <c r="CR23" i="139"/>
  <c r="CQ23" i="139"/>
  <c r="CP23" i="139"/>
  <c r="CO23" i="139"/>
  <c r="CN23" i="139"/>
  <c r="CM23" i="139"/>
  <c r="CL23" i="139"/>
  <c r="CK23" i="139"/>
  <c r="CJ23" i="139"/>
  <c r="CI23" i="139"/>
  <c r="CH23" i="139"/>
  <c r="CG23" i="139"/>
  <c r="CF23" i="139"/>
  <c r="CE23" i="139"/>
  <c r="CD23" i="139"/>
  <c r="CC23" i="139"/>
  <c r="CB23" i="139"/>
  <c r="CA23" i="139"/>
  <c r="BZ23" i="139"/>
  <c r="BY23" i="139"/>
  <c r="BX23" i="139"/>
  <c r="BW23" i="139"/>
  <c r="BV23" i="139"/>
  <c r="BU23" i="139"/>
  <c r="BT23" i="139"/>
  <c r="BS23" i="139"/>
  <c r="BR23" i="139"/>
  <c r="BQ23" i="139"/>
  <c r="BP23" i="139"/>
  <c r="BO23" i="139"/>
  <c r="BN23" i="139"/>
  <c r="BM23" i="139"/>
  <c r="BL23" i="139"/>
  <c r="BK23" i="139"/>
  <c r="BJ23" i="139"/>
  <c r="BI23" i="139"/>
  <c r="BH23" i="139"/>
  <c r="BG23" i="139"/>
  <c r="BF23" i="139"/>
  <c r="BE23" i="139"/>
  <c r="BD23" i="139"/>
  <c r="BC23" i="139"/>
  <c r="BB23" i="139"/>
  <c r="BA23" i="139"/>
  <c r="AZ23" i="139"/>
  <c r="AY23" i="139"/>
  <c r="AX23" i="139"/>
  <c r="AW23" i="139"/>
  <c r="AV23" i="139"/>
  <c r="AU23" i="139"/>
  <c r="AT23" i="139"/>
  <c r="AS23" i="139"/>
  <c r="AR23" i="139"/>
  <c r="AQ23" i="139"/>
  <c r="AP23" i="139"/>
  <c r="AO23" i="139"/>
  <c r="AN23" i="139"/>
  <c r="AM23" i="139"/>
  <c r="AL23" i="139"/>
  <c r="AK23" i="139"/>
  <c r="AJ23" i="139"/>
  <c r="AI23" i="139"/>
  <c r="AH23" i="139"/>
  <c r="AG23" i="139"/>
  <c r="AF23" i="139"/>
  <c r="AE23" i="139"/>
  <c r="AD23" i="139"/>
  <c r="AC23" i="139"/>
  <c r="AB23" i="139"/>
  <c r="AA23" i="139"/>
  <c r="Z23" i="139"/>
  <c r="Y23" i="139"/>
  <c r="X23" i="139"/>
  <c r="W23" i="139"/>
  <c r="V23" i="139"/>
  <c r="U23" i="139"/>
  <c r="T23" i="139"/>
  <c r="S23" i="139"/>
  <c r="R23" i="139"/>
  <c r="Q23" i="139"/>
  <c r="P23" i="139"/>
  <c r="O23" i="139"/>
  <c r="N23" i="139"/>
  <c r="M23" i="139"/>
  <c r="L23" i="139"/>
  <c r="K23" i="139"/>
  <c r="J23" i="139"/>
  <c r="I23" i="139"/>
  <c r="H23" i="139"/>
  <c r="G23" i="139"/>
  <c r="F23" i="139"/>
  <c r="E23" i="139"/>
  <c r="D23" i="139"/>
  <c r="C23" i="139"/>
  <c r="B23" i="139"/>
  <c r="GW22" i="139"/>
  <c r="GV22" i="139"/>
  <c r="GU22" i="139"/>
  <c r="GT22" i="139"/>
  <c r="GS22" i="139"/>
  <c r="GR22" i="139"/>
  <c r="GQ22" i="139"/>
  <c r="GP22" i="139"/>
  <c r="GO22" i="139"/>
  <c r="GN22" i="139"/>
  <c r="GM22" i="139"/>
  <c r="GL22" i="139"/>
  <c r="GK22" i="139"/>
  <c r="GJ22" i="139"/>
  <c r="GI22" i="139"/>
  <c r="GH22" i="139"/>
  <c r="GG22" i="139"/>
  <c r="GF22" i="139"/>
  <c r="GE22" i="139"/>
  <c r="GD22" i="139"/>
  <c r="GC22" i="139"/>
  <c r="GB22" i="139"/>
  <c r="GA22" i="139"/>
  <c r="FZ22" i="139"/>
  <c r="FY22" i="139"/>
  <c r="FX22" i="139"/>
  <c r="FW22" i="139"/>
  <c r="FV22" i="139"/>
  <c r="FU22" i="139"/>
  <c r="FT22" i="139"/>
  <c r="FS22" i="139"/>
  <c r="FR22" i="139"/>
  <c r="FQ22" i="139"/>
  <c r="FP22" i="139"/>
  <c r="FO22" i="139"/>
  <c r="FN22" i="139"/>
  <c r="FM22" i="139"/>
  <c r="FL22" i="139"/>
  <c r="FK22" i="139"/>
  <c r="FJ22" i="139"/>
  <c r="FI22" i="139"/>
  <c r="FH22" i="139"/>
  <c r="FG22" i="139"/>
  <c r="FF22" i="139"/>
  <c r="FE22" i="139"/>
  <c r="FD22" i="139"/>
  <c r="FC22" i="139"/>
  <c r="FB22" i="139"/>
  <c r="FA22" i="139"/>
  <c r="EZ22" i="139"/>
  <c r="EY22" i="139"/>
  <c r="EX22" i="139"/>
  <c r="EW22" i="139"/>
  <c r="EV22" i="139"/>
  <c r="EU22" i="139"/>
  <c r="ET22" i="139"/>
  <c r="ES22" i="139"/>
  <c r="ER22" i="139"/>
  <c r="EQ22" i="139"/>
  <c r="EP22" i="139"/>
  <c r="EO22" i="139"/>
  <c r="EN22" i="139"/>
  <c r="EM22" i="139"/>
  <c r="EL22" i="139"/>
  <c r="EK22" i="139"/>
  <c r="EJ22" i="139"/>
  <c r="EI22" i="139"/>
  <c r="EH22" i="139"/>
  <c r="EG22" i="139"/>
  <c r="EF22" i="139"/>
  <c r="EE22" i="139"/>
  <c r="ED22" i="139"/>
  <c r="EC22" i="139"/>
  <c r="EB22" i="139"/>
  <c r="EA22" i="139"/>
  <c r="DZ22" i="139"/>
  <c r="DY22" i="139"/>
  <c r="DX22" i="139"/>
  <c r="DW22" i="139"/>
  <c r="DV22" i="139"/>
  <c r="DU22" i="139"/>
  <c r="DT22" i="139"/>
  <c r="DS22" i="139"/>
  <c r="DR22" i="139"/>
  <c r="DQ22" i="139"/>
  <c r="DP22" i="139"/>
  <c r="DO22" i="139"/>
  <c r="DN22" i="139"/>
  <c r="DM22" i="139"/>
  <c r="DL22" i="139"/>
  <c r="DK22" i="139"/>
  <c r="DJ22" i="139"/>
  <c r="DI22" i="139"/>
  <c r="DH22" i="139"/>
  <c r="DG22" i="139"/>
  <c r="DF22" i="139"/>
  <c r="DE22" i="139"/>
  <c r="DD22" i="139"/>
  <c r="DC22" i="139"/>
  <c r="DB22" i="139"/>
  <c r="DA22" i="139"/>
  <c r="CZ22" i="139"/>
  <c r="CY22" i="139"/>
  <c r="CX22" i="139"/>
  <c r="CW22" i="139"/>
  <c r="CV22" i="139"/>
  <c r="CU22" i="139"/>
  <c r="CT22" i="139"/>
  <c r="CS22" i="139"/>
  <c r="CR22" i="139"/>
  <c r="CQ22" i="139"/>
  <c r="CP22" i="139"/>
  <c r="CO22" i="139"/>
  <c r="CN22" i="139"/>
  <c r="CM22" i="139"/>
  <c r="CL22" i="139"/>
  <c r="CK22" i="139"/>
  <c r="CJ22" i="139"/>
  <c r="CI22" i="139"/>
  <c r="CH22" i="139"/>
  <c r="CG22" i="139"/>
  <c r="CF22" i="139"/>
  <c r="CE22" i="139"/>
  <c r="CD22" i="139"/>
  <c r="CC22" i="139"/>
  <c r="CB22" i="139"/>
  <c r="CA22" i="139"/>
  <c r="BZ22" i="139"/>
  <c r="BY22" i="139"/>
  <c r="BX22" i="139"/>
  <c r="BW22" i="139"/>
  <c r="BV22" i="139"/>
  <c r="BU22" i="139"/>
  <c r="BT22" i="139"/>
  <c r="BS22" i="139"/>
  <c r="BR22" i="139"/>
  <c r="BQ22" i="139"/>
  <c r="BP22" i="139"/>
  <c r="BO22" i="139"/>
  <c r="BN22" i="139"/>
  <c r="BM22" i="139"/>
  <c r="BL22" i="139"/>
  <c r="BK22" i="139"/>
  <c r="BJ22" i="139"/>
  <c r="BI22" i="139"/>
  <c r="BH22" i="139"/>
  <c r="BG22" i="139"/>
  <c r="BF22" i="139"/>
  <c r="BE22" i="139"/>
  <c r="BD22" i="139"/>
  <c r="BC22" i="139"/>
  <c r="BB22" i="139"/>
  <c r="BA22" i="139"/>
  <c r="AZ22" i="139"/>
  <c r="AY22" i="139"/>
  <c r="AX22" i="139"/>
  <c r="AW22" i="139"/>
  <c r="AV22" i="139"/>
  <c r="AU22" i="139"/>
  <c r="AT22" i="139"/>
  <c r="AS22" i="139"/>
  <c r="AR22" i="139"/>
  <c r="AQ22" i="139"/>
  <c r="AP22" i="139"/>
  <c r="AO22" i="139"/>
  <c r="AN22" i="139"/>
  <c r="AM22" i="139"/>
  <c r="AL22" i="139"/>
  <c r="AK22" i="139"/>
  <c r="AJ22" i="139"/>
  <c r="AI22" i="139"/>
  <c r="AH22" i="139"/>
  <c r="AG22" i="139"/>
  <c r="AF22" i="139"/>
  <c r="AE22" i="139"/>
  <c r="AD22" i="139"/>
  <c r="AC22" i="139"/>
  <c r="AB22" i="139"/>
  <c r="AA22" i="139"/>
  <c r="Z22" i="139"/>
  <c r="Y22" i="139"/>
  <c r="X22" i="139"/>
  <c r="W22" i="139"/>
  <c r="V22" i="139"/>
  <c r="U22" i="139"/>
  <c r="T22" i="139"/>
  <c r="S22" i="139"/>
  <c r="R22" i="139"/>
  <c r="Q22" i="139"/>
  <c r="P22" i="139"/>
  <c r="O22" i="139"/>
  <c r="N22" i="139"/>
  <c r="M22" i="139"/>
  <c r="L22" i="139"/>
  <c r="K22" i="139"/>
  <c r="J22" i="139"/>
  <c r="I22" i="139"/>
  <c r="H22" i="139"/>
  <c r="G22" i="139"/>
  <c r="F22" i="139"/>
  <c r="E22" i="139"/>
  <c r="D22" i="139"/>
  <c r="C22" i="139"/>
  <c r="B22" i="139"/>
  <c r="GW21" i="139"/>
  <c r="GV21" i="139"/>
  <c r="GU21" i="139"/>
  <c r="GT21" i="139"/>
  <c r="GS21" i="139"/>
  <c r="GR21" i="139"/>
  <c r="GQ21" i="139"/>
  <c r="GP21" i="139"/>
  <c r="GO21" i="139"/>
  <c r="GN21" i="139"/>
  <c r="GM21" i="139"/>
  <c r="GL21" i="139"/>
  <c r="GK21" i="139"/>
  <c r="GJ21" i="139"/>
  <c r="GI21" i="139"/>
  <c r="GH21" i="139"/>
  <c r="GG21" i="139"/>
  <c r="GF21" i="139"/>
  <c r="GE21" i="139"/>
  <c r="GD21" i="139"/>
  <c r="GC21" i="139"/>
  <c r="GB21" i="139"/>
  <c r="GA21" i="139"/>
  <c r="FZ21" i="139"/>
  <c r="FY21" i="139"/>
  <c r="FX21" i="139"/>
  <c r="FW21" i="139"/>
  <c r="FV21" i="139"/>
  <c r="FU21" i="139"/>
  <c r="FT21" i="139"/>
  <c r="FS21" i="139"/>
  <c r="FR21" i="139"/>
  <c r="FQ21" i="139"/>
  <c r="FP21" i="139"/>
  <c r="FO21" i="139"/>
  <c r="FN21" i="139"/>
  <c r="FM21" i="139"/>
  <c r="FL21" i="139"/>
  <c r="FK21" i="139"/>
  <c r="FJ21" i="139"/>
  <c r="FI21" i="139"/>
  <c r="FH21" i="139"/>
  <c r="FG21" i="139"/>
  <c r="FF21" i="139"/>
  <c r="FE21" i="139"/>
  <c r="FD21" i="139"/>
  <c r="FC21" i="139"/>
  <c r="FB21" i="139"/>
  <c r="FA21" i="139"/>
  <c r="EZ21" i="139"/>
  <c r="EY21" i="139"/>
  <c r="EX21" i="139"/>
  <c r="EW21" i="139"/>
  <c r="EV21" i="139"/>
  <c r="EU21" i="139"/>
  <c r="ET21" i="139"/>
  <c r="ES21" i="139"/>
  <c r="ER21" i="139"/>
  <c r="EQ21" i="139"/>
  <c r="EP21" i="139"/>
  <c r="EO21" i="139"/>
  <c r="EN21" i="139"/>
  <c r="EM21" i="139"/>
  <c r="EL21" i="139"/>
  <c r="EK21" i="139"/>
  <c r="EJ21" i="139"/>
  <c r="EI21" i="139"/>
  <c r="EH21" i="139"/>
  <c r="EG21" i="139"/>
  <c r="EF21" i="139"/>
  <c r="EE21" i="139"/>
  <c r="ED21" i="139"/>
  <c r="EC21" i="139"/>
  <c r="EB21" i="139"/>
  <c r="EA21" i="139"/>
  <c r="DZ21" i="139"/>
  <c r="DY21" i="139"/>
  <c r="DX21" i="139"/>
  <c r="DW21" i="139"/>
  <c r="DV21" i="139"/>
  <c r="DU21" i="139"/>
  <c r="DT21" i="139"/>
  <c r="DS21" i="139"/>
  <c r="DR21" i="139"/>
  <c r="DQ21" i="139"/>
  <c r="DP21" i="139"/>
  <c r="DO21" i="139"/>
  <c r="DN21" i="139"/>
  <c r="DM21" i="139"/>
  <c r="DL21" i="139"/>
  <c r="DK21" i="139"/>
  <c r="DJ21" i="139"/>
  <c r="DI21" i="139"/>
  <c r="DH21" i="139"/>
  <c r="DG21" i="139"/>
  <c r="DF21" i="139"/>
  <c r="DE21" i="139"/>
  <c r="DD21" i="139"/>
  <c r="DC21" i="139"/>
  <c r="DB21" i="139"/>
  <c r="DA21" i="139"/>
  <c r="CZ21" i="139"/>
  <c r="CY21" i="139"/>
  <c r="CX21" i="139"/>
  <c r="CW21" i="139"/>
  <c r="CV21" i="139"/>
  <c r="CU21" i="139"/>
  <c r="CT21" i="139"/>
  <c r="CS21" i="139"/>
  <c r="CR21" i="139"/>
  <c r="CQ21" i="139"/>
  <c r="CP21" i="139"/>
  <c r="CO21" i="139"/>
  <c r="CN21" i="139"/>
  <c r="CM21" i="139"/>
  <c r="CL21" i="139"/>
  <c r="CK21" i="139"/>
  <c r="CJ21" i="139"/>
  <c r="CI21" i="139"/>
  <c r="CH21" i="139"/>
  <c r="CG21" i="139"/>
  <c r="CF21" i="139"/>
  <c r="CE21" i="139"/>
  <c r="CD21" i="139"/>
  <c r="CC21" i="139"/>
  <c r="CB21" i="139"/>
  <c r="CA21" i="139"/>
  <c r="BZ21" i="139"/>
  <c r="BY21" i="139"/>
  <c r="BX21" i="139"/>
  <c r="BW21" i="139"/>
  <c r="BV21" i="139"/>
  <c r="BU21" i="139"/>
  <c r="BT21" i="139"/>
  <c r="BS21" i="139"/>
  <c r="BR21" i="139"/>
  <c r="BQ21" i="139"/>
  <c r="BP21" i="139"/>
  <c r="BO21" i="139"/>
  <c r="BN21" i="139"/>
  <c r="BM21" i="139"/>
  <c r="BL21" i="139"/>
  <c r="BK21" i="139"/>
  <c r="BJ21" i="139"/>
  <c r="BI21" i="139"/>
  <c r="BH21" i="139"/>
  <c r="BG21" i="139"/>
  <c r="BF21" i="139"/>
  <c r="BE21" i="139"/>
  <c r="BD21" i="139"/>
  <c r="BC21" i="139"/>
  <c r="BB21" i="139"/>
  <c r="BA21" i="139"/>
  <c r="AZ21" i="139"/>
  <c r="AY21" i="139"/>
  <c r="AX21" i="139"/>
  <c r="AW21" i="139"/>
  <c r="AV21" i="139"/>
  <c r="AU21" i="139"/>
  <c r="AT21" i="139"/>
  <c r="AS21" i="139"/>
  <c r="AR21" i="139"/>
  <c r="AQ21" i="139"/>
  <c r="AP21" i="139"/>
  <c r="AO21" i="139"/>
  <c r="AN21" i="139"/>
  <c r="AM21" i="139"/>
  <c r="AL21" i="139"/>
  <c r="AK21" i="139"/>
  <c r="AJ21" i="139"/>
  <c r="AI21" i="139"/>
  <c r="AH21" i="139"/>
  <c r="AG21" i="139"/>
  <c r="AF21" i="139"/>
  <c r="AE21" i="139"/>
  <c r="AD21" i="139"/>
  <c r="AC21" i="139"/>
  <c r="AB21" i="139"/>
  <c r="AA21" i="139"/>
  <c r="Z21" i="139"/>
  <c r="Y21" i="139"/>
  <c r="X21" i="139"/>
  <c r="W21" i="139"/>
  <c r="V21" i="139"/>
  <c r="U21" i="139"/>
  <c r="T21" i="139"/>
  <c r="S21" i="139"/>
  <c r="R21" i="139"/>
  <c r="Q21" i="139"/>
  <c r="P21" i="139"/>
  <c r="O21" i="139"/>
  <c r="N21" i="139"/>
  <c r="M21" i="139"/>
  <c r="L21" i="139"/>
  <c r="K21" i="139"/>
  <c r="J21" i="139"/>
  <c r="I21" i="139"/>
  <c r="H21" i="139"/>
  <c r="G21" i="139"/>
  <c r="F21" i="139"/>
  <c r="E21" i="139"/>
  <c r="D21" i="139"/>
  <c r="C21" i="139"/>
  <c r="B21" i="139"/>
  <c r="GW19" i="139"/>
  <c r="GV19" i="139"/>
  <c r="GU19" i="139"/>
  <c r="GT19" i="139"/>
  <c r="GS19" i="139"/>
  <c r="GR19" i="139"/>
  <c r="GQ19" i="139"/>
  <c r="GP19" i="139"/>
  <c r="GO19" i="139"/>
  <c r="GN19" i="139"/>
  <c r="GM19" i="139"/>
  <c r="GL19" i="139"/>
  <c r="GK19" i="139"/>
  <c r="GJ19" i="139"/>
  <c r="GI19" i="139"/>
  <c r="GH19" i="139"/>
  <c r="GG19" i="139"/>
  <c r="GF19" i="139"/>
  <c r="GE19" i="139"/>
  <c r="GD19" i="139"/>
  <c r="GC19" i="139"/>
  <c r="GB19" i="139"/>
  <c r="GA19" i="139"/>
  <c r="FZ19" i="139"/>
  <c r="FY19" i="139"/>
  <c r="FX19" i="139"/>
  <c r="FW19" i="139"/>
  <c r="FV19" i="139"/>
  <c r="FU19" i="139"/>
  <c r="FT19" i="139"/>
  <c r="FS19" i="139"/>
  <c r="FR19" i="139"/>
  <c r="FQ19" i="139"/>
  <c r="FP19" i="139"/>
  <c r="FO19" i="139"/>
  <c r="FN19" i="139"/>
  <c r="FM19" i="139"/>
  <c r="FL19" i="139"/>
  <c r="FK19" i="139"/>
  <c r="FJ19" i="139"/>
  <c r="FI19" i="139"/>
  <c r="FH19" i="139"/>
  <c r="FG19" i="139"/>
  <c r="FF19" i="139"/>
  <c r="FE19" i="139"/>
  <c r="FD19" i="139"/>
  <c r="FC19" i="139"/>
  <c r="FB19" i="139"/>
  <c r="FA19" i="139"/>
  <c r="EZ19" i="139"/>
  <c r="EY19" i="139"/>
  <c r="EX19" i="139"/>
  <c r="EW19" i="139"/>
  <c r="EV19" i="139"/>
  <c r="EU19" i="139"/>
  <c r="ET19" i="139"/>
  <c r="ES19" i="139"/>
  <c r="ER19" i="139"/>
  <c r="EQ19" i="139"/>
  <c r="EP19" i="139"/>
  <c r="EO19" i="139"/>
  <c r="EN19" i="139"/>
  <c r="EM19" i="139"/>
  <c r="EL19" i="139"/>
  <c r="EK19" i="139"/>
  <c r="EJ19" i="139"/>
  <c r="EI19" i="139"/>
  <c r="EH19" i="139"/>
  <c r="EG19" i="139"/>
  <c r="EF19" i="139"/>
  <c r="EE19" i="139"/>
  <c r="ED19" i="139"/>
  <c r="EC19" i="139"/>
  <c r="EB19" i="139"/>
  <c r="EA19" i="139"/>
  <c r="DZ19" i="139"/>
  <c r="DY19" i="139"/>
  <c r="DX19" i="139"/>
  <c r="DW19" i="139"/>
  <c r="DV19" i="139"/>
  <c r="DU19" i="139"/>
  <c r="DT19" i="139"/>
  <c r="DS19" i="139"/>
  <c r="DR19" i="139"/>
  <c r="DQ19" i="139"/>
  <c r="DP19" i="139"/>
  <c r="DO19" i="139"/>
  <c r="DN19" i="139"/>
  <c r="DM19" i="139"/>
  <c r="DL19" i="139"/>
  <c r="DK19" i="139"/>
  <c r="DJ19" i="139"/>
  <c r="DI19" i="139"/>
  <c r="DH19" i="139"/>
  <c r="DG19" i="139"/>
  <c r="DF19" i="139"/>
  <c r="DE19" i="139"/>
  <c r="DD19" i="139"/>
  <c r="DC19" i="139"/>
  <c r="DB19" i="139"/>
  <c r="DA19" i="139"/>
  <c r="CZ19" i="139"/>
  <c r="CY19" i="139"/>
  <c r="CX19" i="139"/>
  <c r="CW19" i="139"/>
  <c r="CV19" i="139"/>
  <c r="CU19" i="139"/>
  <c r="CT19" i="139"/>
  <c r="CS19" i="139"/>
  <c r="CR19" i="139"/>
  <c r="CQ19" i="139"/>
  <c r="CP19" i="139"/>
  <c r="CO19" i="139"/>
  <c r="CN19" i="139"/>
  <c r="CM19" i="139"/>
  <c r="CL19" i="139"/>
  <c r="CK19" i="139"/>
  <c r="CJ19" i="139"/>
  <c r="CI19" i="139"/>
  <c r="CH19" i="139"/>
  <c r="CG19" i="139"/>
  <c r="CF19" i="139"/>
  <c r="CE19" i="139"/>
  <c r="CD19" i="139"/>
  <c r="CC19" i="139"/>
  <c r="CB19" i="139"/>
  <c r="CA19" i="139"/>
  <c r="BZ19" i="139"/>
  <c r="BY19" i="139"/>
  <c r="BX19" i="139"/>
  <c r="BW19" i="139"/>
  <c r="BV19" i="139"/>
  <c r="BU19" i="139"/>
  <c r="BT19" i="139"/>
  <c r="BS19" i="139"/>
  <c r="BR19" i="139"/>
  <c r="BQ19" i="139"/>
  <c r="BP19" i="139"/>
  <c r="BO19" i="139"/>
  <c r="BN19" i="139"/>
  <c r="BM19" i="139"/>
  <c r="BL19" i="139"/>
  <c r="BK19" i="139"/>
  <c r="BJ19" i="139"/>
  <c r="BI19" i="139"/>
  <c r="BH19" i="139"/>
  <c r="BG19" i="139"/>
  <c r="BF19" i="139"/>
  <c r="BE19" i="139"/>
  <c r="BD19" i="139"/>
  <c r="BC19" i="139"/>
  <c r="BB19" i="139"/>
  <c r="BA19" i="139"/>
  <c r="AZ19" i="139"/>
  <c r="AY19" i="139"/>
  <c r="AX19" i="139"/>
  <c r="AW19" i="139"/>
  <c r="AV19" i="139"/>
  <c r="AU19" i="139"/>
  <c r="AT19" i="139"/>
  <c r="AS19" i="139"/>
  <c r="AR19" i="139"/>
  <c r="AQ19" i="139"/>
  <c r="AP19" i="139"/>
  <c r="AO19" i="139"/>
  <c r="AN19" i="139"/>
  <c r="AM19" i="139"/>
  <c r="AL19" i="139"/>
  <c r="AK19" i="139"/>
  <c r="AJ19" i="139"/>
  <c r="AI19" i="139"/>
  <c r="AH19" i="139"/>
  <c r="AG19" i="139"/>
  <c r="AF19" i="139"/>
  <c r="AE19" i="139"/>
  <c r="AD19" i="139"/>
  <c r="AC19" i="139"/>
  <c r="AB19" i="139"/>
  <c r="AA19" i="139"/>
  <c r="Z19" i="139"/>
  <c r="Y19" i="139"/>
  <c r="X19" i="139"/>
  <c r="W19" i="139"/>
  <c r="V19" i="139"/>
  <c r="U19" i="139"/>
  <c r="T19" i="139"/>
  <c r="S19" i="139"/>
  <c r="R19" i="139"/>
  <c r="Q19" i="139"/>
  <c r="P19" i="139"/>
  <c r="O19" i="139"/>
  <c r="N19" i="139"/>
  <c r="M19" i="139"/>
  <c r="L19" i="139"/>
  <c r="K19" i="139"/>
  <c r="J19" i="139"/>
  <c r="I19" i="139"/>
  <c r="H19" i="139"/>
  <c r="G19" i="139"/>
  <c r="F19" i="139"/>
  <c r="E19" i="139"/>
  <c r="D19" i="139"/>
  <c r="C19" i="139"/>
  <c r="B19" i="139"/>
  <c r="GW18" i="139"/>
  <c r="GV18" i="139"/>
  <c r="GU18" i="139"/>
  <c r="GT18" i="139"/>
  <c r="GS18" i="139"/>
  <c r="GR18" i="139"/>
  <c r="GQ18" i="139"/>
  <c r="GP18" i="139"/>
  <c r="GO18" i="139"/>
  <c r="GN18" i="139"/>
  <c r="GM18" i="139"/>
  <c r="GL18" i="139"/>
  <c r="GK18" i="139"/>
  <c r="GJ18" i="139"/>
  <c r="GI18" i="139"/>
  <c r="GH18" i="139"/>
  <c r="GG18" i="139"/>
  <c r="GF18" i="139"/>
  <c r="GE18" i="139"/>
  <c r="GD18" i="139"/>
  <c r="GC18" i="139"/>
  <c r="GB18" i="139"/>
  <c r="GA18" i="139"/>
  <c r="FZ18" i="139"/>
  <c r="FY18" i="139"/>
  <c r="FX18" i="139"/>
  <c r="FW18" i="139"/>
  <c r="FV18" i="139"/>
  <c r="FU18" i="139"/>
  <c r="FT18" i="139"/>
  <c r="FS18" i="139"/>
  <c r="FR18" i="139"/>
  <c r="FQ18" i="139"/>
  <c r="FP18" i="139"/>
  <c r="FO18" i="139"/>
  <c r="FN18" i="139"/>
  <c r="FM18" i="139"/>
  <c r="FL18" i="139"/>
  <c r="FK18" i="139"/>
  <c r="FJ18" i="139"/>
  <c r="FI18" i="139"/>
  <c r="FH18" i="139"/>
  <c r="FG18" i="139"/>
  <c r="FF18" i="139"/>
  <c r="FE18" i="139"/>
  <c r="FD18" i="139"/>
  <c r="FC18" i="139"/>
  <c r="FB18" i="139"/>
  <c r="FA18" i="139"/>
  <c r="EZ18" i="139"/>
  <c r="EY18" i="139"/>
  <c r="EX18" i="139"/>
  <c r="EW18" i="139"/>
  <c r="EV18" i="139"/>
  <c r="EU18" i="139"/>
  <c r="ET18" i="139"/>
  <c r="ES18" i="139"/>
  <c r="ER18" i="139"/>
  <c r="EQ18" i="139"/>
  <c r="EP18" i="139"/>
  <c r="EO18" i="139"/>
  <c r="EN18" i="139"/>
  <c r="EM18" i="139"/>
  <c r="EL18" i="139"/>
  <c r="EK18" i="139"/>
  <c r="EJ18" i="139"/>
  <c r="EI18" i="139"/>
  <c r="EH18" i="139"/>
  <c r="EG18" i="139"/>
  <c r="EF18" i="139"/>
  <c r="EE18" i="139"/>
  <c r="ED18" i="139"/>
  <c r="EC18" i="139"/>
  <c r="EB18" i="139"/>
  <c r="EA18" i="139"/>
  <c r="DZ18" i="139"/>
  <c r="DY18" i="139"/>
  <c r="DX18" i="139"/>
  <c r="DW18" i="139"/>
  <c r="DV18" i="139"/>
  <c r="DU18" i="139"/>
  <c r="DT18" i="139"/>
  <c r="DS18" i="139"/>
  <c r="DR18" i="139"/>
  <c r="DQ18" i="139"/>
  <c r="DP18" i="139"/>
  <c r="DO18" i="139"/>
  <c r="DN18" i="139"/>
  <c r="DM18" i="139"/>
  <c r="DL18" i="139"/>
  <c r="DK18" i="139"/>
  <c r="DJ18" i="139"/>
  <c r="DI18" i="139"/>
  <c r="DH18" i="139"/>
  <c r="DG18" i="139"/>
  <c r="DF18" i="139"/>
  <c r="DE18" i="139"/>
  <c r="DD18" i="139"/>
  <c r="DC18" i="139"/>
  <c r="DB18" i="139"/>
  <c r="DA18" i="139"/>
  <c r="CZ18" i="139"/>
  <c r="CY18" i="139"/>
  <c r="CX18" i="139"/>
  <c r="CW18" i="139"/>
  <c r="CV18" i="139"/>
  <c r="CU18" i="139"/>
  <c r="CT18" i="139"/>
  <c r="CS18" i="139"/>
  <c r="CR18" i="139"/>
  <c r="CQ18" i="139"/>
  <c r="CP18" i="139"/>
  <c r="CO18" i="139"/>
  <c r="CN18" i="139"/>
  <c r="CM18" i="139"/>
  <c r="CL18" i="139"/>
  <c r="CK18" i="139"/>
  <c r="CJ18" i="139"/>
  <c r="CI18" i="139"/>
  <c r="CH18" i="139"/>
  <c r="CG18" i="139"/>
  <c r="CF18" i="139"/>
  <c r="CE18" i="139"/>
  <c r="CD18" i="139"/>
  <c r="CC18" i="139"/>
  <c r="CB18" i="139"/>
  <c r="CA18" i="139"/>
  <c r="BZ18" i="139"/>
  <c r="BY18" i="139"/>
  <c r="BX18" i="139"/>
  <c r="BW18" i="139"/>
  <c r="BV18" i="139"/>
  <c r="BU18" i="139"/>
  <c r="BT18" i="139"/>
  <c r="BS18" i="139"/>
  <c r="BR18" i="139"/>
  <c r="BQ18" i="139"/>
  <c r="BP18" i="139"/>
  <c r="BO18" i="139"/>
  <c r="BN18" i="139"/>
  <c r="BM18" i="139"/>
  <c r="BL18" i="139"/>
  <c r="BK18" i="139"/>
  <c r="BJ18" i="139"/>
  <c r="BI18" i="139"/>
  <c r="BH18" i="139"/>
  <c r="BG18" i="139"/>
  <c r="BF18" i="139"/>
  <c r="BE18" i="139"/>
  <c r="BD18" i="139"/>
  <c r="BC18" i="139"/>
  <c r="BB18" i="139"/>
  <c r="BA18" i="139"/>
  <c r="AZ18" i="139"/>
  <c r="AY18" i="139"/>
  <c r="AX18" i="139"/>
  <c r="AW18" i="139"/>
  <c r="AV18" i="139"/>
  <c r="AU18" i="139"/>
  <c r="AT18" i="139"/>
  <c r="AS18" i="139"/>
  <c r="AR18" i="139"/>
  <c r="AQ18" i="139"/>
  <c r="AP18" i="139"/>
  <c r="AO18" i="139"/>
  <c r="AN18" i="139"/>
  <c r="AM18" i="139"/>
  <c r="AL18" i="139"/>
  <c r="AK18" i="139"/>
  <c r="AJ18" i="139"/>
  <c r="AI18" i="139"/>
  <c r="AH18" i="139"/>
  <c r="AG18" i="139"/>
  <c r="AF18" i="139"/>
  <c r="AE18" i="139"/>
  <c r="AD18" i="139"/>
  <c r="AC18" i="139"/>
  <c r="AB18" i="139"/>
  <c r="AA18" i="139"/>
  <c r="Z18" i="139"/>
  <c r="Y18" i="139"/>
  <c r="X18" i="139"/>
  <c r="W18" i="139"/>
  <c r="V18" i="139"/>
  <c r="U18" i="139"/>
  <c r="T18" i="139"/>
  <c r="S18" i="139"/>
  <c r="R18" i="139"/>
  <c r="Q18" i="139"/>
  <c r="P18" i="139"/>
  <c r="O18" i="139"/>
  <c r="N18" i="139"/>
  <c r="M18" i="139"/>
  <c r="L18" i="139"/>
  <c r="K18" i="139"/>
  <c r="J18" i="139"/>
  <c r="I18" i="139"/>
  <c r="H18" i="139"/>
  <c r="G18" i="139"/>
  <c r="F18" i="139"/>
  <c r="E18" i="139"/>
  <c r="D18" i="139"/>
  <c r="C18" i="139"/>
  <c r="B18" i="139"/>
  <c r="GW16" i="139"/>
  <c r="GV16" i="139"/>
  <c r="GU16" i="139"/>
  <c r="GT16" i="139"/>
  <c r="GS16" i="139"/>
  <c r="GR16" i="139"/>
  <c r="GQ16" i="139"/>
  <c r="GP16" i="139"/>
  <c r="GO16" i="139"/>
  <c r="GN16" i="139"/>
  <c r="GM16" i="139"/>
  <c r="GL16" i="139"/>
  <c r="GK16" i="139"/>
  <c r="GJ16" i="139"/>
  <c r="GI16" i="139"/>
  <c r="GH16" i="139"/>
  <c r="GG16" i="139"/>
  <c r="GF16" i="139"/>
  <c r="GE16" i="139"/>
  <c r="GD16" i="139"/>
  <c r="GC16" i="139"/>
  <c r="GB16" i="139"/>
  <c r="GA16" i="139"/>
  <c r="FZ16" i="139"/>
  <c r="FY16" i="139"/>
  <c r="FX16" i="139"/>
  <c r="FW16" i="139"/>
  <c r="FV16" i="139"/>
  <c r="FU16" i="139"/>
  <c r="FT16" i="139"/>
  <c r="FS16" i="139"/>
  <c r="FR16" i="139"/>
  <c r="FQ16" i="139"/>
  <c r="FP16" i="139"/>
  <c r="FO16" i="139"/>
  <c r="FN16" i="139"/>
  <c r="FM16" i="139"/>
  <c r="FL16" i="139"/>
  <c r="FK16" i="139"/>
  <c r="FJ16" i="139"/>
  <c r="FI16" i="139"/>
  <c r="FH16" i="139"/>
  <c r="FG16" i="139"/>
  <c r="FF16" i="139"/>
  <c r="FE16" i="139"/>
  <c r="FD16" i="139"/>
  <c r="FC16" i="139"/>
  <c r="FB16" i="139"/>
  <c r="FA16" i="139"/>
  <c r="EZ16" i="139"/>
  <c r="EY16" i="139"/>
  <c r="EX16" i="139"/>
  <c r="EW16" i="139"/>
  <c r="EV16" i="139"/>
  <c r="EU16" i="139"/>
  <c r="ET16" i="139"/>
  <c r="ES16" i="139"/>
  <c r="ER16" i="139"/>
  <c r="EQ16" i="139"/>
  <c r="EP16" i="139"/>
  <c r="EO16" i="139"/>
  <c r="EN16" i="139"/>
  <c r="EM16" i="139"/>
  <c r="EL16" i="139"/>
  <c r="EK16" i="139"/>
  <c r="EJ16" i="139"/>
  <c r="EI16" i="139"/>
  <c r="EH16" i="139"/>
  <c r="EG16" i="139"/>
  <c r="EF16" i="139"/>
  <c r="EE16" i="139"/>
  <c r="ED16" i="139"/>
  <c r="EC16" i="139"/>
  <c r="EB16" i="139"/>
  <c r="EA16" i="139"/>
  <c r="DZ16" i="139"/>
  <c r="DY16" i="139"/>
  <c r="DX16" i="139"/>
  <c r="DW16" i="139"/>
  <c r="DV16" i="139"/>
  <c r="DU16" i="139"/>
  <c r="DT16" i="139"/>
  <c r="DS16" i="139"/>
  <c r="DR16" i="139"/>
  <c r="DQ16" i="139"/>
  <c r="DP16" i="139"/>
  <c r="DO16" i="139"/>
  <c r="DN16" i="139"/>
  <c r="DM16" i="139"/>
  <c r="DL16" i="139"/>
  <c r="DK16" i="139"/>
  <c r="DJ16" i="139"/>
  <c r="DI16" i="139"/>
  <c r="DH16" i="139"/>
  <c r="DG16" i="139"/>
  <c r="DF16" i="139"/>
  <c r="DE16" i="139"/>
  <c r="DD16" i="139"/>
  <c r="DC16" i="139"/>
  <c r="DB16" i="139"/>
  <c r="DA16" i="139"/>
  <c r="CZ16" i="139"/>
  <c r="CY16" i="139"/>
  <c r="CX16" i="139"/>
  <c r="CW16" i="139"/>
  <c r="CV16" i="139"/>
  <c r="CU16" i="139"/>
  <c r="CT16" i="139"/>
  <c r="CS16" i="139"/>
  <c r="CR16" i="139"/>
  <c r="CQ16" i="139"/>
  <c r="CP16" i="139"/>
  <c r="CO16" i="139"/>
  <c r="CN16" i="139"/>
  <c r="CM16" i="139"/>
  <c r="CL16" i="139"/>
  <c r="CK16" i="139"/>
  <c r="CJ16" i="139"/>
  <c r="CI16" i="139"/>
  <c r="CH16" i="139"/>
  <c r="CG16" i="139"/>
  <c r="CF16" i="139"/>
  <c r="CE16" i="139"/>
  <c r="CD16" i="139"/>
  <c r="CC16" i="139"/>
  <c r="CB16" i="139"/>
  <c r="CA16" i="139"/>
  <c r="BZ16" i="139"/>
  <c r="BY16" i="139"/>
  <c r="BX16" i="139"/>
  <c r="BW16" i="139"/>
  <c r="BV16" i="139"/>
  <c r="BU16" i="139"/>
  <c r="BT16" i="139"/>
  <c r="BS16" i="139"/>
  <c r="BR16" i="139"/>
  <c r="BQ16" i="139"/>
  <c r="BP16" i="139"/>
  <c r="BO16" i="139"/>
  <c r="BN16" i="139"/>
  <c r="BM16" i="139"/>
  <c r="BL16" i="139"/>
  <c r="BK16" i="139"/>
  <c r="BJ16" i="139"/>
  <c r="BI16" i="139"/>
  <c r="BH16" i="139"/>
  <c r="BG16" i="139"/>
  <c r="BF16" i="139"/>
  <c r="BE16" i="139"/>
  <c r="BD16" i="139"/>
  <c r="BC16" i="139"/>
  <c r="BB16" i="139"/>
  <c r="BA16" i="139"/>
  <c r="AZ16" i="139"/>
  <c r="AY16" i="139"/>
  <c r="AX16" i="139"/>
  <c r="AW16" i="139"/>
  <c r="AV16" i="139"/>
  <c r="AU16" i="139"/>
  <c r="AT16" i="139"/>
  <c r="AS16" i="139"/>
  <c r="AR16" i="139"/>
  <c r="AQ16" i="139"/>
  <c r="AP16" i="139"/>
  <c r="AO16" i="139"/>
  <c r="AN16" i="139"/>
  <c r="AM16" i="139"/>
  <c r="AL16" i="139"/>
  <c r="AK16" i="139"/>
  <c r="AJ16" i="139"/>
  <c r="AI16" i="139"/>
  <c r="AH16" i="139"/>
  <c r="AG16" i="139"/>
  <c r="AF16" i="139"/>
  <c r="AE16" i="139"/>
  <c r="AD16" i="139"/>
  <c r="AC16" i="139"/>
  <c r="AB16" i="139"/>
  <c r="AA16" i="139"/>
  <c r="Z16" i="139"/>
  <c r="Y16" i="139"/>
  <c r="X16" i="139"/>
  <c r="W16" i="139"/>
  <c r="V16" i="139"/>
  <c r="U16" i="139"/>
  <c r="T16" i="139"/>
  <c r="S16" i="139"/>
  <c r="R16" i="139"/>
  <c r="Q16" i="139"/>
  <c r="P16" i="139"/>
  <c r="O16" i="139"/>
  <c r="N16" i="139"/>
  <c r="M16" i="139"/>
  <c r="L16" i="139"/>
  <c r="K16" i="139"/>
  <c r="J16" i="139"/>
  <c r="I16" i="139"/>
  <c r="H16" i="139"/>
  <c r="G16" i="139"/>
  <c r="F16" i="139"/>
  <c r="E16" i="139"/>
  <c r="D16" i="139"/>
  <c r="C16" i="139"/>
  <c r="B16" i="139"/>
  <c r="GW15" i="139"/>
  <c r="GV15" i="139"/>
  <c r="GU15" i="139"/>
  <c r="GT15" i="139"/>
  <c r="GS15" i="139"/>
  <c r="GR15" i="139"/>
  <c r="GQ15" i="139"/>
  <c r="GP15" i="139"/>
  <c r="GO15" i="139"/>
  <c r="GN15" i="139"/>
  <c r="GM15" i="139"/>
  <c r="GL15" i="139"/>
  <c r="GK15" i="139"/>
  <c r="GJ15" i="139"/>
  <c r="GI15" i="139"/>
  <c r="GH15" i="139"/>
  <c r="GG15" i="139"/>
  <c r="GF15" i="139"/>
  <c r="GE15" i="139"/>
  <c r="GD15" i="139"/>
  <c r="GC15" i="139"/>
  <c r="GB15" i="139"/>
  <c r="GA15" i="139"/>
  <c r="FZ15" i="139"/>
  <c r="FY15" i="139"/>
  <c r="FX15" i="139"/>
  <c r="FW15" i="139"/>
  <c r="FV15" i="139"/>
  <c r="FU15" i="139"/>
  <c r="FT15" i="139"/>
  <c r="FS15" i="139"/>
  <c r="FR15" i="139"/>
  <c r="FQ15" i="139"/>
  <c r="FP15" i="139"/>
  <c r="FO15" i="139"/>
  <c r="FN15" i="139"/>
  <c r="FM15" i="139"/>
  <c r="FL15" i="139"/>
  <c r="FK15" i="139"/>
  <c r="FJ15" i="139"/>
  <c r="FI15" i="139"/>
  <c r="FH15" i="139"/>
  <c r="FG15" i="139"/>
  <c r="FF15" i="139"/>
  <c r="FE15" i="139"/>
  <c r="FD15" i="139"/>
  <c r="FC15" i="139"/>
  <c r="FB15" i="139"/>
  <c r="FA15" i="139"/>
  <c r="EZ15" i="139"/>
  <c r="EY15" i="139"/>
  <c r="EX15" i="139"/>
  <c r="EW15" i="139"/>
  <c r="EV15" i="139"/>
  <c r="EU15" i="139"/>
  <c r="ET15" i="139"/>
  <c r="ES15" i="139"/>
  <c r="ER15" i="139"/>
  <c r="EQ15" i="139"/>
  <c r="EP15" i="139"/>
  <c r="EO15" i="139"/>
  <c r="EN15" i="139"/>
  <c r="EM15" i="139"/>
  <c r="EL15" i="139"/>
  <c r="EK15" i="139"/>
  <c r="EJ15" i="139"/>
  <c r="EI15" i="139"/>
  <c r="EH15" i="139"/>
  <c r="EG15" i="139"/>
  <c r="EF15" i="139"/>
  <c r="EE15" i="139"/>
  <c r="ED15" i="139"/>
  <c r="EC15" i="139"/>
  <c r="EB15" i="139"/>
  <c r="EA15" i="139"/>
  <c r="DZ15" i="139"/>
  <c r="DY15" i="139"/>
  <c r="DX15" i="139"/>
  <c r="DW15" i="139"/>
  <c r="DV15" i="139"/>
  <c r="DU15" i="139"/>
  <c r="DT15" i="139"/>
  <c r="DS15" i="139"/>
  <c r="DR15" i="139"/>
  <c r="DQ15" i="139"/>
  <c r="DP15" i="139"/>
  <c r="DO15" i="139"/>
  <c r="DN15" i="139"/>
  <c r="DM15" i="139"/>
  <c r="DL15" i="139"/>
  <c r="DK15" i="139"/>
  <c r="DJ15" i="139"/>
  <c r="DI15" i="139"/>
  <c r="DH15" i="139"/>
  <c r="DG15" i="139"/>
  <c r="DF15" i="139"/>
  <c r="DE15" i="139"/>
  <c r="DD15" i="139"/>
  <c r="DC15" i="139"/>
  <c r="DB15" i="139"/>
  <c r="DA15" i="139"/>
  <c r="CZ15" i="139"/>
  <c r="CY15" i="139"/>
  <c r="CX15" i="139"/>
  <c r="CW15" i="139"/>
  <c r="CV15" i="139"/>
  <c r="CU15" i="139"/>
  <c r="CT15" i="139"/>
  <c r="CS15" i="139"/>
  <c r="CR15" i="139"/>
  <c r="CQ15" i="139"/>
  <c r="CP15" i="139"/>
  <c r="CO15" i="139"/>
  <c r="CN15" i="139"/>
  <c r="CM15" i="139"/>
  <c r="CL15" i="139"/>
  <c r="CK15" i="139"/>
  <c r="CJ15" i="139"/>
  <c r="CI15" i="139"/>
  <c r="CH15" i="139"/>
  <c r="CG15" i="139"/>
  <c r="CF15" i="139"/>
  <c r="CE15" i="139"/>
  <c r="CD15" i="139"/>
  <c r="CC15" i="139"/>
  <c r="CB15" i="139"/>
  <c r="CA15" i="139"/>
  <c r="BZ15" i="139"/>
  <c r="BY15" i="139"/>
  <c r="BX15" i="139"/>
  <c r="BW15" i="139"/>
  <c r="BV15" i="139"/>
  <c r="BU15" i="139"/>
  <c r="BT15" i="139"/>
  <c r="BS15" i="139"/>
  <c r="BR15" i="139"/>
  <c r="BQ15" i="139"/>
  <c r="BP15" i="139"/>
  <c r="BO15" i="139"/>
  <c r="BN15" i="139"/>
  <c r="BM15" i="139"/>
  <c r="BL15" i="139"/>
  <c r="BK15" i="139"/>
  <c r="BJ15" i="139"/>
  <c r="BI15" i="139"/>
  <c r="BH15" i="139"/>
  <c r="BG15" i="139"/>
  <c r="BF15" i="139"/>
  <c r="BE15" i="139"/>
  <c r="BD15" i="139"/>
  <c r="BC15" i="139"/>
  <c r="BB15" i="139"/>
  <c r="BA15" i="139"/>
  <c r="AZ15" i="139"/>
  <c r="AY15" i="139"/>
  <c r="AX15" i="139"/>
  <c r="AW15" i="139"/>
  <c r="AV15" i="139"/>
  <c r="AU15" i="139"/>
  <c r="AT15" i="139"/>
  <c r="AS15" i="139"/>
  <c r="AR15" i="139"/>
  <c r="AQ15" i="139"/>
  <c r="AP15" i="139"/>
  <c r="AO15" i="139"/>
  <c r="AN15" i="139"/>
  <c r="AM15" i="139"/>
  <c r="AL15" i="139"/>
  <c r="AK15" i="139"/>
  <c r="AJ15" i="139"/>
  <c r="AI15" i="139"/>
  <c r="AH15" i="139"/>
  <c r="AG15" i="139"/>
  <c r="AF15" i="139"/>
  <c r="AE15" i="139"/>
  <c r="AD15" i="139"/>
  <c r="AC15" i="139"/>
  <c r="AB15" i="139"/>
  <c r="AA15" i="139"/>
  <c r="Z15" i="139"/>
  <c r="Y15" i="139"/>
  <c r="X15" i="139"/>
  <c r="W15" i="139"/>
  <c r="V15" i="139"/>
  <c r="U15" i="139"/>
  <c r="T15" i="139"/>
  <c r="S15" i="139"/>
  <c r="R15" i="139"/>
  <c r="Q15" i="139"/>
  <c r="P15" i="139"/>
  <c r="O15" i="139"/>
  <c r="N15" i="139"/>
  <c r="M15" i="139"/>
  <c r="L15" i="139"/>
  <c r="K15" i="139"/>
  <c r="J15" i="139"/>
  <c r="I15" i="139"/>
  <c r="H15" i="139"/>
  <c r="G15" i="139"/>
  <c r="F15" i="139"/>
  <c r="E15" i="139"/>
  <c r="D15" i="139"/>
  <c r="C15" i="139"/>
  <c r="B15" i="139"/>
  <c r="GW13" i="139"/>
  <c r="GV13" i="139"/>
  <c r="GU13" i="139"/>
  <c r="GT13" i="139"/>
  <c r="GS13" i="139"/>
  <c r="GR13" i="139"/>
  <c r="GQ13" i="139"/>
  <c r="GP13" i="139"/>
  <c r="GO13" i="139"/>
  <c r="GN13" i="139"/>
  <c r="GM13" i="139"/>
  <c r="GL13" i="139"/>
  <c r="GK13" i="139"/>
  <c r="GJ13" i="139"/>
  <c r="GI13" i="139"/>
  <c r="GH13" i="139"/>
  <c r="GG13" i="139"/>
  <c r="GF13" i="139"/>
  <c r="GE13" i="139"/>
  <c r="GD13" i="139"/>
  <c r="GC13" i="139"/>
  <c r="GB13" i="139"/>
  <c r="GA13" i="139"/>
  <c r="FZ13" i="139"/>
  <c r="FY13" i="139"/>
  <c r="FX13" i="139"/>
  <c r="FW13" i="139"/>
  <c r="FV13" i="139"/>
  <c r="FU13" i="139"/>
  <c r="FT13" i="139"/>
  <c r="FS13" i="139"/>
  <c r="FR13" i="139"/>
  <c r="FQ13" i="139"/>
  <c r="FP13" i="139"/>
  <c r="FO13" i="139"/>
  <c r="FN13" i="139"/>
  <c r="FM13" i="139"/>
  <c r="FL13" i="139"/>
  <c r="FK13" i="139"/>
  <c r="FJ13" i="139"/>
  <c r="FI13" i="139"/>
  <c r="FH13" i="139"/>
  <c r="FG13" i="139"/>
  <c r="FF13" i="139"/>
  <c r="FE13" i="139"/>
  <c r="FD13" i="139"/>
  <c r="FC13" i="139"/>
  <c r="FB13" i="139"/>
  <c r="FA13" i="139"/>
  <c r="EZ13" i="139"/>
  <c r="EY13" i="139"/>
  <c r="EX13" i="139"/>
  <c r="EW13" i="139"/>
  <c r="EV13" i="139"/>
  <c r="EU13" i="139"/>
  <c r="ET13" i="139"/>
  <c r="ES13" i="139"/>
  <c r="ER13" i="139"/>
  <c r="EQ13" i="139"/>
  <c r="EP13" i="139"/>
  <c r="EO13" i="139"/>
  <c r="EN13" i="139"/>
  <c r="EM13" i="139"/>
  <c r="EL13" i="139"/>
  <c r="EK13" i="139"/>
  <c r="EJ13" i="139"/>
  <c r="EI13" i="139"/>
  <c r="EH13" i="139"/>
  <c r="EG13" i="139"/>
  <c r="EF13" i="139"/>
  <c r="EE13" i="139"/>
  <c r="ED13" i="139"/>
  <c r="EC13" i="139"/>
  <c r="EB13" i="139"/>
  <c r="EA13" i="139"/>
  <c r="DZ13" i="139"/>
  <c r="DY13" i="139"/>
  <c r="DX13" i="139"/>
  <c r="DW13" i="139"/>
  <c r="DV13" i="139"/>
  <c r="DU13" i="139"/>
  <c r="DT13" i="139"/>
  <c r="DS13" i="139"/>
  <c r="DR13" i="139"/>
  <c r="DQ13" i="139"/>
  <c r="DP13" i="139"/>
  <c r="DO13" i="139"/>
  <c r="DN13" i="139"/>
  <c r="DM13" i="139"/>
  <c r="DL13" i="139"/>
  <c r="DK13" i="139"/>
  <c r="DJ13" i="139"/>
  <c r="DI13" i="139"/>
  <c r="DH13" i="139"/>
  <c r="DG13" i="139"/>
  <c r="DF13" i="139"/>
  <c r="DE13" i="139"/>
  <c r="DD13" i="139"/>
  <c r="DC13" i="139"/>
  <c r="DB13" i="139"/>
  <c r="DA13" i="139"/>
  <c r="CZ13" i="139"/>
  <c r="CY13" i="139"/>
  <c r="CX13" i="139"/>
  <c r="CW13" i="139"/>
  <c r="CV13" i="139"/>
  <c r="CU13" i="139"/>
  <c r="CT13" i="139"/>
  <c r="CS13" i="139"/>
  <c r="CR13" i="139"/>
  <c r="CQ13" i="139"/>
  <c r="CP13" i="139"/>
  <c r="CO13" i="139"/>
  <c r="CN13" i="139"/>
  <c r="CM13" i="139"/>
  <c r="CL13" i="139"/>
  <c r="CK13" i="139"/>
  <c r="CJ13" i="139"/>
  <c r="CI13" i="139"/>
  <c r="CH13" i="139"/>
  <c r="CG13" i="139"/>
  <c r="CF13" i="139"/>
  <c r="CE13" i="139"/>
  <c r="CD13" i="139"/>
  <c r="CC13" i="139"/>
  <c r="CB13" i="139"/>
  <c r="CA13" i="139"/>
  <c r="BZ13" i="139"/>
  <c r="BY13" i="139"/>
  <c r="BX13" i="139"/>
  <c r="BW13" i="139"/>
  <c r="BV13" i="139"/>
  <c r="BU13" i="139"/>
  <c r="BT13" i="139"/>
  <c r="BS13" i="139"/>
  <c r="BR13" i="139"/>
  <c r="BQ13" i="139"/>
  <c r="BP13" i="139"/>
  <c r="BO13" i="139"/>
  <c r="BN13" i="139"/>
  <c r="BM13" i="139"/>
  <c r="BL13" i="139"/>
  <c r="BK13" i="139"/>
  <c r="BJ13" i="139"/>
  <c r="BI13" i="139"/>
  <c r="BH13" i="139"/>
  <c r="BG13" i="139"/>
  <c r="BF13" i="139"/>
  <c r="BE13" i="139"/>
  <c r="BD13" i="139"/>
  <c r="BC13" i="139"/>
  <c r="BB13" i="139"/>
  <c r="BA13" i="139"/>
  <c r="AZ13" i="139"/>
  <c r="AY13" i="139"/>
  <c r="AX13" i="139"/>
  <c r="AW13" i="139"/>
  <c r="AV13" i="139"/>
  <c r="AU13" i="139"/>
  <c r="AT13" i="139"/>
  <c r="AS13" i="139"/>
  <c r="AR13" i="139"/>
  <c r="AQ13" i="139"/>
  <c r="AP13" i="139"/>
  <c r="AO13" i="139"/>
  <c r="AN13" i="139"/>
  <c r="AM13" i="139"/>
  <c r="AL13" i="139"/>
  <c r="AK13" i="139"/>
  <c r="AJ13" i="139"/>
  <c r="AI13" i="139"/>
  <c r="AH13" i="139"/>
  <c r="AG13" i="139"/>
  <c r="AF13" i="139"/>
  <c r="AE13" i="139"/>
  <c r="AD13" i="139"/>
  <c r="AC13" i="139"/>
  <c r="AB13" i="139"/>
  <c r="AA13" i="139"/>
  <c r="Z13" i="139"/>
  <c r="Y13" i="139"/>
  <c r="X13" i="139"/>
  <c r="W13" i="139"/>
  <c r="V13" i="139"/>
  <c r="U13" i="139"/>
  <c r="T13" i="139"/>
  <c r="S13" i="139"/>
  <c r="R13" i="139"/>
  <c r="Q13" i="139"/>
  <c r="P13" i="139"/>
  <c r="O13" i="139"/>
  <c r="N13" i="139"/>
  <c r="M13" i="139"/>
  <c r="L13" i="139"/>
  <c r="K13" i="139"/>
  <c r="J13" i="139"/>
  <c r="I13" i="139"/>
  <c r="H13" i="139"/>
  <c r="G13" i="139"/>
  <c r="F13" i="139"/>
  <c r="E13" i="139"/>
  <c r="D13" i="139"/>
  <c r="C13" i="139"/>
  <c r="B13" i="139"/>
  <c r="GW12" i="139"/>
  <c r="GV12" i="139"/>
  <c r="GU12" i="139"/>
  <c r="GT12" i="139"/>
  <c r="GS12" i="139"/>
  <c r="GR12" i="139"/>
  <c r="GQ12" i="139"/>
  <c r="GP12" i="139"/>
  <c r="GO12" i="139"/>
  <c r="GN12" i="139"/>
  <c r="GM12" i="139"/>
  <c r="GL12" i="139"/>
  <c r="GK12" i="139"/>
  <c r="GJ12" i="139"/>
  <c r="GI12" i="139"/>
  <c r="GH12" i="139"/>
  <c r="GG12" i="139"/>
  <c r="GF12" i="139"/>
  <c r="GE12" i="139"/>
  <c r="GD12" i="139"/>
  <c r="GC12" i="139"/>
  <c r="GB12" i="139"/>
  <c r="GA12" i="139"/>
  <c r="FZ12" i="139"/>
  <c r="FY12" i="139"/>
  <c r="FX12" i="139"/>
  <c r="FW12" i="139"/>
  <c r="FV12" i="139"/>
  <c r="FU12" i="139"/>
  <c r="FT12" i="139"/>
  <c r="FS12" i="139"/>
  <c r="FR12" i="139"/>
  <c r="FQ12" i="139"/>
  <c r="FP12" i="139"/>
  <c r="FO12" i="139"/>
  <c r="FN12" i="139"/>
  <c r="FM12" i="139"/>
  <c r="FL12" i="139"/>
  <c r="FK12" i="139"/>
  <c r="FJ12" i="139"/>
  <c r="FI12" i="139"/>
  <c r="FH12" i="139"/>
  <c r="FG12" i="139"/>
  <c r="FF12" i="139"/>
  <c r="FE12" i="139"/>
  <c r="FD12" i="139"/>
  <c r="FC12" i="139"/>
  <c r="FB12" i="139"/>
  <c r="FA12" i="139"/>
  <c r="EZ12" i="139"/>
  <c r="EY12" i="139"/>
  <c r="EX12" i="139"/>
  <c r="EW12" i="139"/>
  <c r="EV12" i="139"/>
  <c r="EU12" i="139"/>
  <c r="ET12" i="139"/>
  <c r="ES12" i="139"/>
  <c r="ER12" i="139"/>
  <c r="EQ12" i="139"/>
  <c r="EP12" i="139"/>
  <c r="EO12" i="139"/>
  <c r="EN12" i="139"/>
  <c r="EM12" i="139"/>
  <c r="EL12" i="139"/>
  <c r="EK12" i="139"/>
  <c r="EJ12" i="139"/>
  <c r="EI12" i="139"/>
  <c r="EH12" i="139"/>
  <c r="EG12" i="139"/>
  <c r="EF12" i="139"/>
  <c r="EE12" i="139"/>
  <c r="ED12" i="139"/>
  <c r="EC12" i="139"/>
  <c r="EB12" i="139"/>
  <c r="EA12" i="139"/>
  <c r="DZ12" i="139"/>
  <c r="DY12" i="139"/>
  <c r="DX12" i="139"/>
  <c r="DW12" i="139"/>
  <c r="DV12" i="139"/>
  <c r="DU12" i="139"/>
  <c r="DT12" i="139"/>
  <c r="DS12" i="139"/>
  <c r="DR12" i="139"/>
  <c r="DQ12" i="139"/>
  <c r="DP12" i="139"/>
  <c r="DO12" i="139"/>
  <c r="DN12" i="139"/>
  <c r="DM12" i="139"/>
  <c r="DL12" i="139"/>
  <c r="DK12" i="139"/>
  <c r="DJ12" i="139"/>
  <c r="DI12" i="139"/>
  <c r="DH12" i="139"/>
  <c r="DG12" i="139"/>
  <c r="DF12" i="139"/>
  <c r="DE12" i="139"/>
  <c r="DD12" i="139"/>
  <c r="DC12" i="139"/>
  <c r="DB12" i="139"/>
  <c r="DA12" i="139"/>
  <c r="CZ12" i="139"/>
  <c r="CY12" i="139"/>
  <c r="CX12" i="139"/>
  <c r="CW12" i="139"/>
  <c r="CV12" i="139"/>
  <c r="CU12" i="139"/>
  <c r="CT12" i="139"/>
  <c r="CS12" i="139"/>
  <c r="CR12" i="139"/>
  <c r="CQ12" i="139"/>
  <c r="CP12" i="139"/>
  <c r="CO12" i="139"/>
  <c r="CN12" i="139"/>
  <c r="CM12" i="139"/>
  <c r="CL12" i="139"/>
  <c r="CK12" i="139"/>
  <c r="CJ12" i="139"/>
  <c r="CI12" i="139"/>
  <c r="CH12" i="139"/>
  <c r="CG12" i="139"/>
  <c r="CF12" i="139"/>
  <c r="CE12" i="139"/>
  <c r="CD12" i="139"/>
  <c r="CC12" i="139"/>
  <c r="CB12" i="139"/>
  <c r="CA12" i="139"/>
  <c r="BZ12" i="139"/>
  <c r="BY12" i="139"/>
  <c r="BX12" i="139"/>
  <c r="BW12" i="139"/>
  <c r="BV12" i="139"/>
  <c r="BU12" i="139"/>
  <c r="BT12" i="139"/>
  <c r="BS12" i="139"/>
  <c r="BR12" i="139"/>
  <c r="BQ12" i="139"/>
  <c r="BP12" i="139"/>
  <c r="BO12" i="139"/>
  <c r="BN12" i="139"/>
  <c r="BM12" i="139"/>
  <c r="BL12" i="139"/>
  <c r="BK12" i="139"/>
  <c r="BJ12" i="139"/>
  <c r="BI12" i="139"/>
  <c r="BH12" i="139"/>
  <c r="BG12" i="139"/>
  <c r="BF12" i="139"/>
  <c r="BE12" i="139"/>
  <c r="BD12" i="139"/>
  <c r="BC12" i="139"/>
  <c r="BB12" i="139"/>
  <c r="BA12" i="139"/>
  <c r="AZ12" i="139"/>
  <c r="AY12" i="139"/>
  <c r="AX12" i="139"/>
  <c r="AW12" i="139"/>
  <c r="AV12" i="139"/>
  <c r="AU12" i="139"/>
  <c r="AT12" i="139"/>
  <c r="AS12" i="139"/>
  <c r="AR12" i="139"/>
  <c r="AQ12" i="139"/>
  <c r="AP12" i="139"/>
  <c r="AO12" i="139"/>
  <c r="AN12" i="139"/>
  <c r="AM12" i="139"/>
  <c r="AL12" i="139"/>
  <c r="AK12" i="139"/>
  <c r="AJ12" i="139"/>
  <c r="AI12" i="139"/>
  <c r="AH12" i="139"/>
  <c r="AG12" i="139"/>
  <c r="AF12" i="139"/>
  <c r="AE12" i="139"/>
  <c r="AD12" i="139"/>
  <c r="AC12" i="139"/>
  <c r="AB12" i="139"/>
  <c r="AA12" i="139"/>
  <c r="Z12" i="139"/>
  <c r="Y12" i="139"/>
  <c r="X12" i="139"/>
  <c r="W12" i="139"/>
  <c r="V12" i="139"/>
  <c r="U12" i="139"/>
  <c r="T12" i="139"/>
  <c r="S12" i="139"/>
  <c r="R12" i="139"/>
  <c r="Q12" i="139"/>
  <c r="P12" i="139"/>
  <c r="O12" i="139"/>
  <c r="N12" i="139"/>
  <c r="M12" i="139"/>
  <c r="L12" i="139"/>
  <c r="K12" i="139"/>
  <c r="J12" i="139"/>
  <c r="I12" i="139"/>
  <c r="H12" i="139"/>
  <c r="G12" i="139"/>
  <c r="F12" i="139"/>
  <c r="E12" i="139"/>
  <c r="D12" i="139"/>
  <c r="C12" i="139"/>
  <c r="B12" i="139"/>
  <c r="GW10" i="139"/>
  <c r="GV10" i="139"/>
  <c r="GU10" i="139"/>
  <c r="GT10" i="139"/>
  <c r="GS10" i="139"/>
  <c r="GR10" i="139"/>
  <c r="GQ10" i="139"/>
  <c r="GP10" i="139"/>
  <c r="GO10" i="139"/>
  <c r="GN10" i="139"/>
  <c r="GM10" i="139"/>
  <c r="GL10" i="139"/>
  <c r="GK10" i="139"/>
  <c r="GJ10" i="139"/>
  <c r="GI10" i="139"/>
  <c r="GH10" i="139"/>
  <c r="GG10" i="139"/>
  <c r="GF10" i="139"/>
  <c r="GE10" i="139"/>
  <c r="GD10" i="139"/>
  <c r="GC10" i="139"/>
  <c r="GB10" i="139"/>
  <c r="GA10" i="139"/>
  <c r="FZ10" i="139"/>
  <c r="FY10" i="139"/>
  <c r="FX10" i="139"/>
  <c r="FW10" i="139"/>
  <c r="FV10" i="139"/>
  <c r="FU10" i="139"/>
  <c r="FT10" i="139"/>
  <c r="FS10" i="139"/>
  <c r="FR10" i="139"/>
  <c r="FQ10" i="139"/>
  <c r="FP10" i="139"/>
  <c r="FO10" i="139"/>
  <c r="FN10" i="139"/>
  <c r="FM10" i="139"/>
  <c r="FL10" i="139"/>
  <c r="FK10" i="139"/>
  <c r="FJ10" i="139"/>
  <c r="FI10" i="139"/>
  <c r="FH10" i="139"/>
  <c r="FG10" i="139"/>
  <c r="FF10" i="139"/>
  <c r="FE10" i="139"/>
  <c r="FD10" i="139"/>
  <c r="FC10" i="139"/>
  <c r="FB10" i="139"/>
  <c r="FA10" i="139"/>
  <c r="EZ10" i="139"/>
  <c r="EY10" i="139"/>
  <c r="EX10" i="139"/>
  <c r="EW10" i="139"/>
  <c r="EV10" i="139"/>
  <c r="EU10" i="139"/>
  <c r="ET10" i="139"/>
  <c r="ES10" i="139"/>
  <c r="ER10" i="139"/>
  <c r="EQ10" i="139"/>
  <c r="EP10" i="139"/>
  <c r="EO10" i="139"/>
  <c r="EN10" i="139"/>
  <c r="EM10" i="139"/>
  <c r="EL10" i="139"/>
  <c r="EK10" i="139"/>
  <c r="EJ10" i="139"/>
  <c r="EI10" i="139"/>
  <c r="EH10" i="139"/>
  <c r="EG10" i="139"/>
  <c r="EF10" i="139"/>
  <c r="EE10" i="139"/>
  <c r="ED10" i="139"/>
  <c r="EC10" i="139"/>
  <c r="EB10" i="139"/>
  <c r="EA10" i="139"/>
  <c r="DZ10" i="139"/>
  <c r="DY10" i="139"/>
  <c r="DX10" i="139"/>
  <c r="DW10" i="139"/>
  <c r="DV10" i="139"/>
  <c r="DU10" i="139"/>
  <c r="DT10" i="139"/>
  <c r="DS10" i="139"/>
  <c r="DR10" i="139"/>
  <c r="DQ10" i="139"/>
  <c r="DP10" i="139"/>
  <c r="DO10" i="139"/>
  <c r="DN10" i="139"/>
  <c r="DM10" i="139"/>
  <c r="DL10" i="139"/>
  <c r="DK10" i="139"/>
  <c r="DJ10" i="139"/>
  <c r="DI10" i="139"/>
  <c r="DH10" i="139"/>
  <c r="DG10" i="139"/>
  <c r="DF10" i="139"/>
  <c r="DE10" i="139"/>
  <c r="DD10" i="139"/>
  <c r="DC10" i="139"/>
  <c r="DB10" i="139"/>
  <c r="DA10" i="139"/>
  <c r="CZ10" i="139"/>
  <c r="CY10" i="139"/>
  <c r="CX10" i="139"/>
  <c r="CW10" i="139"/>
  <c r="CV10" i="139"/>
  <c r="CU10" i="139"/>
  <c r="CT10" i="139"/>
  <c r="CS10" i="139"/>
  <c r="CR10" i="139"/>
  <c r="CQ10" i="139"/>
  <c r="CP10" i="139"/>
  <c r="CO10" i="139"/>
  <c r="CN10" i="139"/>
  <c r="CM10" i="139"/>
  <c r="CL10" i="139"/>
  <c r="CK10" i="139"/>
  <c r="CJ10" i="139"/>
  <c r="CI10" i="139"/>
  <c r="CH10" i="139"/>
  <c r="CG10" i="139"/>
  <c r="CF10" i="139"/>
  <c r="CE10" i="139"/>
  <c r="CD10" i="139"/>
  <c r="CC10" i="139"/>
  <c r="CB10" i="139"/>
  <c r="CA10" i="139"/>
  <c r="BZ10" i="139"/>
  <c r="BY10" i="139"/>
  <c r="BX10" i="139"/>
  <c r="BW10" i="139"/>
  <c r="BV10" i="139"/>
  <c r="BU10" i="139"/>
  <c r="BT10" i="139"/>
  <c r="BS10" i="139"/>
  <c r="BR10" i="139"/>
  <c r="BQ10" i="139"/>
  <c r="BP10" i="139"/>
  <c r="BO10" i="139"/>
  <c r="BN10" i="139"/>
  <c r="BM10" i="139"/>
  <c r="BL10" i="139"/>
  <c r="BK10" i="139"/>
  <c r="BJ10" i="139"/>
  <c r="BI10" i="139"/>
  <c r="BH10" i="139"/>
  <c r="BG10" i="139"/>
  <c r="BF10" i="139"/>
  <c r="BE10" i="139"/>
  <c r="BD10" i="139"/>
  <c r="BC10" i="139"/>
  <c r="BB10" i="139"/>
  <c r="BA10" i="139"/>
  <c r="AZ10" i="139"/>
  <c r="AY10" i="139"/>
  <c r="AX10" i="139"/>
  <c r="AW10" i="139"/>
  <c r="AV10" i="139"/>
  <c r="AU10" i="139"/>
  <c r="AT10" i="139"/>
  <c r="AS10" i="139"/>
  <c r="AR10" i="139"/>
  <c r="AQ10" i="139"/>
  <c r="AP10" i="139"/>
  <c r="AO10" i="139"/>
  <c r="AN10" i="139"/>
  <c r="AM10" i="139"/>
  <c r="AL10" i="139"/>
  <c r="AK10" i="139"/>
  <c r="AJ10" i="139"/>
  <c r="AI10" i="139"/>
  <c r="AH10" i="139"/>
  <c r="AG10" i="139"/>
  <c r="AF10" i="139"/>
  <c r="AE10" i="139"/>
  <c r="AD10" i="139"/>
  <c r="AC10" i="139"/>
  <c r="AB10" i="139"/>
  <c r="AA10" i="139"/>
  <c r="Z10" i="139"/>
  <c r="Y10" i="139"/>
  <c r="X10" i="139"/>
  <c r="W10" i="139"/>
  <c r="V10" i="139"/>
  <c r="U10" i="139"/>
  <c r="T10" i="139"/>
  <c r="S10" i="139"/>
  <c r="R10" i="139"/>
  <c r="Q10" i="139"/>
  <c r="P10" i="139"/>
  <c r="O10" i="139"/>
  <c r="N10" i="139"/>
  <c r="M10" i="139"/>
  <c r="L10" i="139"/>
  <c r="K10" i="139"/>
  <c r="J10" i="139"/>
  <c r="I10" i="139"/>
  <c r="H10" i="139"/>
  <c r="G10" i="139"/>
  <c r="F10" i="139"/>
  <c r="E10" i="139"/>
  <c r="D10" i="139"/>
  <c r="C10" i="139"/>
  <c r="B10" i="139"/>
  <c r="GW9" i="139"/>
  <c r="GV9" i="139"/>
  <c r="GU9" i="139"/>
  <c r="GT9" i="139"/>
  <c r="GS9" i="139"/>
  <c r="GR9" i="139"/>
  <c r="GQ9" i="139"/>
  <c r="GP9" i="139"/>
  <c r="GO9" i="139"/>
  <c r="GN9" i="139"/>
  <c r="GM9" i="139"/>
  <c r="GL9" i="139"/>
  <c r="GK9" i="139"/>
  <c r="GJ9" i="139"/>
  <c r="GI9" i="139"/>
  <c r="GH9" i="139"/>
  <c r="GG9" i="139"/>
  <c r="GF9" i="139"/>
  <c r="GE9" i="139"/>
  <c r="GD9" i="139"/>
  <c r="GC9" i="139"/>
  <c r="GB9" i="139"/>
  <c r="GA9" i="139"/>
  <c r="FZ9" i="139"/>
  <c r="FY9" i="139"/>
  <c r="FX9" i="139"/>
  <c r="FW9" i="139"/>
  <c r="FV9" i="139"/>
  <c r="FU9" i="139"/>
  <c r="FT9" i="139"/>
  <c r="FS9" i="139"/>
  <c r="FR9" i="139"/>
  <c r="FQ9" i="139"/>
  <c r="FP9" i="139"/>
  <c r="FO9" i="139"/>
  <c r="FN9" i="139"/>
  <c r="FM9" i="139"/>
  <c r="FL9" i="139"/>
  <c r="FK9" i="139"/>
  <c r="FJ9" i="139"/>
  <c r="FI9" i="139"/>
  <c r="FH9" i="139"/>
  <c r="FG9" i="139"/>
  <c r="FF9" i="139"/>
  <c r="FE9" i="139"/>
  <c r="FD9" i="139"/>
  <c r="FC9" i="139"/>
  <c r="FB9" i="139"/>
  <c r="FA9" i="139"/>
  <c r="EZ9" i="139"/>
  <c r="EY9" i="139"/>
  <c r="EX9" i="139"/>
  <c r="EW9" i="139"/>
  <c r="EV9" i="139"/>
  <c r="EU9" i="139"/>
  <c r="ET9" i="139"/>
  <c r="ES9" i="139"/>
  <c r="ER9" i="139"/>
  <c r="EQ9" i="139"/>
  <c r="EP9" i="139"/>
  <c r="EO9" i="139"/>
  <c r="EN9" i="139"/>
  <c r="EM9" i="139"/>
  <c r="EL9" i="139"/>
  <c r="EK9" i="139"/>
  <c r="EJ9" i="139"/>
  <c r="EI9" i="139"/>
  <c r="EH9" i="139"/>
  <c r="EG9" i="139"/>
  <c r="EF9" i="139"/>
  <c r="EE9" i="139"/>
  <c r="ED9" i="139"/>
  <c r="EC9" i="139"/>
  <c r="EB9" i="139"/>
  <c r="EA9" i="139"/>
  <c r="DZ9" i="139"/>
  <c r="DY9" i="139"/>
  <c r="DX9" i="139"/>
  <c r="DW9" i="139"/>
  <c r="DV9" i="139"/>
  <c r="DU9" i="139"/>
  <c r="DT9" i="139"/>
  <c r="DS9" i="139"/>
  <c r="DR9" i="139"/>
  <c r="DQ9" i="139"/>
  <c r="DP9" i="139"/>
  <c r="DO9" i="139"/>
  <c r="DN9" i="139"/>
  <c r="DM9" i="139"/>
  <c r="DL9" i="139"/>
  <c r="DK9" i="139"/>
  <c r="DJ9" i="139"/>
  <c r="DI9" i="139"/>
  <c r="DH9" i="139"/>
  <c r="DG9" i="139"/>
  <c r="DF9" i="139"/>
  <c r="DE9" i="139"/>
  <c r="DD9" i="139"/>
  <c r="DC9" i="139"/>
  <c r="DB9" i="139"/>
  <c r="DA9" i="139"/>
  <c r="CZ9" i="139"/>
  <c r="CY9" i="139"/>
  <c r="CX9" i="139"/>
  <c r="CW9" i="139"/>
  <c r="CV9" i="139"/>
  <c r="CU9" i="139"/>
  <c r="CT9" i="139"/>
  <c r="CS9" i="139"/>
  <c r="CR9" i="139"/>
  <c r="CQ9" i="139"/>
  <c r="CP9" i="139"/>
  <c r="CO9" i="139"/>
  <c r="CN9" i="139"/>
  <c r="CM9" i="139"/>
  <c r="CL9" i="139"/>
  <c r="CK9" i="139"/>
  <c r="CJ9" i="139"/>
  <c r="CI9" i="139"/>
  <c r="CH9" i="139"/>
  <c r="CG9" i="139"/>
  <c r="CF9" i="139"/>
  <c r="CE9" i="139"/>
  <c r="CD9" i="139"/>
  <c r="CC9" i="139"/>
  <c r="CB9" i="139"/>
  <c r="CA9" i="139"/>
  <c r="BZ9" i="139"/>
  <c r="BY9" i="139"/>
  <c r="BX9" i="139"/>
  <c r="BW9" i="139"/>
  <c r="BV9" i="139"/>
  <c r="BU9" i="139"/>
  <c r="BT9" i="139"/>
  <c r="BS9" i="139"/>
  <c r="BR9" i="139"/>
  <c r="BQ9" i="139"/>
  <c r="BP9" i="139"/>
  <c r="BO9" i="139"/>
  <c r="BN9" i="139"/>
  <c r="BM9" i="139"/>
  <c r="BL9" i="139"/>
  <c r="BK9" i="139"/>
  <c r="BJ9" i="139"/>
  <c r="BI9" i="139"/>
  <c r="BH9" i="139"/>
  <c r="BG9" i="139"/>
  <c r="BF9" i="139"/>
  <c r="BE9" i="139"/>
  <c r="BD9" i="139"/>
  <c r="BC9" i="139"/>
  <c r="BB9" i="139"/>
  <c r="BA9" i="139"/>
  <c r="AZ9" i="139"/>
  <c r="AY9" i="139"/>
  <c r="AX9" i="139"/>
  <c r="AW9" i="139"/>
  <c r="AV9" i="139"/>
  <c r="AU9" i="139"/>
  <c r="AT9" i="139"/>
  <c r="AS9" i="139"/>
  <c r="AR9" i="139"/>
  <c r="AQ9" i="139"/>
  <c r="AP9" i="139"/>
  <c r="AO9" i="139"/>
  <c r="AN9" i="139"/>
  <c r="AM9" i="139"/>
  <c r="AL9" i="139"/>
  <c r="AK9" i="139"/>
  <c r="AJ9" i="139"/>
  <c r="AI9" i="139"/>
  <c r="AH9" i="139"/>
  <c r="AG9" i="139"/>
  <c r="AF9" i="139"/>
  <c r="AE9" i="139"/>
  <c r="AD9" i="139"/>
  <c r="AC9" i="139"/>
  <c r="AB9" i="139"/>
  <c r="AA9" i="139"/>
  <c r="Z9" i="139"/>
  <c r="Y9" i="139"/>
  <c r="X9" i="139"/>
  <c r="W9" i="139"/>
  <c r="V9" i="139"/>
  <c r="U9" i="139"/>
  <c r="T9" i="139"/>
  <c r="S9" i="139"/>
  <c r="R9" i="139"/>
  <c r="Q9" i="139"/>
  <c r="P9" i="139"/>
  <c r="O9" i="139"/>
  <c r="N9" i="139"/>
  <c r="M9" i="139"/>
  <c r="L9" i="139"/>
  <c r="K9" i="139"/>
  <c r="J9" i="139"/>
  <c r="I9" i="139"/>
  <c r="H9" i="139"/>
  <c r="G9" i="139"/>
  <c r="F9" i="139"/>
  <c r="E9" i="139"/>
  <c r="D9" i="139"/>
  <c r="C9" i="139"/>
  <c r="B9" i="139"/>
  <c r="GW7" i="139"/>
  <c r="GV7" i="139"/>
  <c r="GU7" i="139"/>
  <c r="GT7" i="139"/>
  <c r="GS7" i="139"/>
  <c r="GR7" i="139"/>
  <c r="GQ7" i="139"/>
  <c r="GP7" i="139"/>
  <c r="GO7" i="139"/>
  <c r="GN7" i="139"/>
  <c r="GM7" i="139"/>
  <c r="GL7" i="139"/>
  <c r="GK7" i="139"/>
  <c r="GJ7" i="139"/>
  <c r="GI7" i="139"/>
  <c r="GH7" i="139"/>
  <c r="GG7" i="139"/>
  <c r="GF7" i="139"/>
  <c r="GE7" i="139"/>
  <c r="GD7" i="139"/>
  <c r="GC7" i="139"/>
  <c r="GB7" i="139"/>
  <c r="GA7" i="139"/>
  <c r="FZ7" i="139"/>
  <c r="FY7" i="139"/>
  <c r="FX7" i="139"/>
  <c r="FW7" i="139"/>
  <c r="FV7" i="139"/>
  <c r="FU7" i="139"/>
  <c r="FT7" i="139"/>
  <c r="FS7" i="139"/>
  <c r="FR7" i="139"/>
  <c r="FQ7" i="139"/>
  <c r="FP7" i="139"/>
  <c r="FO7" i="139"/>
  <c r="FN7" i="139"/>
  <c r="FM7" i="139"/>
  <c r="FL7" i="139"/>
  <c r="FK7" i="139"/>
  <c r="FJ7" i="139"/>
  <c r="FI7" i="139"/>
  <c r="FH7" i="139"/>
  <c r="FG7" i="139"/>
  <c r="FF7" i="139"/>
  <c r="FE7" i="139"/>
  <c r="FD7" i="139"/>
  <c r="FC7" i="139"/>
  <c r="FB7" i="139"/>
  <c r="FA7" i="139"/>
  <c r="EZ7" i="139"/>
  <c r="EY7" i="139"/>
  <c r="EX7" i="139"/>
  <c r="EW7" i="139"/>
  <c r="EV7" i="139"/>
  <c r="EU7" i="139"/>
  <c r="ET7" i="139"/>
  <c r="ES7" i="139"/>
  <c r="ER7" i="139"/>
  <c r="EQ7" i="139"/>
  <c r="EP7" i="139"/>
  <c r="EO7" i="139"/>
  <c r="EN7" i="139"/>
  <c r="EM7" i="139"/>
  <c r="EL7" i="139"/>
  <c r="EK7" i="139"/>
  <c r="EJ7" i="139"/>
  <c r="EI7" i="139"/>
  <c r="EH7" i="139"/>
  <c r="EG7" i="139"/>
  <c r="EF7" i="139"/>
  <c r="EE7" i="139"/>
  <c r="ED7" i="139"/>
  <c r="EC7" i="139"/>
  <c r="EB7" i="139"/>
  <c r="EA7" i="139"/>
  <c r="DZ7" i="139"/>
  <c r="DY7" i="139"/>
  <c r="DX7" i="139"/>
  <c r="DW7" i="139"/>
  <c r="DV7" i="139"/>
  <c r="DU7" i="139"/>
  <c r="DT7" i="139"/>
  <c r="DS7" i="139"/>
  <c r="DR7" i="139"/>
  <c r="DQ7" i="139"/>
  <c r="DP7" i="139"/>
  <c r="DO7" i="139"/>
  <c r="DN7" i="139"/>
  <c r="DM7" i="139"/>
  <c r="DL7" i="139"/>
  <c r="DK7" i="139"/>
  <c r="DJ7" i="139"/>
  <c r="DI7" i="139"/>
  <c r="DH7" i="139"/>
  <c r="DG7" i="139"/>
  <c r="DF7" i="139"/>
  <c r="DE7" i="139"/>
  <c r="DD7" i="139"/>
  <c r="DC7" i="139"/>
  <c r="DB7" i="139"/>
  <c r="DA7" i="139"/>
  <c r="CZ7" i="139"/>
  <c r="CY7" i="139"/>
  <c r="CX7" i="139"/>
  <c r="CW7" i="139"/>
  <c r="CV7" i="139"/>
  <c r="CU7" i="139"/>
  <c r="CT7" i="139"/>
  <c r="CS7" i="139"/>
  <c r="CR7" i="139"/>
  <c r="CQ7" i="139"/>
  <c r="CP7" i="139"/>
  <c r="CO7" i="139"/>
  <c r="CN7" i="139"/>
  <c r="CM7" i="139"/>
  <c r="CL7" i="139"/>
  <c r="CK7" i="139"/>
  <c r="CJ7" i="139"/>
  <c r="CI7" i="139"/>
  <c r="CH7" i="139"/>
  <c r="CG7" i="139"/>
  <c r="CF7" i="139"/>
  <c r="CE7" i="139"/>
  <c r="CD7" i="139"/>
  <c r="CC7" i="139"/>
  <c r="CB7" i="139"/>
  <c r="CA7" i="139"/>
  <c r="BZ7" i="139"/>
  <c r="BY7" i="139"/>
  <c r="BX7" i="139"/>
  <c r="BW7" i="139"/>
  <c r="BV7" i="139"/>
  <c r="BU7" i="139"/>
  <c r="BT7" i="139"/>
  <c r="BS7" i="139"/>
  <c r="BR7" i="139"/>
  <c r="BQ7" i="139"/>
  <c r="BP7" i="139"/>
  <c r="BO7" i="139"/>
  <c r="BN7" i="139"/>
  <c r="BM7" i="139"/>
  <c r="BL7" i="139"/>
  <c r="BK7" i="139"/>
  <c r="BJ7" i="139"/>
  <c r="BI7" i="139"/>
  <c r="BH7" i="139"/>
  <c r="BG7" i="139"/>
  <c r="BF7" i="139"/>
  <c r="BE7" i="139"/>
  <c r="BD7" i="139"/>
  <c r="BC7" i="139"/>
  <c r="BB7" i="139"/>
  <c r="BA7" i="139"/>
  <c r="AZ7" i="139"/>
  <c r="AY7" i="139"/>
  <c r="AX7" i="139"/>
  <c r="AW7" i="139"/>
  <c r="AV7" i="139"/>
  <c r="AU7" i="139"/>
  <c r="AT7" i="139"/>
  <c r="AS7" i="139"/>
  <c r="AR7" i="139"/>
  <c r="AQ7" i="139"/>
  <c r="AP7" i="139"/>
  <c r="AO7" i="139"/>
  <c r="AN7" i="139"/>
  <c r="AM7" i="139"/>
  <c r="AL7" i="139"/>
  <c r="AK7" i="139"/>
  <c r="AJ7" i="139"/>
  <c r="AI7" i="139"/>
  <c r="AH7" i="139"/>
  <c r="AG7" i="139"/>
  <c r="AF7" i="139"/>
  <c r="AE7" i="139"/>
  <c r="AD7" i="139"/>
  <c r="AC7" i="139"/>
  <c r="AB7" i="139"/>
  <c r="AA7" i="139"/>
  <c r="Z7" i="139"/>
  <c r="Y7" i="139"/>
  <c r="X7" i="139"/>
  <c r="W7" i="139"/>
  <c r="V7" i="139"/>
  <c r="U7" i="139"/>
  <c r="T7" i="139"/>
  <c r="S7" i="139"/>
  <c r="R7" i="139"/>
  <c r="Q7" i="139"/>
  <c r="P7" i="139"/>
  <c r="O7" i="139"/>
  <c r="N7" i="139"/>
  <c r="M7" i="139"/>
  <c r="L7" i="139"/>
  <c r="K7" i="139"/>
  <c r="J7" i="139"/>
  <c r="I7" i="139"/>
  <c r="H7" i="139"/>
  <c r="G7" i="139"/>
  <c r="F7" i="139"/>
  <c r="E7" i="139"/>
  <c r="D7" i="139"/>
  <c r="C7" i="139"/>
  <c r="B7" i="139"/>
  <c r="GW6" i="139"/>
  <c r="GV6" i="139"/>
  <c r="GU6" i="139"/>
  <c r="GT6" i="139"/>
  <c r="GS6" i="139"/>
  <c r="GR6" i="139"/>
  <c r="GQ6" i="139"/>
  <c r="GP6" i="139"/>
  <c r="GO6" i="139"/>
  <c r="GN6" i="139"/>
  <c r="GM6" i="139"/>
  <c r="GL6" i="139"/>
  <c r="GK6" i="139"/>
  <c r="GJ6" i="139"/>
  <c r="GI6" i="139"/>
  <c r="GH6" i="139"/>
  <c r="GG6" i="139"/>
  <c r="GF6" i="139"/>
  <c r="GE6" i="139"/>
  <c r="GD6" i="139"/>
  <c r="GC6" i="139"/>
  <c r="GB6" i="139"/>
  <c r="GA6" i="139"/>
  <c r="FZ6" i="139"/>
  <c r="FY6" i="139"/>
  <c r="FX6" i="139"/>
  <c r="FW6" i="139"/>
  <c r="FV6" i="139"/>
  <c r="FU6" i="139"/>
  <c r="FT6" i="139"/>
  <c r="FS6" i="139"/>
  <c r="FR6" i="139"/>
  <c r="FQ6" i="139"/>
  <c r="FP6" i="139"/>
  <c r="FO6" i="139"/>
  <c r="FN6" i="139"/>
  <c r="FM6" i="139"/>
  <c r="FL6" i="139"/>
  <c r="FK6" i="139"/>
  <c r="FJ6" i="139"/>
  <c r="FI6" i="139"/>
  <c r="FH6" i="139"/>
  <c r="FG6" i="139"/>
  <c r="FF6" i="139"/>
  <c r="FE6" i="139"/>
  <c r="FD6" i="139"/>
  <c r="FC6" i="139"/>
  <c r="FB6" i="139"/>
  <c r="FA6" i="139"/>
  <c r="EZ6" i="139"/>
  <c r="EY6" i="139"/>
  <c r="EX6" i="139"/>
  <c r="EW6" i="139"/>
  <c r="EV6" i="139"/>
  <c r="EU6" i="139"/>
  <c r="ET6" i="139"/>
  <c r="ES6" i="139"/>
  <c r="ER6" i="139"/>
  <c r="EQ6" i="139"/>
  <c r="EP6" i="139"/>
  <c r="EO6" i="139"/>
  <c r="EN6" i="139"/>
  <c r="EM6" i="139"/>
  <c r="EL6" i="139"/>
  <c r="EK6" i="139"/>
  <c r="EJ6" i="139"/>
  <c r="EI6" i="139"/>
  <c r="EH6" i="139"/>
  <c r="EG6" i="139"/>
  <c r="EF6" i="139"/>
  <c r="EE6" i="139"/>
  <c r="ED6" i="139"/>
  <c r="EC6" i="139"/>
  <c r="EB6" i="139"/>
  <c r="EA6" i="139"/>
  <c r="DZ6" i="139"/>
  <c r="DY6" i="139"/>
  <c r="DX6" i="139"/>
  <c r="DW6" i="139"/>
  <c r="DV6" i="139"/>
  <c r="DU6" i="139"/>
  <c r="DT6" i="139"/>
  <c r="DS6" i="139"/>
  <c r="DR6" i="139"/>
  <c r="DQ6" i="139"/>
  <c r="DP6" i="139"/>
  <c r="DO6" i="139"/>
  <c r="DN6" i="139"/>
  <c r="DM6" i="139"/>
  <c r="DL6" i="139"/>
  <c r="DK6" i="139"/>
  <c r="DJ6" i="139"/>
  <c r="DI6" i="139"/>
  <c r="DH6" i="139"/>
  <c r="DG6" i="139"/>
  <c r="DF6" i="139"/>
  <c r="DE6" i="139"/>
  <c r="DD6" i="139"/>
  <c r="DC6" i="139"/>
  <c r="DB6" i="139"/>
  <c r="DA6" i="139"/>
  <c r="CZ6" i="139"/>
  <c r="CY6" i="139"/>
  <c r="CX6" i="139"/>
  <c r="CW6" i="139"/>
  <c r="CV6" i="139"/>
  <c r="CU6" i="139"/>
  <c r="CT6" i="139"/>
  <c r="CS6" i="139"/>
  <c r="CR6" i="139"/>
  <c r="CQ6" i="139"/>
  <c r="CP6" i="139"/>
  <c r="CO6" i="139"/>
  <c r="CN6" i="139"/>
  <c r="CM6" i="139"/>
  <c r="CL6" i="139"/>
  <c r="CK6" i="139"/>
  <c r="CJ6" i="139"/>
  <c r="CI6" i="139"/>
  <c r="CH6" i="139"/>
  <c r="CG6" i="139"/>
  <c r="CF6" i="139"/>
  <c r="CE6" i="139"/>
  <c r="CD6" i="139"/>
  <c r="CC6" i="139"/>
  <c r="CB6" i="139"/>
  <c r="CA6" i="139"/>
  <c r="BZ6" i="139"/>
  <c r="BY6" i="139"/>
  <c r="BX6" i="139"/>
  <c r="BW6" i="139"/>
  <c r="BV6" i="139"/>
  <c r="BU6" i="139"/>
  <c r="BT6" i="139"/>
  <c r="BS6" i="139"/>
  <c r="BR6" i="139"/>
  <c r="BQ6" i="139"/>
  <c r="BP6" i="139"/>
  <c r="BO6" i="139"/>
  <c r="BN6" i="139"/>
  <c r="BM6" i="139"/>
  <c r="BL6" i="139"/>
  <c r="BK6" i="139"/>
  <c r="BJ6" i="139"/>
  <c r="BI6" i="139"/>
  <c r="BH6" i="139"/>
  <c r="BG6" i="139"/>
  <c r="BF6" i="139"/>
  <c r="BE6" i="139"/>
  <c r="BD6" i="139"/>
  <c r="BC6" i="139"/>
  <c r="BB6" i="139"/>
  <c r="BA6" i="139"/>
  <c r="AZ6" i="139"/>
  <c r="AY6" i="139"/>
  <c r="AX6" i="139"/>
  <c r="AW6" i="139"/>
  <c r="AV6" i="139"/>
  <c r="AU6" i="139"/>
  <c r="AT6" i="139"/>
  <c r="AS6" i="139"/>
  <c r="AR6" i="139"/>
  <c r="AQ6" i="139"/>
  <c r="AP6" i="139"/>
  <c r="AO6" i="139"/>
  <c r="AN6" i="139"/>
  <c r="AM6" i="139"/>
  <c r="AL6" i="139"/>
  <c r="AK6" i="139"/>
  <c r="AJ6" i="139"/>
  <c r="AI6" i="139"/>
  <c r="AH6" i="139"/>
  <c r="AG6" i="139"/>
  <c r="AF6" i="139"/>
  <c r="AE6" i="139"/>
  <c r="AD6" i="139"/>
  <c r="AC6" i="139"/>
  <c r="AB6" i="139"/>
  <c r="AA6" i="139"/>
  <c r="Z6" i="139"/>
  <c r="Y6" i="139"/>
  <c r="X6" i="139"/>
  <c r="W6" i="139"/>
  <c r="V6" i="139"/>
  <c r="U6" i="139"/>
  <c r="T6" i="139"/>
  <c r="S6" i="139"/>
  <c r="R6" i="139"/>
  <c r="Q6" i="139"/>
  <c r="P6" i="139"/>
  <c r="O6" i="139"/>
  <c r="N6" i="139"/>
  <c r="M6" i="139"/>
  <c r="L6" i="139"/>
  <c r="K6" i="139"/>
  <c r="J6" i="139"/>
  <c r="I6" i="139"/>
  <c r="H6" i="139"/>
  <c r="G6" i="139"/>
  <c r="F6" i="139"/>
  <c r="E6" i="139"/>
  <c r="D6" i="139"/>
  <c r="C6" i="139"/>
  <c r="B6" i="139"/>
  <c r="GW24" i="105"/>
  <c r="GV24" i="105"/>
  <c r="GU24" i="105"/>
  <c r="GT24" i="105"/>
  <c r="GS24" i="105"/>
  <c r="GR24" i="105"/>
  <c r="GQ24" i="105"/>
  <c r="GP24" i="105"/>
  <c r="GO24" i="105"/>
  <c r="GN24" i="105"/>
  <c r="GM24" i="105"/>
  <c r="GL24" i="105"/>
  <c r="GK24" i="105"/>
  <c r="GJ24" i="105"/>
  <c r="GI24" i="105"/>
  <c r="GH24" i="105"/>
  <c r="GG24" i="105"/>
  <c r="GF24" i="105"/>
  <c r="GE24" i="105"/>
  <c r="GD24" i="105"/>
  <c r="GC24" i="105"/>
  <c r="GB24" i="105"/>
  <c r="GA24" i="105"/>
  <c r="FZ24" i="105"/>
  <c r="FY24" i="105"/>
  <c r="FX24" i="105"/>
  <c r="FW24" i="105"/>
  <c r="FV24" i="105"/>
  <c r="FU24" i="105"/>
  <c r="FT24" i="105"/>
  <c r="FS24" i="105"/>
  <c r="FR24" i="105"/>
  <c r="FQ24" i="105"/>
  <c r="FP24" i="105"/>
  <c r="FO24" i="105"/>
  <c r="FN24" i="105"/>
  <c r="FM24" i="105"/>
  <c r="FL24" i="105"/>
  <c r="FK24" i="105"/>
  <c r="FJ24" i="105"/>
  <c r="FI24" i="105"/>
  <c r="FH24" i="105"/>
  <c r="FG24" i="105"/>
  <c r="FF24" i="105"/>
  <c r="FE24" i="105"/>
  <c r="FD24" i="105"/>
  <c r="FC24" i="105"/>
  <c r="FB24" i="105"/>
  <c r="FA24" i="105"/>
  <c r="EZ24" i="105"/>
  <c r="EY24" i="105"/>
  <c r="EX24" i="105"/>
  <c r="EW24" i="105"/>
  <c r="EV24" i="105"/>
  <c r="EU24" i="105"/>
  <c r="ET24" i="105"/>
  <c r="ES24" i="105"/>
  <c r="ER24" i="105"/>
  <c r="EQ24" i="105"/>
  <c r="EP24" i="105"/>
  <c r="EO24" i="105"/>
  <c r="EN24" i="105"/>
  <c r="EM24" i="105"/>
  <c r="EL24" i="105"/>
  <c r="EK24" i="105"/>
  <c r="EJ24" i="105"/>
  <c r="EI24" i="105"/>
  <c r="EH24" i="105"/>
  <c r="EG24" i="105"/>
  <c r="EF24" i="105"/>
  <c r="EE24" i="105"/>
  <c r="ED24" i="105"/>
  <c r="EC24" i="105"/>
  <c r="EB24" i="105"/>
  <c r="EA24" i="105"/>
  <c r="DZ24" i="105"/>
  <c r="DY24" i="105"/>
  <c r="DX24" i="105"/>
  <c r="DW24" i="105"/>
  <c r="DV24" i="105"/>
  <c r="DU24" i="105"/>
  <c r="DT24" i="105"/>
  <c r="DS24" i="105"/>
  <c r="DR24" i="105"/>
  <c r="DQ24" i="105"/>
  <c r="DP24" i="105"/>
  <c r="DO24" i="105"/>
  <c r="DN24" i="105"/>
  <c r="DM24" i="105"/>
  <c r="DL24" i="105"/>
  <c r="DK24" i="105"/>
  <c r="DJ24" i="105"/>
  <c r="DI24" i="105"/>
  <c r="DH24" i="105"/>
  <c r="DG24" i="105"/>
  <c r="DF24" i="105"/>
  <c r="DE24" i="105"/>
  <c r="DD24" i="105"/>
  <c r="DC24" i="105"/>
  <c r="DB24" i="105"/>
  <c r="DA24" i="105"/>
  <c r="CZ24" i="105"/>
  <c r="CY24" i="105"/>
  <c r="CX24" i="105"/>
  <c r="CW24" i="105"/>
  <c r="CV24" i="105"/>
  <c r="CU24" i="105"/>
  <c r="CT24" i="105"/>
  <c r="CS24" i="105"/>
  <c r="CR24" i="105"/>
  <c r="CQ24" i="105"/>
  <c r="CP24" i="105"/>
  <c r="CO24" i="105"/>
  <c r="CN24" i="105"/>
  <c r="CM24" i="105"/>
  <c r="CL24" i="105"/>
  <c r="CK24" i="105"/>
  <c r="CJ24" i="105"/>
  <c r="CI24" i="105"/>
  <c r="CH24" i="105"/>
  <c r="CG24" i="105"/>
  <c r="CF24" i="105"/>
  <c r="CE24" i="105"/>
  <c r="CD24" i="105"/>
  <c r="CC24" i="105"/>
  <c r="CB24" i="105"/>
  <c r="CA24" i="105"/>
  <c r="BZ24" i="105"/>
  <c r="BY24" i="105"/>
  <c r="BX24" i="105"/>
  <c r="BW24" i="105"/>
  <c r="BV24" i="105"/>
  <c r="BU24" i="105"/>
  <c r="BT24" i="105"/>
  <c r="BS24" i="105"/>
  <c r="BR24" i="105"/>
  <c r="BQ24" i="105"/>
  <c r="BP24" i="105"/>
  <c r="BO24" i="105"/>
  <c r="BN24" i="105"/>
  <c r="BM24" i="105"/>
  <c r="BL24" i="105"/>
  <c r="BK24" i="105"/>
  <c r="BJ24" i="105"/>
  <c r="BI24" i="105"/>
  <c r="BH24" i="105"/>
  <c r="BG24" i="105"/>
  <c r="BF24" i="105"/>
  <c r="BE24" i="105"/>
  <c r="BD24" i="105"/>
  <c r="BC24" i="105"/>
  <c r="BB24" i="105"/>
  <c r="BA24" i="105"/>
  <c r="AZ24" i="105"/>
  <c r="AY24" i="105"/>
  <c r="AX24" i="105"/>
  <c r="AW24" i="105"/>
  <c r="AV24" i="105"/>
  <c r="AU24" i="105"/>
  <c r="AT24" i="105"/>
  <c r="AS24" i="105"/>
  <c r="AR24" i="105"/>
  <c r="AQ24" i="105"/>
  <c r="AP24" i="105"/>
  <c r="AO24" i="105"/>
  <c r="AN24" i="105"/>
  <c r="AM24" i="105"/>
  <c r="AL24" i="105"/>
  <c r="AK24" i="105"/>
  <c r="AJ24" i="105"/>
  <c r="AI24" i="105"/>
  <c r="AH24" i="105"/>
  <c r="AG24" i="105"/>
  <c r="AF24" i="105"/>
  <c r="AE24" i="105"/>
  <c r="AD24" i="105"/>
  <c r="AC24" i="105"/>
  <c r="AB24" i="105"/>
  <c r="AA24" i="105"/>
  <c r="Z24" i="105"/>
  <c r="Y24" i="105"/>
  <c r="X24" i="105"/>
  <c r="W24" i="105"/>
  <c r="V24" i="105"/>
  <c r="U24" i="105"/>
  <c r="T24" i="105"/>
  <c r="S24" i="105"/>
  <c r="R24" i="105"/>
  <c r="Q24" i="105"/>
  <c r="P24" i="105"/>
  <c r="O24" i="105"/>
  <c r="N24" i="105"/>
  <c r="M24" i="105"/>
  <c r="L24" i="105"/>
  <c r="K24" i="105"/>
  <c r="J24" i="105"/>
  <c r="I24" i="105"/>
  <c r="H24" i="105"/>
  <c r="G24" i="105"/>
  <c r="F24" i="105"/>
  <c r="E24" i="105"/>
  <c r="D24" i="105"/>
  <c r="C24" i="105"/>
  <c r="B24" i="105"/>
  <c r="GW23" i="105"/>
  <c r="GV23" i="105"/>
  <c r="GU23" i="105"/>
  <c r="GT23" i="105"/>
  <c r="GS23" i="105"/>
  <c r="GR23" i="105"/>
  <c r="GQ23" i="105"/>
  <c r="GP23" i="105"/>
  <c r="GO23" i="105"/>
  <c r="GN23" i="105"/>
  <c r="GM23" i="105"/>
  <c r="GL23" i="105"/>
  <c r="GK23" i="105"/>
  <c r="GJ23" i="105"/>
  <c r="GI23" i="105"/>
  <c r="GH23" i="105"/>
  <c r="GG23" i="105"/>
  <c r="GF23" i="105"/>
  <c r="GE23" i="105"/>
  <c r="GD23" i="105"/>
  <c r="GC23" i="105"/>
  <c r="GB23" i="105"/>
  <c r="GA23" i="105"/>
  <c r="FZ23" i="105"/>
  <c r="FY23" i="105"/>
  <c r="FX23" i="105"/>
  <c r="FW23" i="105"/>
  <c r="FV23" i="105"/>
  <c r="FU23" i="105"/>
  <c r="FT23" i="105"/>
  <c r="FS23" i="105"/>
  <c r="FR23" i="105"/>
  <c r="FQ23" i="105"/>
  <c r="FP23" i="105"/>
  <c r="FO23" i="105"/>
  <c r="FN23" i="105"/>
  <c r="FM23" i="105"/>
  <c r="FL23" i="105"/>
  <c r="FK23" i="105"/>
  <c r="FJ23" i="105"/>
  <c r="FI23" i="105"/>
  <c r="FH23" i="105"/>
  <c r="FG23" i="105"/>
  <c r="FF23" i="105"/>
  <c r="FE23" i="105"/>
  <c r="FD23" i="105"/>
  <c r="FC23" i="105"/>
  <c r="FB23" i="105"/>
  <c r="FA23" i="105"/>
  <c r="EZ23" i="105"/>
  <c r="EY23" i="105"/>
  <c r="EX23" i="105"/>
  <c r="EW23" i="105"/>
  <c r="EV23" i="105"/>
  <c r="EU23" i="105"/>
  <c r="ET23" i="105"/>
  <c r="ES23" i="105"/>
  <c r="ER23" i="105"/>
  <c r="EQ23" i="105"/>
  <c r="EP23" i="105"/>
  <c r="EO23" i="105"/>
  <c r="EN23" i="105"/>
  <c r="EM23" i="105"/>
  <c r="EL23" i="105"/>
  <c r="EK23" i="105"/>
  <c r="EJ23" i="105"/>
  <c r="EI23" i="105"/>
  <c r="EH23" i="105"/>
  <c r="EG23" i="105"/>
  <c r="EF23" i="105"/>
  <c r="EE23" i="105"/>
  <c r="ED23" i="105"/>
  <c r="EC23" i="105"/>
  <c r="EB23" i="105"/>
  <c r="EA23" i="105"/>
  <c r="DZ23" i="105"/>
  <c r="DY23" i="105"/>
  <c r="DX23" i="105"/>
  <c r="DW23" i="105"/>
  <c r="DV23" i="105"/>
  <c r="DU23" i="105"/>
  <c r="DT23" i="105"/>
  <c r="DS23" i="105"/>
  <c r="DR23" i="105"/>
  <c r="DQ23" i="105"/>
  <c r="DP23" i="105"/>
  <c r="DO23" i="105"/>
  <c r="DN23" i="105"/>
  <c r="DM23" i="105"/>
  <c r="DL23" i="105"/>
  <c r="DK23" i="105"/>
  <c r="DJ23" i="105"/>
  <c r="DI23" i="105"/>
  <c r="DH23" i="105"/>
  <c r="DG23" i="105"/>
  <c r="DF23" i="105"/>
  <c r="DE23" i="105"/>
  <c r="DD23" i="105"/>
  <c r="DC23" i="105"/>
  <c r="DB23" i="105"/>
  <c r="DA23" i="105"/>
  <c r="CZ23" i="105"/>
  <c r="CY23" i="105"/>
  <c r="CX23" i="105"/>
  <c r="CW23" i="105"/>
  <c r="CV23" i="105"/>
  <c r="CU23" i="105"/>
  <c r="CT23" i="105"/>
  <c r="CS23" i="105"/>
  <c r="CR23" i="105"/>
  <c r="CQ23" i="105"/>
  <c r="CP23" i="105"/>
  <c r="CO23" i="105"/>
  <c r="CN23" i="105"/>
  <c r="CM23" i="105"/>
  <c r="CL23" i="105"/>
  <c r="CK23" i="105"/>
  <c r="CJ23" i="105"/>
  <c r="CI23" i="105"/>
  <c r="CH23" i="105"/>
  <c r="CG23" i="105"/>
  <c r="CF23" i="105"/>
  <c r="CE23" i="105"/>
  <c r="CD23" i="105"/>
  <c r="CC23" i="105"/>
  <c r="CB23" i="105"/>
  <c r="CA23" i="105"/>
  <c r="BZ23" i="105"/>
  <c r="BY23" i="105"/>
  <c r="BX23" i="105"/>
  <c r="BW23" i="105"/>
  <c r="BV23" i="105"/>
  <c r="BU23" i="105"/>
  <c r="BT23" i="105"/>
  <c r="BS23" i="105"/>
  <c r="BR23" i="105"/>
  <c r="BQ23" i="105"/>
  <c r="BP23" i="105"/>
  <c r="BO23" i="105"/>
  <c r="BN23" i="105"/>
  <c r="BM23" i="105"/>
  <c r="BL23" i="105"/>
  <c r="BK23" i="105"/>
  <c r="BJ23" i="105"/>
  <c r="BI23" i="105"/>
  <c r="BH23" i="105"/>
  <c r="BG23" i="105"/>
  <c r="BF23" i="105"/>
  <c r="BE23" i="105"/>
  <c r="BD23" i="105"/>
  <c r="BC23" i="105"/>
  <c r="BB23" i="105"/>
  <c r="BA23" i="105"/>
  <c r="AZ23" i="105"/>
  <c r="AY23" i="105"/>
  <c r="AX23" i="105"/>
  <c r="AW23" i="105"/>
  <c r="AV23" i="105"/>
  <c r="AU23" i="105"/>
  <c r="AT23" i="105"/>
  <c r="AS23" i="105"/>
  <c r="AR23" i="105"/>
  <c r="AQ23" i="105"/>
  <c r="AP23" i="105"/>
  <c r="AO23" i="105"/>
  <c r="AN23" i="105"/>
  <c r="AM23" i="105"/>
  <c r="AL23" i="105"/>
  <c r="AK23" i="105"/>
  <c r="AJ23" i="105"/>
  <c r="AI23" i="105"/>
  <c r="AH23" i="105"/>
  <c r="AG23" i="105"/>
  <c r="AF23" i="105"/>
  <c r="AE23" i="105"/>
  <c r="AD23" i="105"/>
  <c r="AC23" i="105"/>
  <c r="AB23" i="105"/>
  <c r="AA23" i="105"/>
  <c r="Z23" i="105"/>
  <c r="Y23" i="105"/>
  <c r="X23" i="105"/>
  <c r="W23" i="105"/>
  <c r="V23" i="105"/>
  <c r="U23" i="105"/>
  <c r="T23" i="105"/>
  <c r="S23" i="105"/>
  <c r="R23" i="105"/>
  <c r="Q23" i="105"/>
  <c r="P23" i="105"/>
  <c r="O23" i="105"/>
  <c r="N23" i="105"/>
  <c r="M23" i="105"/>
  <c r="L23" i="105"/>
  <c r="K23" i="105"/>
  <c r="J23" i="105"/>
  <c r="I23" i="105"/>
  <c r="H23" i="105"/>
  <c r="G23" i="105"/>
  <c r="F23" i="105"/>
  <c r="E23" i="105"/>
  <c r="D23" i="105"/>
  <c r="C23" i="105"/>
  <c r="B23" i="105"/>
  <c r="GW22" i="105"/>
  <c r="GV22" i="105"/>
  <c r="GU22" i="105"/>
  <c r="GT22" i="105"/>
  <c r="GS22" i="105"/>
  <c r="GR22" i="105"/>
  <c r="GQ22" i="105"/>
  <c r="GP22" i="105"/>
  <c r="GO22" i="105"/>
  <c r="GN22" i="105"/>
  <c r="GM22" i="105"/>
  <c r="GL22" i="105"/>
  <c r="GK22" i="105"/>
  <c r="GJ22" i="105"/>
  <c r="GI22" i="105"/>
  <c r="GH22" i="105"/>
  <c r="GG22" i="105"/>
  <c r="GF22" i="105"/>
  <c r="GE22" i="105"/>
  <c r="GD22" i="105"/>
  <c r="GC22" i="105"/>
  <c r="GB22" i="105"/>
  <c r="GA22" i="105"/>
  <c r="FZ22" i="105"/>
  <c r="FY22" i="105"/>
  <c r="FX22" i="105"/>
  <c r="FW22" i="105"/>
  <c r="FV22" i="105"/>
  <c r="FU22" i="105"/>
  <c r="FT22" i="105"/>
  <c r="FS22" i="105"/>
  <c r="FR22" i="105"/>
  <c r="FQ22" i="105"/>
  <c r="FP22" i="105"/>
  <c r="FO22" i="105"/>
  <c r="FN22" i="105"/>
  <c r="FM22" i="105"/>
  <c r="FL22" i="105"/>
  <c r="FK22" i="105"/>
  <c r="FJ22" i="105"/>
  <c r="FI22" i="105"/>
  <c r="FH22" i="105"/>
  <c r="FG22" i="105"/>
  <c r="FF22" i="105"/>
  <c r="FE22" i="105"/>
  <c r="FD22" i="105"/>
  <c r="FC22" i="105"/>
  <c r="FB22" i="105"/>
  <c r="FA22" i="105"/>
  <c r="EZ22" i="105"/>
  <c r="EY22" i="105"/>
  <c r="EX22" i="105"/>
  <c r="EW22" i="105"/>
  <c r="EV22" i="105"/>
  <c r="EU22" i="105"/>
  <c r="ET22" i="105"/>
  <c r="ES22" i="105"/>
  <c r="ER22" i="105"/>
  <c r="EQ22" i="105"/>
  <c r="EP22" i="105"/>
  <c r="EO22" i="105"/>
  <c r="EN22" i="105"/>
  <c r="EM22" i="105"/>
  <c r="EL22" i="105"/>
  <c r="EK22" i="105"/>
  <c r="EJ22" i="105"/>
  <c r="EI22" i="105"/>
  <c r="EH22" i="105"/>
  <c r="EG22" i="105"/>
  <c r="EF22" i="105"/>
  <c r="EE22" i="105"/>
  <c r="ED22" i="105"/>
  <c r="EC22" i="105"/>
  <c r="EB22" i="105"/>
  <c r="EA22" i="105"/>
  <c r="DZ22" i="105"/>
  <c r="DY22" i="105"/>
  <c r="DX22" i="105"/>
  <c r="DW22" i="105"/>
  <c r="DV22" i="105"/>
  <c r="DU22" i="105"/>
  <c r="DT22" i="105"/>
  <c r="DS22" i="105"/>
  <c r="DR22" i="105"/>
  <c r="DQ22" i="105"/>
  <c r="DP22" i="105"/>
  <c r="DO22" i="105"/>
  <c r="DN22" i="105"/>
  <c r="DM22" i="105"/>
  <c r="DL22" i="105"/>
  <c r="DK22" i="105"/>
  <c r="DJ22" i="105"/>
  <c r="DI22" i="105"/>
  <c r="DH22" i="105"/>
  <c r="DG22" i="105"/>
  <c r="DF22" i="105"/>
  <c r="DE22" i="105"/>
  <c r="DD22" i="105"/>
  <c r="DC22" i="105"/>
  <c r="DB22" i="105"/>
  <c r="DA22" i="105"/>
  <c r="CZ22" i="105"/>
  <c r="CY22" i="105"/>
  <c r="CX22" i="105"/>
  <c r="CW22" i="105"/>
  <c r="CV22" i="105"/>
  <c r="CU22" i="105"/>
  <c r="CT22" i="105"/>
  <c r="CS22" i="105"/>
  <c r="CR22" i="105"/>
  <c r="CQ22" i="105"/>
  <c r="CP22" i="105"/>
  <c r="CO22" i="105"/>
  <c r="CN22" i="105"/>
  <c r="CM22" i="105"/>
  <c r="CL22" i="105"/>
  <c r="CK22" i="105"/>
  <c r="CJ22" i="105"/>
  <c r="CI22" i="105"/>
  <c r="CH22" i="105"/>
  <c r="CG22" i="105"/>
  <c r="CF22" i="105"/>
  <c r="CE22" i="105"/>
  <c r="CD22" i="105"/>
  <c r="CC22" i="105"/>
  <c r="CB22" i="105"/>
  <c r="CA22" i="105"/>
  <c r="BZ22" i="105"/>
  <c r="BY22" i="105"/>
  <c r="BX22" i="105"/>
  <c r="BW22" i="105"/>
  <c r="BV22" i="105"/>
  <c r="BU22" i="105"/>
  <c r="BT22" i="105"/>
  <c r="BS22" i="105"/>
  <c r="BR22" i="105"/>
  <c r="BQ22" i="105"/>
  <c r="BP22" i="105"/>
  <c r="BO22" i="105"/>
  <c r="BN22" i="105"/>
  <c r="BM22" i="105"/>
  <c r="BL22" i="105"/>
  <c r="BK22" i="105"/>
  <c r="BJ22" i="105"/>
  <c r="BI22" i="105"/>
  <c r="BH22" i="105"/>
  <c r="BG22" i="105"/>
  <c r="BF22" i="105"/>
  <c r="BE22" i="105"/>
  <c r="BD22" i="105"/>
  <c r="BC22" i="105"/>
  <c r="BB22" i="105"/>
  <c r="BA22" i="105"/>
  <c r="AZ22" i="105"/>
  <c r="AY22" i="105"/>
  <c r="AX22" i="105"/>
  <c r="AW22" i="105"/>
  <c r="AV22" i="105"/>
  <c r="AU22" i="105"/>
  <c r="AT22" i="105"/>
  <c r="AS22" i="105"/>
  <c r="AR22" i="105"/>
  <c r="AQ22" i="105"/>
  <c r="AP22" i="105"/>
  <c r="AO22" i="105"/>
  <c r="AN22" i="105"/>
  <c r="AM22" i="105"/>
  <c r="AL22" i="105"/>
  <c r="AK22" i="105"/>
  <c r="AJ22" i="105"/>
  <c r="AI22" i="105"/>
  <c r="AH22" i="105"/>
  <c r="AG22" i="105"/>
  <c r="AF22" i="105"/>
  <c r="AE22" i="105"/>
  <c r="AD22" i="105"/>
  <c r="AC22" i="105"/>
  <c r="AB22" i="105"/>
  <c r="AA22" i="105"/>
  <c r="Z22" i="105"/>
  <c r="Y22" i="105"/>
  <c r="X22" i="105"/>
  <c r="W22" i="105"/>
  <c r="V22" i="105"/>
  <c r="U22" i="105"/>
  <c r="T22" i="105"/>
  <c r="S22" i="105"/>
  <c r="R22" i="105"/>
  <c r="Q22" i="105"/>
  <c r="P22" i="105"/>
  <c r="O22" i="105"/>
  <c r="N22" i="105"/>
  <c r="M22" i="105"/>
  <c r="L22" i="105"/>
  <c r="K22" i="105"/>
  <c r="J22" i="105"/>
  <c r="I22" i="105"/>
  <c r="H22" i="105"/>
  <c r="G22" i="105"/>
  <c r="F22" i="105"/>
  <c r="E22" i="105"/>
  <c r="D22" i="105"/>
  <c r="C22" i="105"/>
  <c r="B22" i="105"/>
  <c r="GW21" i="105"/>
  <c r="GV21" i="105"/>
  <c r="GU21" i="105"/>
  <c r="GT21" i="105"/>
  <c r="GS21" i="105"/>
  <c r="GR21" i="105"/>
  <c r="GQ21" i="105"/>
  <c r="GP21" i="105"/>
  <c r="GO21" i="105"/>
  <c r="GN21" i="105"/>
  <c r="GM21" i="105"/>
  <c r="GL21" i="105"/>
  <c r="GK21" i="105"/>
  <c r="GJ21" i="105"/>
  <c r="GI21" i="105"/>
  <c r="GH21" i="105"/>
  <c r="GG21" i="105"/>
  <c r="GF21" i="105"/>
  <c r="GE21" i="105"/>
  <c r="GD21" i="105"/>
  <c r="GC21" i="105"/>
  <c r="GB21" i="105"/>
  <c r="GA21" i="105"/>
  <c r="FZ21" i="105"/>
  <c r="FY21" i="105"/>
  <c r="FX21" i="105"/>
  <c r="FW21" i="105"/>
  <c r="FV21" i="105"/>
  <c r="FU21" i="105"/>
  <c r="FT21" i="105"/>
  <c r="FS21" i="105"/>
  <c r="FR21" i="105"/>
  <c r="FQ21" i="105"/>
  <c r="FP21" i="105"/>
  <c r="FO21" i="105"/>
  <c r="FN21" i="105"/>
  <c r="FM21" i="105"/>
  <c r="FL21" i="105"/>
  <c r="FK21" i="105"/>
  <c r="FJ21" i="105"/>
  <c r="FI21" i="105"/>
  <c r="FH21" i="105"/>
  <c r="FG21" i="105"/>
  <c r="FF21" i="105"/>
  <c r="FE21" i="105"/>
  <c r="FD21" i="105"/>
  <c r="FC21" i="105"/>
  <c r="FB21" i="105"/>
  <c r="FA21" i="105"/>
  <c r="EZ21" i="105"/>
  <c r="EY21" i="105"/>
  <c r="EX21" i="105"/>
  <c r="EW21" i="105"/>
  <c r="EV21" i="105"/>
  <c r="EU21" i="105"/>
  <c r="ET21" i="105"/>
  <c r="ES21" i="105"/>
  <c r="ER21" i="105"/>
  <c r="EQ21" i="105"/>
  <c r="EP21" i="105"/>
  <c r="EO21" i="105"/>
  <c r="EN21" i="105"/>
  <c r="EM21" i="105"/>
  <c r="EL21" i="105"/>
  <c r="EK21" i="105"/>
  <c r="EJ21" i="105"/>
  <c r="EI21" i="105"/>
  <c r="EH21" i="105"/>
  <c r="EG21" i="105"/>
  <c r="EF21" i="105"/>
  <c r="EE21" i="105"/>
  <c r="ED21" i="105"/>
  <c r="EC21" i="105"/>
  <c r="EB21" i="105"/>
  <c r="EA21" i="105"/>
  <c r="DZ21" i="105"/>
  <c r="DY21" i="105"/>
  <c r="DX21" i="105"/>
  <c r="DW21" i="105"/>
  <c r="DV21" i="105"/>
  <c r="DU21" i="105"/>
  <c r="DT21" i="105"/>
  <c r="DS21" i="105"/>
  <c r="DR21" i="105"/>
  <c r="DQ21" i="105"/>
  <c r="DP21" i="105"/>
  <c r="DO21" i="105"/>
  <c r="DN21" i="105"/>
  <c r="DM21" i="105"/>
  <c r="DL21" i="105"/>
  <c r="DK21" i="105"/>
  <c r="DJ21" i="105"/>
  <c r="DI21" i="105"/>
  <c r="DH21" i="105"/>
  <c r="DG21" i="105"/>
  <c r="DF21" i="105"/>
  <c r="DE21" i="105"/>
  <c r="DD21" i="105"/>
  <c r="DC21" i="105"/>
  <c r="DB21" i="105"/>
  <c r="DA21" i="105"/>
  <c r="CZ21" i="105"/>
  <c r="CY21" i="105"/>
  <c r="CX21" i="105"/>
  <c r="CW21" i="105"/>
  <c r="CV21" i="105"/>
  <c r="CU21" i="105"/>
  <c r="CT21" i="105"/>
  <c r="CS21" i="105"/>
  <c r="CR21" i="105"/>
  <c r="CQ21" i="105"/>
  <c r="CP21" i="105"/>
  <c r="CO21" i="105"/>
  <c r="CN21" i="105"/>
  <c r="CM21" i="105"/>
  <c r="CL21" i="105"/>
  <c r="CK21" i="105"/>
  <c r="CJ21" i="105"/>
  <c r="CI21" i="105"/>
  <c r="CH21" i="105"/>
  <c r="CG21" i="105"/>
  <c r="CF21" i="105"/>
  <c r="CE21" i="105"/>
  <c r="CD21" i="105"/>
  <c r="CC21" i="105"/>
  <c r="CB21" i="105"/>
  <c r="CA21" i="105"/>
  <c r="BZ21" i="105"/>
  <c r="BY21" i="105"/>
  <c r="BX21" i="105"/>
  <c r="BW21" i="105"/>
  <c r="BV21" i="105"/>
  <c r="BU21" i="105"/>
  <c r="BT21" i="105"/>
  <c r="BS21" i="105"/>
  <c r="BR21" i="105"/>
  <c r="BQ21" i="105"/>
  <c r="BP21" i="105"/>
  <c r="BO21" i="105"/>
  <c r="BN21" i="105"/>
  <c r="BM21" i="105"/>
  <c r="BL21" i="105"/>
  <c r="BK21" i="105"/>
  <c r="BJ21" i="105"/>
  <c r="BI21" i="105"/>
  <c r="BH21" i="105"/>
  <c r="BG21" i="105"/>
  <c r="BF21" i="105"/>
  <c r="BE21" i="105"/>
  <c r="BD21" i="105"/>
  <c r="BC21" i="105"/>
  <c r="BB21" i="105"/>
  <c r="BA21" i="105"/>
  <c r="AZ21" i="105"/>
  <c r="AY21" i="105"/>
  <c r="AX21" i="105"/>
  <c r="AW21" i="105"/>
  <c r="AV21" i="105"/>
  <c r="AU21" i="105"/>
  <c r="AT21" i="105"/>
  <c r="AS21" i="105"/>
  <c r="AR21" i="105"/>
  <c r="AQ21" i="105"/>
  <c r="AP21" i="105"/>
  <c r="AO21" i="105"/>
  <c r="AN21" i="105"/>
  <c r="AM21" i="105"/>
  <c r="AL21" i="105"/>
  <c r="AK21" i="105"/>
  <c r="AJ21" i="105"/>
  <c r="AI21" i="105"/>
  <c r="AH21" i="105"/>
  <c r="AG21" i="105"/>
  <c r="AF21" i="105"/>
  <c r="AE21" i="105"/>
  <c r="AD21" i="105"/>
  <c r="AC21" i="105"/>
  <c r="AB21" i="105"/>
  <c r="AA21" i="105"/>
  <c r="Z21" i="105"/>
  <c r="Y21" i="105"/>
  <c r="X21" i="105"/>
  <c r="W21" i="105"/>
  <c r="V21" i="105"/>
  <c r="U21" i="105"/>
  <c r="T21" i="105"/>
  <c r="S21" i="105"/>
  <c r="R21" i="105"/>
  <c r="Q21" i="105"/>
  <c r="P21" i="105"/>
  <c r="O21" i="105"/>
  <c r="N21" i="105"/>
  <c r="M21" i="105"/>
  <c r="L21" i="105"/>
  <c r="K21" i="105"/>
  <c r="J21" i="105"/>
  <c r="I21" i="105"/>
  <c r="H21" i="105"/>
  <c r="G21" i="105"/>
  <c r="F21" i="105"/>
  <c r="E21" i="105"/>
  <c r="D21" i="105"/>
  <c r="C21" i="105"/>
  <c r="B21" i="105"/>
  <c r="GW19" i="105"/>
  <c r="GV19" i="105"/>
  <c r="GU19" i="105"/>
  <c r="GT19" i="105"/>
  <c r="GS19" i="105"/>
  <c r="GR19" i="105"/>
  <c r="GQ19" i="105"/>
  <c r="GP19" i="105"/>
  <c r="GO19" i="105"/>
  <c r="GN19" i="105"/>
  <c r="GM19" i="105"/>
  <c r="GL19" i="105"/>
  <c r="GK19" i="105"/>
  <c r="GJ19" i="105"/>
  <c r="GI19" i="105"/>
  <c r="GH19" i="105"/>
  <c r="GG19" i="105"/>
  <c r="GF19" i="105"/>
  <c r="GE19" i="105"/>
  <c r="GD19" i="105"/>
  <c r="GC19" i="105"/>
  <c r="GB19" i="105"/>
  <c r="GA19" i="105"/>
  <c r="FZ19" i="105"/>
  <c r="FY19" i="105"/>
  <c r="FX19" i="105"/>
  <c r="FW19" i="105"/>
  <c r="FV19" i="105"/>
  <c r="FU19" i="105"/>
  <c r="FT19" i="105"/>
  <c r="FS19" i="105"/>
  <c r="FR19" i="105"/>
  <c r="FQ19" i="105"/>
  <c r="FP19" i="105"/>
  <c r="FO19" i="105"/>
  <c r="FN19" i="105"/>
  <c r="FM19" i="105"/>
  <c r="FL19" i="105"/>
  <c r="FK19" i="105"/>
  <c r="FJ19" i="105"/>
  <c r="FI19" i="105"/>
  <c r="FH19" i="105"/>
  <c r="FG19" i="105"/>
  <c r="FF19" i="105"/>
  <c r="FE19" i="105"/>
  <c r="FD19" i="105"/>
  <c r="FC19" i="105"/>
  <c r="FB19" i="105"/>
  <c r="FA19" i="105"/>
  <c r="EZ19" i="105"/>
  <c r="EY19" i="105"/>
  <c r="EX19" i="105"/>
  <c r="EW19" i="105"/>
  <c r="EV19" i="105"/>
  <c r="EU19" i="105"/>
  <c r="ET19" i="105"/>
  <c r="ES19" i="105"/>
  <c r="ER19" i="105"/>
  <c r="EQ19" i="105"/>
  <c r="EP19" i="105"/>
  <c r="EO19" i="105"/>
  <c r="EN19" i="105"/>
  <c r="EM19" i="105"/>
  <c r="EL19" i="105"/>
  <c r="EK19" i="105"/>
  <c r="EJ19" i="105"/>
  <c r="EI19" i="105"/>
  <c r="EH19" i="105"/>
  <c r="EG19" i="105"/>
  <c r="EF19" i="105"/>
  <c r="EE19" i="105"/>
  <c r="ED19" i="105"/>
  <c r="EC19" i="105"/>
  <c r="EB19" i="105"/>
  <c r="EA19" i="105"/>
  <c r="DZ19" i="105"/>
  <c r="DY19" i="105"/>
  <c r="DX19" i="105"/>
  <c r="DW19" i="105"/>
  <c r="DV19" i="105"/>
  <c r="DU19" i="105"/>
  <c r="DT19" i="105"/>
  <c r="DS19" i="105"/>
  <c r="DR19" i="105"/>
  <c r="DQ19" i="105"/>
  <c r="DP19" i="105"/>
  <c r="DO19" i="105"/>
  <c r="DN19" i="105"/>
  <c r="DM19" i="105"/>
  <c r="DL19" i="105"/>
  <c r="DK19" i="105"/>
  <c r="DJ19" i="105"/>
  <c r="DI19" i="105"/>
  <c r="DH19" i="105"/>
  <c r="DG19" i="105"/>
  <c r="DF19" i="105"/>
  <c r="DE19" i="105"/>
  <c r="DD19" i="105"/>
  <c r="DC19" i="105"/>
  <c r="DB19" i="105"/>
  <c r="DA19" i="105"/>
  <c r="CZ19" i="105"/>
  <c r="CY19" i="105"/>
  <c r="CX19" i="105"/>
  <c r="CW19" i="105"/>
  <c r="CV19" i="105"/>
  <c r="CU19" i="105"/>
  <c r="CT19" i="105"/>
  <c r="CS19" i="105"/>
  <c r="CR19" i="105"/>
  <c r="CQ19" i="105"/>
  <c r="CP19" i="105"/>
  <c r="CO19" i="105"/>
  <c r="CN19" i="105"/>
  <c r="CM19" i="105"/>
  <c r="CL19" i="105"/>
  <c r="CK19" i="105"/>
  <c r="CJ19" i="105"/>
  <c r="CI19" i="105"/>
  <c r="CH19" i="105"/>
  <c r="CG19" i="105"/>
  <c r="CF19" i="105"/>
  <c r="CE19" i="105"/>
  <c r="CD19" i="105"/>
  <c r="CC19" i="105"/>
  <c r="CB19" i="105"/>
  <c r="CA19" i="105"/>
  <c r="BZ19" i="105"/>
  <c r="BY19" i="105"/>
  <c r="BX19" i="105"/>
  <c r="BW19" i="105"/>
  <c r="BV19" i="105"/>
  <c r="BU19" i="105"/>
  <c r="BT19" i="105"/>
  <c r="BS19" i="105"/>
  <c r="BR19" i="105"/>
  <c r="BQ19" i="105"/>
  <c r="BP19" i="105"/>
  <c r="BO19" i="105"/>
  <c r="BN19" i="105"/>
  <c r="BM19" i="105"/>
  <c r="BL19" i="105"/>
  <c r="BK19" i="105"/>
  <c r="BJ19" i="105"/>
  <c r="BI19" i="105"/>
  <c r="BH19" i="105"/>
  <c r="BG19" i="105"/>
  <c r="BF19" i="105"/>
  <c r="BE19" i="105"/>
  <c r="BD19" i="105"/>
  <c r="BC19" i="105"/>
  <c r="BB19" i="105"/>
  <c r="BA19" i="105"/>
  <c r="AZ19" i="105"/>
  <c r="AY19" i="105"/>
  <c r="AX19" i="105"/>
  <c r="AW19" i="105"/>
  <c r="AV19" i="105"/>
  <c r="AU19" i="105"/>
  <c r="AT19" i="105"/>
  <c r="AS19" i="105"/>
  <c r="AR19" i="105"/>
  <c r="AQ19" i="105"/>
  <c r="AP19" i="105"/>
  <c r="AO19" i="105"/>
  <c r="AN19" i="105"/>
  <c r="AM19" i="105"/>
  <c r="AL19" i="105"/>
  <c r="AK19" i="105"/>
  <c r="AJ19" i="105"/>
  <c r="AI19" i="105"/>
  <c r="AH19" i="105"/>
  <c r="AG19" i="105"/>
  <c r="AF19" i="105"/>
  <c r="AE19" i="105"/>
  <c r="AD19" i="105"/>
  <c r="AC19" i="105"/>
  <c r="AB19" i="105"/>
  <c r="AA19" i="105"/>
  <c r="Z19" i="105"/>
  <c r="Y19" i="105"/>
  <c r="X19" i="105"/>
  <c r="W19" i="105"/>
  <c r="V19" i="105"/>
  <c r="U19" i="105"/>
  <c r="T19" i="105"/>
  <c r="S19" i="105"/>
  <c r="R19" i="105"/>
  <c r="Q19" i="105"/>
  <c r="P19" i="105"/>
  <c r="O19" i="105"/>
  <c r="N19" i="105"/>
  <c r="M19" i="105"/>
  <c r="L19" i="105"/>
  <c r="K19" i="105"/>
  <c r="J19" i="105"/>
  <c r="I19" i="105"/>
  <c r="H19" i="105"/>
  <c r="G19" i="105"/>
  <c r="F19" i="105"/>
  <c r="E19" i="105"/>
  <c r="D19" i="105"/>
  <c r="C19" i="105"/>
  <c r="B19" i="105"/>
  <c r="GW18" i="105"/>
  <c r="GV18" i="105"/>
  <c r="GU18" i="105"/>
  <c r="GT18" i="105"/>
  <c r="GS18" i="105"/>
  <c r="GR18" i="105"/>
  <c r="GQ18" i="105"/>
  <c r="GP18" i="105"/>
  <c r="GO18" i="105"/>
  <c r="GN18" i="105"/>
  <c r="GM18" i="105"/>
  <c r="GL18" i="105"/>
  <c r="GK18" i="105"/>
  <c r="GJ18" i="105"/>
  <c r="GI18" i="105"/>
  <c r="GH18" i="105"/>
  <c r="GG18" i="105"/>
  <c r="GF18" i="105"/>
  <c r="GE18" i="105"/>
  <c r="GD18" i="105"/>
  <c r="GC18" i="105"/>
  <c r="GB18" i="105"/>
  <c r="GA18" i="105"/>
  <c r="FZ18" i="105"/>
  <c r="FY18" i="105"/>
  <c r="FX18" i="105"/>
  <c r="FW18" i="105"/>
  <c r="FV18" i="105"/>
  <c r="FU18" i="105"/>
  <c r="FT18" i="105"/>
  <c r="FS18" i="105"/>
  <c r="FR18" i="105"/>
  <c r="FQ18" i="105"/>
  <c r="FP18" i="105"/>
  <c r="FO18" i="105"/>
  <c r="FN18" i="105"/>
  <c r="FM18" i="105"/>
  <c r="FL18" i="105"/>
  <c r="FK18" i="105"/>
  <c r="FJ18" i="105"/>
  <c r="FI18" i="105"/>
  <c r="FH18" i="105"/>
  <c r="FG18" i="105"/>
  <c r="FF18" i="105"/>
  <c r="FE18" i="105"/>
  <c r="FD18" i="105"/>
  <c r="FC18" i="105"/>
  <c r="FB18" i="105"/>
  <c r="FA18" i="105"/>
  <c r="EZ18" i="105"/>
  <c r="EY18" i="105"/>
  <c r="EX18" i="105"/>
  <c r="EW18" i="105"/>
  <c r="EV18" i="105"/>
  <c r="EU18" i="105"/>
  <c r="ET18" i="105"/>
  <c r="ES18" i="105"/>
  <c r="ER18" i="105"/>
  <c r="EQ18" i="105"/>
  <c r="EP18" i="105"/>
  <c r="EO18" i="105"/>
  <c r="EN18" i="105"/>
  <c r="EM18" i="105"/>
  <c r="EL18" i="105"/>
  <c r="EK18" i="105"/>
  <c r="EJ18" i="105"/>
  <c r="EI18" i="105"/>
  <c r="EH18" i="105"/>
  <c r="EG18" i="105"/>
  <c r="EF18" i="105"/>
  <c r="EE18" i="105"/>
  <c r="ED18" i="105"/>
  <c r="EC18" i="105"/>
  <c r="EB18" i="105"/>
  <c r="EA18" i="105"/>
  <c r="DZ18" i="105"/>
  <c r="DY18" i="105"/>
  <c r="DX18" i="105"/>
  <c r="DW18" i="105"/>
  <c r="DV18" i="105"/>
  <c r="DU18" i="105"/>
  <c r="DT18" i="105"/>
  <c r="DS18" i="105"/>
  <c r="DR18" i="105"/>
  <c r="DQ18" i="105"/>
  <c r="DP18" i="105"/>
  <c r="DO18" i="105"/>
  <c r="DN18" i="105"/>
  <c r="DM18" i="105"/>
  <c r="DL18" i="105"/>
  <c r="DK18" i="105"/>
  <c r="DJ18" i="105"/>
  <c r="DI18" i="105"/>
  <c r="DH18" i="105"/>
  <c r="DG18" i="105"/>
  <c r="DF18" i="105"/>
  <c r="DE18" i="105"/>
  <c r="DD18" i="105"/>
  <c r="DC18" i="105"/>
  <c r="DB18" i="105"/>
  <c r="DA18" i="105"/>
  <c r="CZ18" i="105"/>
  <c r="CY18" i="105"/>
  <c r="CX18" i="105"/>
  <c r="CW18" i="105"/>
  <c r="CV18" i="105"/>
  <c r="CU18" i="105"/>
  <c r="CT18" i="105"/>
  <c r="CS18" i="105"/>
  <c r="CR18" i="105"/>
  <c r="CQ18" i="105"/>
  <c r="CP18" i="105"/>
  <c r="CO18" i="105"/>
  <c r="CN18" i="105"/>
  <c r="CM18" i="105"/>
  <c r="CL18" i="105"/>
  <c r="CK18" i="105"/>
  <c r="CJ18" i="105"/>
  <c r="CI18" i="105"/>
  <c r="CH18" i="105"/>
  <c r="CG18" i="105"/>
  <c r="CF18" i="105"/>
  <c r="CE18" i="105"/>
  <c r="CD18" i="105"/>
  <c r="CC18" i="105"/>
  <c r="CB18" i="105"/>
  <c r="CA18" i="105"/>
  <c r="BZ18" i="105"/>
  <c r="BY18" i="105"/>
  <c r="BX18" i="105"/>
  <c r="BW18" i="105"/>
  <c r="BV18" i="105"/>
  <c r="BU18" i="105"/>
  <c r="BT18" i="105"/>
  <c r="BS18" i="105"/>
  <c r="BR18" i="105"/>
  <c r="BQ18" i="105"/>
  <c r="BP18" i="105"/>
  <c r="BO18" i="105"/>
  <c r="BN18" i="105"/>
  <c r="BM18" i="105"/>
  <c r="BL18" i="105"/>
  <c r="BK18" i="105"/>
  <c r="BJ18" i="105"/>
  <c r="BI18" i="105"/>
  <c r="BH18" i="105"/>
  <c r="BG18" i="105"/>
  <c r="BF18" i="105"/>
  <c r="BE18" i="105"/>
  <c r="BD18" i="105"/>
  <c r="BC18" i="105"/>
  <c r="BB18" i="105"/>
  <c r="BA18" i="105"/>
  <c r="AZ18" i="105"/>
  <c r="AY18" i="105"/>
  <c r="AX18" i="105"/>
  <c r="AW18" i="105"/>
  <c r="AV18" i="105"/>
  <c r="AU18" i="105"/>
  <c r="AT18" i="105"/>
  <c r="AS18" i="105"/>
  <c r="AR18" i="105"/>
  <c r="AQ18" i="105"/>
  <c r="AP18" i="105"/>
  <c r="AO18" i="105"/>
  <c r="AN18" i="105"/>
  <c r="AM18" i="105"/>
  <c r="AL18" i="105"/>
  <c r="AK18" i="105"/>
  <c r="AJ18" i="105"/>
  <c r="AI18" i="105"/>
  <c r="AH18" i="105"/>
  <c r="AG18" i="105"/>
  <c r="AF18" i="105"/>
  <c r="AE18" i="105"/>
  <c r="AD18" i="105"/>
  <c r="AC18" i="105"/>
  <c r="AB18" i="105"/>
  <c r="AA18" i="105"/>
  <c r="Z18" i="105"/>
  <c r="Y18" i="105"/>
  <c r="X18" i="105"/>
  <c r="W18" i="105"/>
  <c r="V18" i="105"/>
  <c r="U18" i="105"/>
  <c r="T18" i="105"/>
  <c r="S18" i="105"/>
  <c r="R18" i="105"/>
  <c r="Q18" i="105"/>
  <c r="P18" i="105"/>
  <c r="O18" i="105"/>
  <c r="N18" i="105"/>
  <c r="M18" i="105"/>
  <c r="L18" i="105"/>
  <c r="K18" i="105"/>
  <c r="J18" i="105"/>
  <c r="I18" i="105"/>
  <c r="H18" i="105"/>
  <c r="G18" i="105"/>
  <c r="F18" i="105"/>
  <c r="E18" i="105"/>
  <c r="D18" i="105"/>
  <c r="C18" i="105"/>
  <c r="B18" i="105"/>
  <c r="GW16" i="105"/>
  <c r="GV16" i="105"/>
  <c r="GU16" i="105"/>
  <c r="GT16" i="105"/>
  <c r="GS16" i="105"/>
  <c r="GR16" i="105"/>
  <c r="GQ16" i="105"/>
  <c r="GP16" i="105"/>
  <c r="GO16" i="105"/>
  <c r="GN16" i="105"/>
  <c r="GM16" i="105"/>
  <c r="GL16" i="105"/>
  <c r="GK16" i="105"/>
  <c r="GJ16" i="105"/>
  <c r="GI16" i="105"/>
  <c r="GH16" i="105"/>
  <c r="GG16" i="105"/>
  <c r="GF16" i="105"/>
  <c r="GE16" i="105"/>
  <c r="GD16" i="105"/>
  <c r="GC16" i="105"/>
  <c r="GB16" i="105"/>
  <c r="GA16" i="105"/>
  <c r="FZ16" i="105"/>
  <c r="FY16" i="105"/>
  <c r="FX16" i="105"/>
  <c r="FW16" i="105"/>
  <c r="FV16" i="105"/>
  <c r="FU16" i="105"/>
  <c r="FT16" i="105"/>
  <c r="FS16" i="105"/>
  <c r="FR16" i="105"/>
  <c r="FQ16" i="105"/>
  <c r="FP16" i="105"/>
  <c r="FO16" i="105"/>
  <c r="FN16" i="105"/>
  <c r="FM16" i="105"/>
  <c r="FL16" i="105"/>
  <c r="FK16" i="105"/>
  <c r="FJ16" i="105"/>
  <c r="FI16" i="105"/>
  <c r="FH16" i="105"/>
  <c r="FG16" i="105"/>
  <c r="FF16" i="105"/>
  <c r="FE16" i="105"/>
  <c r="FD16" i="105"/>
  <c r="FC16" i="105"/>
  <c r="FB16" i="105"/>
  <c r="FA16" i="105"/>
  <c r="EZ16" i="105"/>
  <c r="EY16" i="105"/>
  <c r="EX16" i="105"/>
  <c r="EW16" i="105"/>
  <c r="EV16" i="105"/>
  <c r="EU16" i="105"/>
  <c r="ET16" i="105"/>
  <c r="ES16" i="105"/>
  <c r="ER16" i="105"/>
  <c r="EQ16" i="105"/>
  <c r="EP16" i="105"/>
  <c r="EO16" i="105"/>
  <c r="EN16" i="105"/>
  <c r="EM16" i="105"/>
  <c r="EL16" i="105"/>
  <c r="EK16" i="105"/>
  <c r="EJ16" i="105"/>
  <c r="EI16" i="105"/>
  <c r="EH16" i="105"/>
  <c r="EG16" i="105"/>
  <c r="EF16" i="105"/>
  <c r="EE16" i="105"/>
  <c r="ED16" i="105"/>
  <c r="EC16" i="105"/>
  <c r="EB16" i="105"/>
  <c r="EA16" i="105"/>
  <c r="DZ16" i="105"/>
  <c r="DY16" i="105"/>
  <c r="DX16" i="105"/>
  <c r="DW16" i="105"/>
  <c r="DV16" i="105"/>
  <c r="DU16" i="105"/>
  <c r="DT16" i="105"/>
  <c r="DS16" i="105"/>
  <c r="DR16" i="105"/>
  <c r="DQ16" i="105"/>
  <c r="DP16" i="105"/>
  <c r="DO16" i="105"/>
  <c r="DN16" i="105"/>
  <c r="DM16" i="105"/>
  <c r="DL16" i="105"/>
  <c r="DK16" i="105"/>
  <c r="DJ16" i="105"/>
  <c r="DI16" i="105"/>
  <c r="DH16" i="105"/>
  <c r="DG16" i="105"/>
  <c r="DF16" i="105"/>
  <c r="DE16" i="105"/>
  <c r="DD16" i="105"/>
  <c r="DC16" i="105"/>
  <c r="DB16" i="105"/>
  <c r="DA16" i="105"/>
  <c r="CZ16" i="105"/>
  <c r="CY16" i="105"/>
  <c r="CX16" i="105"/>
  <c r="CW16" i="105"/>
  <c r="CV16" i="105"/>
  <c r="CU16" i="105"/>
  <c r="CT16" i="105"/>
  <c r="CS16" i="105"/>
  <c r="CR16" i="105"/>
  <c r="CQ16" i="105"/>
  <c r="CP16" i="105"/>
  <c r="CO16" i="105"/>
  <c r="CN16" i="105"/>
  <c r="CM16" i="105"/>
  <c r="CL16" i="105"/>
  <c r="CK16" i="105"/>
  <c r="CJ16" i="105"/>
  <c r="CI16" i="105"/>
  <c r="CH16" i="105"/>
  <c r="CG16" i="105"/>
  <c r="CF16" i="105"/>
  <c r="CE16" i="105"/>
  <c r="CD16" i="105"/>
  <c r="CC16" i="105"/>
  <c r="CB16" i="105"/>
  <c r="CA16" i="105"/>
  <c r="BZ16" i="105"/>
  <c r="BY16" i="105"/>
  <c r="BX16" i="105"/>
  <c r="BW16" i="105"/>
  <c r="BV16" i="105"/>
  <c r="BU16" i="105"/>
  <c r="BT16" i="105"/>
  <c r="BS16" i="105"/>
  <c r="BR16" i="105"/>
  <c r="BQ16" i="105"/>
  <c r="BP16" i="105"/>
  <c r="BO16" i="105"/>
  <c r="BN16" i="105"/>
  <c r="BM16" i="105"/>
  <c r="BL16" i="105"/>
  <c r="BK16" i="105"/>
  <c r="BJ16" i="105"/>
  <c r="BI16" i="105"/>
  <c r="BH16" i="105"/>
  <c r="BG16" i="105"/>
  <c r="BF16" i="105"/>
  <c r="BE16" i="105"/>
  <c r="BD16" i="105"/>
  <c r="BC16" i="105"/>
  <c r="BB16" i="105"/>
  <c r="BA16" i="105"/>
  <c r="AZ16" i="105"/>
  <c r="AY16" i="105"/>
  <c r="AX16" i="105"/>
  <c r="AW16" i="105"/>
  <c r="AV16" i="105"/>
  <c r="AU16" i="105"/>
  <c r="AT16" i="105"/>
  <c r="AS16" i="105"/>
  <c r="AR16" i="105"/>
  <c r="AQ16" i="105"/>
  <c r="AP16" i="105"/>
  <c r="AO16" i="105"/>
  <c r="AN16" i="105"/>
  <c r="AM16" i="105"/>
  <c r="AL16" i="105"/>
  <c r="AK16" i="105"/>
  <c r="AJ16" i="105"/>
  <c r="AI16" i="105"/>
  <c r="AH16" i="105"/>
  <c r="AG16" i="105"/>
  <c r="AF16" i="105"/>
  <c r="AE16" i="105"/>
  <c r="AD16" i="105"/>
  <c r="AC16" i="105"/>
  <c r="AB16" i="105"/>
  <c r="AA16" i="105"/>
  <c r="Z16" i="105"/>
  <c r="Y16" i="105"/>
  <c r="X16" i="105"/>
  <c r="W16" i="105"/>
  <c r="V16" i="105"/>
  <c r="U16" i="105"/>
  <c r="T16" i="105"/>
  <c r="S16" i="105"/>
  <c r="R16" i="105"/>
  <c r="Q16" i="105"/>
  <c r="P16" i="105"/>
  <c r="O16" i="105"/>
  <c r="N16" i="105"/>
  <c r="M16" i="105"/>
  <c r="L16" i="105"/>
  <c r="K16" i="105"/>
  <c r="J16" i="105"/>
  <c r="I16" i="105"/>
  <c r="H16" i="105"/>
  <c r="G16" i="105"/>
  <c r="F16" i="105"/>
  <c r="E16" i="105"/>
  <c r="D16" i="105"/>
  <c r="C16" i="105"/>
  <c r="B16" i="105"/>
  <c r="GW15" i="105"/>
  <c r="GV15" i="105"/>
  <c r="GU15" i="105"/>
  <c r="GT15" i="105"/>
  <c r="GS15" i="105"/>
  <c r="GR15" i="105"/>
  <c r="GQ15" i="105"/>
  <c r="GP15" i="105"/>
  <c r="GO15" i="105"/>
  <c r="GN15" i="105"/>
  <c r="GM15" i="105"/>
  <c r="GL15" i="105"/>
  <c r="GK15" i="105"/>
  <c r="GJ15" i="105"/>
  <c r="GI15" i="105"/>
  <c r="GH15" i="105"/>
  <c r="GG15" i="105"/>
  <c r="GF15" i="105"/>
  <c r="GE15" i="105"/>
  <c r="GD15" i="105"/>
  <c r="GC15" i="105"/>
  <c r="GB15" i="105"/>
  <c r="GA15" i="105"/>
  <c r="FZ15" i="105"/>
  <c r="FY15" i="105"/>
  <c r="FX15" i="105"/>
  <c r="FW15" i="105"/>
  <c r="FV15" i="105"/>
  <c r="FU15" i="105"/>
  <c r="FT15" i="105"/>
  <c r="FS15" i="105"/>
  <c r="FR15" i="105"/>
  <c r="FQ15" i="105"/>
  <c r="FP15" i="105"/>
  <c r="FO15" i="105"/>
  <c r="FN15" i="105"/>
  <c r="FM15" i="105"/>
  <c r="FL15" i="105"/>
  <c r="FK15" i="105"/>
  <c r="FJ15" i="105"/>
  <c r="FI15" i="105"/>
  <c r="FH15" i="105"/>
  <c r="FG15" i="105"/>
  <c r="FF15" i="105"/>
  <c r="FE15" i="105"/>
  <c r="FD15" i="105"/>
  <c r="FC15" i="105"/>
  <c r="FB15" i="105"/>
  <c r="FA15" i="105"/>
  <c r="EZ15" i="105"/>
  <c r="EY15" i="105"/>
  <c r="EX15" i="105"/>
  <c r="EW15" i="105"/>
  <c r="EV15" i="105"/>
  <c r="EU15" i="105"/>
  <c r="ET15" i="105"/>
  <c r="ES15" i="105"/>
  <c r="ER15" i="105"/>
  <c r="EQ15" i="105"/>
  <c r="EP15" i="105"/>
  <c r="EO15" i="105"/>
  <c r="EN15" i="105"/>
  <c r="EM15" i="105"/>
  <c r="EL15" i="105"/>
  <c r="EK15" i="105"/>
  <c r="EJ15" i="105"/>
  <c r="EI15" i="105"/>
  <c r="EH15" i="105"/>
  <c r="EG15" i="105"/>
  <c r="EF15" i="105"/>
  <c r="EE15" i="105"/>
  <c r="ED15" i="105"/>
  <c r="EC15" i="105"/>
  <c r="EB15" i="105"/>
  <c r="EA15" i="105"/>
  <c r="DZ15" i="105"/>
  <c r="DY15" i="105"/>
  <c r="DX15" i="105"/>
  <c r="DW15" i="105"/>
  <c r="DV15" i="105"/>
  <c r="DU15" i="105"/>
  <c r="DT15" i="105"/>
  <c r="DS15" i="105"/>
  <c r="DR15" i="105"/>
  <c r="DQ15" i="105"/>
  <c r="DP15" i="105"/>
  <c r="DO15" i="105"/>
  <c r="DN15" i="105"/>
  <c r="DM15" i="105"/>
  <c r="DL15" i="105"/>
  <c r="DK15" i="105"/>
  <c r="DJ15" i="105"/>
  <c r="DI15" i="105"/>
  <c r="DH15" i="105"/>
  <c r="DG15" i="105"/>
  <c r="DF15" i="105"/>
  <c r="DE15" i="105"/>
  <c r="DD15" i="105"/>
  <c r="DC15" i="105"/>
  <c r="DB15" i="105"/>
  <c r="DA15" i="105"/>
  <c r="CZ15" i="105"/>
  <c r="CY15" i="105"/>
  <c r="CX15" i="105"/>
  <c r="CW15" i="105"/>
  <c r="CV15" i="105"/>
  <c r="CU15" i="105"/>
  <c r="CT15" i="105"/>
  <c r="CS15" i="105"/>
  <c r="CR15" i="105"/>
  <c r="CQ15" i="105"/>
  <c r="CP15" i="105"/>
  <c r="CO15" i="105"/>
  <c r="CN15" i="105"/>
  <c r="CM15" i="105"/>
  <c r="CL15" i="105"/>
  <c r="CK15" i="105"/>
  <c r="CJ15" i="105"/>
  <c r="CI15" i="105"/>
  <c r="CH15" i="105"/>
  <c r="CG15" i="105"/>
  <c r="CF15" i="105"/>
  <c r="CE15" i="105"/>
  <c r="CD15" i="105"/>
  <c r="CC15" i="105"/>
  <c r="CB15" i="105"/>
  <c r="CA15" i="105"/>
  <c r="BZ15" i="105"/>
  <c r="BY15" i="105"/>
  <c r="BX15" i="105"/>
  <c r="BW15" i="105"/>
  <c r="BV15" i="105"/>
  <c r="BU15" i="105"/>
  <c r="BT15" i="105"/>
  <c r="BS15" i="105"/>
  <c r="BR15" i="105"/>
  <c r="BQ15" i="105"/>
  <c r="BP15" i="105"/>
  <c r="BO15" i="105"/>
  <c r="BN15" i="105"/>
  <c r="BM15" i="105"/>
  <c r="BL15" i="105"/>
  <c r="BK15" i="105"/>
  <c r="BJ15" i="105"/>
  <c r="BI15" i="105"/>
  <c r="BH15" i="105"/>
  <c r="BG15" i="105"/>
  <c r="BF15" i="105"/>
  <c r="BE15" i="105"/>
  <c r="BD15" i="105"/>
  <c r="BC15" i="105"/>
  <c r="BB15" i="105"/>
  <c r="BA15" i="105"/>
  <c r="AZ15" i="105"/>
  <c r="AY15" i="105"/>
  <c r="AX15" i="105"/>
  <c r="AW15" i="105"/>
  <c r="AV15" i="105"/>
  <c r="AU15" i="105"/>
  <c r="AT15" i="105"/>
  <c r="AS15" i="105"/>
  <c r="AR15" i="105"/>
  <c r="AQ15" i="105"/>
  <c r="AP15" i="105"/>
  <c r="AO15" i="105"/>
  <c r="AN15" i="105"/>
  <c r="AM15" i="105"/>
  <c r="AL15" i="105"/>
  <c r="AK15" i="105"/>
  <c r="AJ15" i="105"/>
  <c r="AI15" i="105"/>
  <c r="AH15" i="105"/>
  <c r="AG15" i="105"/>
  <c r="AF15" i="105"/>
  <c r="AE15" i="105"/>
  <c r="AD15" i="105"/>
  <c r="AC15" i="105"/>
  <c r="AB15" i="105"/>
  <c r="AA15" i="105"/>
  <c r="Z15" i="105"/>
  <c r="Y15" i="105"/>
  <c r="X15" i="105"/>
  <c r="W15" i="105"/>
  <c r="V15" i="105"/>
  <c r="U15" i="105"/>
  <c r="T15" i="105"/>
  <c r="S15" i="105"/>
  <c r="R15" i="105"/>
  <c r="Q15" i="105"/>
  <c r="P15" i="105"/>
  <c r="O15" i="105"/>
  <c r="N15" i="105"/>
  <c r="M15" i="105"/>
  <c r="L15" i="105"/>
  <c r="K15" i="105"/>
  <c r="J15" i="105"/>
  <c r="I15" i="105"/>
  <c r="H15" i="105"/>
  <c r="G15" i="105"/>
  <c r="F15" i="105"/>
  <c r="E15" i="105"/>
  <c r="D15" i="105"/>
  <c r="C15" i="105"/>
  <c r="B15" i="105"/>
  <c r="GW13" i="105"/>
  <c r="GV13" i="105"/>
  <c r="GU13" i="105"/>
  <c r="GT13" i="105"/>
  <c r="GS13" i="105"/>
  <c r="GR13" i="105"/>
  <c r="GQ13" i="105"/>
  <c r="GP13" i="105"/>
  <c r="GO13" i="105"/>
  <c r="GN13" i="105"/>
  <c r="GM13" i="105"/>
  <c r="GL13" i="105"/>
  <c r="GK13" i="105"/>
  <c r="GJ13" i="105"/>
  <c r="GI13" i="105"/>
  <c r="GH13" i="105"/>
  <c r="GG13" i="105"/>
  <c r="GF13" i="105"/>
  <c r="GE13" i="105"/>
  <c r="GD13" i="105"/>
  <c r="GC13" i="105"/>
  <c r="GB13" i="105"/>
  <c r="GA13" i="105"/>
  <c r="FZ13" i="105"/>
  <c r="FY13" i="105"/>
  <c r="FX13" i="105"/>
  <c r="FW13" i="105"/>
  <c r="FV13" i="105"/>
  <c r="FU13" i="105"/>
  <c r="FT13" i="105"/>
  <c r="FS13" i="105"/>
  <c r="FR13" i="105"/>
  <c r="FQ13" i="105"/>
  <c r="FP13" i="105"/>
  <c r="FO13" i="105"/>
  <c r="FN13" i="105"/>
  <c r="FM13" i="105"/>
  <c r="FL13" i="105"/>
  <c r="FK13" i="105"/>
  <c r="FJ13" i="105"/>
  <c r="FI13" i="105"/>
  <c r="FH13" i="105"/>
  <c r="FG13" i="105"/>
  <c r="FF13" i="105"/>
  <c r="FE13" i="105"/>
  <c r="FD13" i="105"/>
  <c r="FC13" i="105"/>
  <c r="FB13" i="105"/>
  <c r="FA13" i="105"/>
  <c r="EZ13" i="105"/>
  <c r="EY13" i="105"/>
  <c r="EX13" i="105"/>
  <c r="EW13" i="105"/>
  <c r="EV13" i="105"/>
  <c r="EU13" i="105"/>
  <c r="ET13" i="105"/>
  <c r="ES13" i="105"/>
  <c r="ER13" i="105"/>
  <c r="EQ13" i="105"/>
  <c r="EP13" i="105"/>
  <c r="EO13" i="105"/>
  <c r="EN13" i="105"/>
  <c r="EM13" i="105"/>
  <c r="EL13" i="105"/>
  <c r="EK13" i="105"/>
  <c r="EJ13" i="105"/>
  <c r="EI13" i="105"/>
  <c r="EH13" i="105"/>
  <c r="EG13" i="105"/>
  <c r="EF13" i="105"/>
  <c r="EE13" i="105"/>
  <c r="ED13" i="105"/>
  <c r="EC13" i="105"/>
  <c r="EB13" i="105"/>
  <c r="EA13" i="105"/>
  <c r="DZ13" i="105"/>
  <c r="DY13" i="105"/>
  <c r="DX13" i="105"/>
  <c r="DW13" i="105"/>
  <c r="DV13" i="105"/>
  <c r="DU13" i="105"/>
  <c r="DT13" i="105"/>
  <c r="DS13" i="105"/>
  <c r="DR13" i="105"/>
  <c r="DQ13" i="105"/>
  <c r="DP13" i="105"/>
  <c r="DO13" i="105"/>
  <c r="DN13" i="105"/>
  <c r="DM13" i="105"/>
  <c r="DL13" i="105"/>
  <c r="DK13" i="105"/>
  <c r="DJ13" i="105"/>
  <c r="DI13" i="105"/>
  <c r="DH13" i="105"/>
  <c r="DG13" i="105"/>
  <c r="DF13" i="105"/>
  <c r="DE13" i="105"/>
  <c r="DD13" i="105"/>
  <c r="DC13" i="105"/>
  <c r="DB13" i="105"/>
  <c r="DA13" i="105"/>
  <c r="CZ13" i="105"/>
  <c r="CY13" i="105"/>
  <c r="CX13" i="105"/>
  <c r="CW13" i="105"/>
  <c r="CV13" i="105"/>
  <c r="CU13" i="105"/>
  <c r="CT13" i="105"/>
  <c r="CS13" i="105"/>
  <c r="CR13" i="105"/>
  <c r="CQ13" i="105"/>
  <c r="CP13" i="105"/>
  <c r="CO13" i="105"/>
  <c r="CN13" i="105"/>
  <c r="CM13" i="105"/>
  <c r="CL13" i="105"/>
  <c r="CK13" i="105"/>
  <c r="CJ13" i="105"/>
  <c r="CI13" i="105"/>
  <c r="CH13" i="105"/>
  <c r="CG13" i="105"/>
  <c r="CF13" i="105"/>
  <c r="CE13" i="105"/>
  <c r="CD13" i="105"/>
  <c r="CC13" i="105"/>
  <c r="CB13" i="105"/>
  <c r="CA13" i="105"/>
  <c r="BZ13" i="105"/>
  <c r="BY13" i="105"/>
  <c r="BX13" i="105"/>
  <c r="BW13" i="105"/>
  <c r="BV13" i="105"/>
  <c r="BU13" i="105"/>
  <c r="BT13" i="105"/>
  <c r="BS13" i="105"/>
  <c r="BR13" i="105"/>
  <c r="BQ13" i="105"/>
  <c r="BP13" i="105"/>
  <c r="BO13" i="105"/>
  <c r="BN13" i="105"/>
  <c r="BM13" i="105"/>
  <c r="BL13" i="105"/>
  <c r="BK13" i="105"/>
  <c r="BJ13" i="105"/>
  <c r="BI13" i="105"/>
  <c r="BH13" i="105"/>
  <c r="BG13" i="105"/>
  <c r="BF13" i="105"/>
  <c r="BE13" i="105"/>
  <c r="BD13" i="105"/>
  <c r="BC13" i="105"/>
  <c r="BB13" i="105"/>
  <c r="BA13" i="105"/>
  <c r="AZ13" i="105"/>
  <c r="AY13" i="105"/>
  <c r="AX13" i="105"/>
  <c r="AW13" i="105"/>
  <c r="AV13" i="105"/>
  <c r="AU13" i="105"/>
  <c r="AT13" i="105"/>
  <c r="AS13" i="105"/>
  <c r="AR13" i="105"/>
  <c r="AQ13" i="105"/>
  <c r="AP13" i="105"/>
  <c r="AO13" i="105"/>
  <c r="AN13" i="105"/>
  <c r="AM13" i="105"/>
  <c r="AL13" i="105"/>
  <c r="AK13" i="105"/>
  <c r="AJ13" i="105"/>
  <c r="AI13" i="105"/>
  <c r="AH13" i="105"/>
  <c r="AG13" i="105"/>
  <c r="AF13" i="105"/>
  <c r="AE13" i="105"/>
  <c r="AD13" i="105"/>
  <c r="AC13" i="105"/>
  <c r="AB13" i="105"/>
  <c r="AA13" i="105"/>
  <c r="Z13" i="105"/>
  <c r="Y13" i="105"/>
  <c r="X13" i="105"/>
  <c r="W13" i="105"/>
  <c r="V13" i="105"/>
  <c r="U13" i="105"/>
  <c r="T13" i="105"/>
  <c r="S13" i="105"/>
  <c r="R13" i="105"/>
  <c r="Q13" i="105"/>
  <c r="P13" i="105"/>
  <c r="O13" i="105"/>
  <c r="N13" i="105"/>
  <c r="M13" i="105"/>
  <c r="L13" i="105"/>
  <c r="K13" i="105"/>
  <c r="J13" i="105"/>
  <c r="I13" i="105"/>
  <c r="H13" i="105"/>
  <c r="G13" i="105"/>
  <c r="F13" i="105"/>
  <c r="E13" i="105"/>
  <c r="D13" i="105"/>
  <c r="C13" i="105"/>
  <c r="B13" i="105"/>
  <c r="GW12" i="105"/>
  <c r="GV12" i="105"/>
  <c r="GU12" i="105"/>
  <c r="GT12" i="105"/>
  <c r="GS12" i="105"/>
  <c r="GR12" i="105"/>
  <c r="GQ12" i="105"/>
  <c r="GP12" i="105"/>
  <c r="GO12" i="105"/>
  <c r="GN12" i="105"/>
  <c r="GM12" i="105"/>
  <c r="GL12" i="105"/>
  <c r="GK12" i="105"/>
  <c r="GJ12" i="105"/>
  <c r="GI12" i="105"/>
  <c r="GH12" i="105"/>
  <c r="GG12" i="105"/>
  <c r="GF12" i="105"/>
  <c r="GE12" i="105"/>
  <c r="GD12" i="105"/>
  <c r="GC12" i="105"/>
  <c r="GB12" i="105"/>
  <c r="GA12" i="105"/>
  <c r="FZ12" i="105"/>
  <c r="FY12" i="105"/>
  <c r="FX12" i="105"/>
  <c r="FW12" i="105"/>
  <c r="FV12" i="105"/>
  <c r="FU12" i="105"/>
  <c r="FT12" i="105"/>
  <c r="FS12" i="105"/>
  <c r="FR12" i="105"/>
  <c r="FQ12" i="105"/>
  <c r="FP12" i="105"/>
  <c r="FO12" i="105"/>
  <c r="FN12" i="105"/>
  <c r="FM12" i="105"/>
  <c r="FL12" i="105"/>
  <c r="FK12" i="105"/>
  <c r="FJ12" i="105"/>
  <c r="FI12" i="105"/>
  <c r="FH12" i="105"/>
  <c r="FG12" i="105"/>
  <c r="FF12" i="105"/>
  <c r="FE12" i="105"/>
  <c r="FD12" i="105"/>
  <c r="FC12" i="105"/>
  <c r="FB12" i="105"/>
  <c r="FA12" i="105"/>
  <c r="EZ12" i="105"/>
  <c r="EY12" i="105"/>
  <c r="EX12" i="105"/>
  <c r="EW12" i="105"/>
  <c r="EV12" i="105"/>
  <c r="EU12" i="105"/>
  <c r="ET12" i="105"/>
  <c r="ES12" i="105"/>
  <c r="ER12" i="105"/>
  <c r="EQ12" i="105"/>
  <c r="EP12" i="105"/>
  <c r="EO12" i="105"/>
  <c r="EN12" i="105"/>
  <c r="EM12" i="105"/>
  <c r="EL12" i="105"/>
  <c r="EK12" i="105"/>
  <c r="EJ12" i="105"/>
  <c r="EI12" i="105"/>
  <c r="EH12" i="105"/>
  <c r="EG12" i="105"/>
  <c r="EF12" i="105"/>
  <c r="EE12" i="105"/>
  <c r="ED12" i="105"/>
  <c r="EC12" i="105"/>
  <c r="EB12" i="105"/>
  <c r="EA12" i="105"/>
  <c r="DZ12" i="105"/>
  <c r="DY12" i="105"/>
  <c r="DX12" i="105"/>
  <c r="DW12" i="105"/>
  <c r="DV12" i="105"/>
  <c r="DU12" i="105"/>
  <c r="DT12" i="105"/>
  <c r="DS12" i="105"/>
  <c r="DR12" i="105"/>
  <c r="DQ12" i="105"/>
  <c r="DP12" i="105"/>
  <c r="DO12" i="105"/>
  <c r="DN12" i="105"/>
  <c r="DM12" i="105"/>
  <c r="DL12" i="105"/>
  <c r="DK12" i="105"/>
  <c r="DJ12" i="105"/>
  <c r="DI12" i="105"/>
  <c r="DH12" i="105"/>
  <c r="DG12" i="105"/>
  <c r="DF12" i="105"/>
  <c r="DE12" i="105"/>
  <c r="DD12" i="105"/>
  <c r="DC12" i="105"/>
  <c r="DB12" i="105"/>
  <c r="DA12" i="105"/>
  <c r="CZ12" i="105"/>
  <c r="CY12" i="105"/>
  <c r="CX12" i="105"/>
  <c r="CW12" i="105"/>
  <c r="CV12" i="105"/>
  <c r="CU12" i="105"/>
  <c r="CT12" i="105"/>
  <c r="CS12" i="105"/>
  <c r="CR12" i="105"/>
  <c r="CQ12" i="105"/>
  <c r="CP12" i="105"/>
  <c r="CO12" i="105"/>
  <c r="CN12" i="105"/>
  <c r="CM12" i="105"/>
  <c r="CL12" i="105"/>
  <c r="CK12" i="105"/>
  <c r="CJ12" i="105"/>
  <c r="CI12" i="105"/>
  <c r="CH12" i="105"/>
  <c r="CG12" i="105"/>
  <c r="CF12" i="105"/>
  <c r="CE12" i="105"/>
  <c r="CD12" i="105"/>
  <c r="CC12" i="105"/>
  <c r="CB12" i="105"/>
  <c r="CA12" i="105"/>
  <c r="BZ12" i="105"/>
  <c r="BY12" i="105"/>
  <c r="BX12" i="105"/>
  <c r="BW12" i="105"/>
  <c r="BV12" i="105"/>
  <c r="BU12" i="105"/>
  <c r="BT12" i="105"/>
  <c r="BS12" i="105"/>
  <c r="BR12" i="105"/>
  <c r="BQ12" i="105"/>
  <c r="BP12" i="105"/>
  <c r="BO12" i="105"/>
  <c r="BN12" i="105"/>
  <c r="BM12" i="105"/>
  <c r="BL12" i="105"/>
  <c r="BK12" i="105"/>
  <c r="BJ12" i="105"/>
  <c r="BI12" i="105"/>
  <c r="BH12" i="105"/>
  <c r="BG12" i="105"/>
  <c r="BF12" i="105"/>
  <c r="BE12" i="105"/>
  <c r="BD12" i="105"/>
  <c r="BC12" i="105"/>
  <c r="BB12" i="105"/>
  <c r="BA12" i="105"/>
  <c r="AZ12" i="105"/>
  <c r="AY12" i="105"/>
  <c r="AX12" i="105"/>
  <c r="AW12" i="105"/>
  <c r="AV12" i="105"/>
  <c r="AU12" i="105"/>
  <c r="AT12" i="105"/>
  <c r="AS12" i="105"/>
  <c r="AR12" i="105"/>
  <c r="AQ12" i="105"/>
  <c r="AP12" i="105"/>
  <c r="AO12" i="105"/>
  <c r="AN12" i="105"/>
  <c r="AM12" i="105"/>
  <c r="AL12" i="105"/>
  <c r="AK12" i="105"/>
  <c r="AJ12" i="105"/>
  <c r="AI12" i="105"/>
  <c r="AH12" i="105"/>
  <c r="AG12" i="105"/>
  <c r="AF12" i="105"/>
  <c r="AE12" i="105"/>
  <c r="AD12" i="105"/>
  <c r="AC12" i="105"/>
  <c r="AB12" i="105"/>
  <c r="AA12" i="105"/>
  <c r="Z12" i="105"/>
  <c r="Y12" i="105"/>
  <c r="X12" i="105"/>
  <c r="W12" i="105"/>
  <c r="V12" i="105"/>
  <c r="U12" i="105"/>
  <c r="T12" i="105"/>
  <c r="S12" i="105"/>
  <c r="R12" i="105"/>
  <c r="Q12" i="105"/>
  <c r="P12" i="105"/>
  <c r="O12" i="105"/>
  <c r="N12" i="105"/>
  <c r="M12" i="105"/>
  <c r="L12" i="105"/>
  <c r="K12" i="105"/>
  <c r="J12" i="105"/>
  <c r="I12" i="105"/>
  <c r="H12" i="105"/>
  <c r="G12" i="105"/>
  <c r="F12" i="105"/>
  <c r="E12" i="105"/>
  <c r="D12" i="105"/>
  <c r="C12" i="105"/>
  <c r="B12" i="105"/>
  <c r="GW10" i="105"/>
  <c r="GV10" i="105"/>
  <c r="GU10" i="105"/>
  <c r="GT10" i="105"/>
  <c r="GS10" i="105"/>
  <c r="GR10" i="105"/>
  <c r="GQ10" i="105"/>
  <c r="GP10" i="105"/>
  <c r="GO10" i="105"/>
  <c r="GN10" i="105"/>
  <c r="GM10" i="105"/>
  <c r="GL10" i="105"/>
  <c r="GK10" i="105"/>
  <c r="GJ10" i="105"/>
  <c r="GI10" i="105"/>
  <c r="GH10" i="105"/>
  <c r="GG10" i="105"/>
  <c r="GF10" i="105"/>
  <c r="GE10" i="105"/>
  <c r="GD10" i="105"/>
  <c r="GC10" i="105"/>
  <c r="GB10" i="105"/>
  <c r="GA10" i="105"/>
  <c r="FZ10" i="105"/>
  <c r="FY10" i="105"/>
  <c r="FX10" i="105"/>
  <c r="FW10" i="105"/>
  <c r="FV10" i="105"/>
  <c r="FU10" i="105"/>
  <c r="FT10" i="105"/>
  <c r="FS10" i="105"/>
  <c r="FR10" i="105"/>
  <c r="FQ10" i="105"/>
  <c r="FP10" i="105"/>
  <c r="FO10" i="105"/>
  <c r="FN10" i="105"/>
  <c r="FM10" i="105"/>
  <c r="FL10" i="105"/>
  <c r="FK10" i="105"/>
  <c r="FJ10" i="105"/>
  <c r="FI10" i="105"/>
  <c r="FH10" i="105"/>
  <c r="FG10" i="105"/>
  <c r="FF10" i="105"/>
  <c r="FE10" i="105"/>
  <c r="FD10" i="105"/>
  <c r="FC10" i="105"/>
  <c r="FB10" i="105"/>
  <c r="FA10" i="105"/>
  <c r="EZ10" i="105"/>
  <c r="EY10" i="105"/>
  <c r="EX10" i="105"/>
  <c r="EW10" i="105"/>
  <c r="EV10" i="105"/>
  <c r="EU10" i="105"/>
  <c r="ET10" i="105"/>
  <c r="ES10" i="105"/>
  <c r="ER10" i="105"/>
  <c r="EQ10" i="105"/>
  <c r="EP10" i="105"/>
  <c r="EO10" i="105"/>
  <c r="EN10" i="105"/>
  <c r="EM10" i="105"/>
  <c r="EL10" i="105"/>
  <c r="EK10" i="105"/>
  <c r="EJ10" i="105"/>
  <c r="EI10" i="105"/>
  <c r="EH10" i="105"/>
  <c r="EG10" i="105"/>
  <c r="EF10" i="105"/>
  <c r="EE10" i="105"/>
  <c r="ED10" i="105"/>
  <c r="EC10" i="105"/>
  <c r="EB10" i="105"/>
  <c r="EA10" i="105"/>
  <c r="DZ10" i="105"/>
  <c r="DY10" i="105"/>
  <c r="DX10" i="105"/>
  <c r="DW10" i="105"/>
  <c r="DV10" i="105"/>
  <c r="DU10" i="105"/>
  <c r="DT10" i="105"/>
  <c r="DS10" i="105"/>
  <c r="DR10" i="105"/>
  <c r="DQ10" i="105"/>
  <c r="DP10" i="105"/>
  <c r="DO10" i="105"/>
  <c r="DN10" i="105"/>
  <c r="DM10" i="105"/>
  <c r="DL10" i="105"/>
  <c r="DK10" i="105"/>
  <c r="DJ10" i="105"/>
  <c r="DI10" i="105"/>
  <c r="DH10" i="105"/>
  <c r="DG10" i="105"/>
  <c r="DF10" i="105"/>
  <c r="DE10" i="105"/>
  <c r="DD10" i="105"/>
  <c r="DC10" i="105"/>
  <c r="DB10" i="105"/>
  <c r="DA10" i="105"/>
  <c r="CZ10" i="105"/>
  <c r="CY10" i="105"/>
  <c r="CX10" i="105"/>
  <c r="CW10" i="105"/>
  <c r="CV10" i="105"/>
  <c r="CU10" i="105"/>
  <c r="CT10" i="105"/>
  <c r="CS10" i="105"/>
  <c r="CR10" i="105"/>
  <c r="CQ10" i="105"/>
  <c r="CP10" i="105"/>
  <c r="CO10" i="105"/>
  <c r="CN10" i="105"/>
  <c r="CM10" i="105"/>
  <c r="CL10" i="105"/>
  <c r="CK10" i="105"/>
  <c r="CJ10" i="105"/>
  <c r="CI10" i="105"/>
  <c r="CH10" i="105"/>
  <c r="CG10" i="105"/>
  <c r="CF10" i="105"/>
  <c r="CE10" i="105"/>
  <c r="CD10" i="105"/>
  <c r="CC10" i="105"/>
  <c r="CB10" i="105"/>
  <c r="CA10" i="105"/>
  <c r="BZ10" i="105"/>
  <c r="BY10" i="105"/>
  <c r="BX10" i="105"/>
  <c r="BW10" i="105"/>
  <c r="BV10" i="105"/>
  <c r="BU10" i="105"/>
  <c r="BT10" i="105"/>
  <c r="BS10" i="105"/>
  <c r="BR10" i="105"/>
  <c r="BQ10" i="105"/>
  <c r="BP10" i="105"/>
  <c r="BO10" i="105"/>
  <c r="BN10" i="105"/>
  <c r="BM10" i="105"/>
  <c r="BL10" i="105"/>
  <c r="BK10" i="105"/>
  <c r="BJ10" i="105"/>
  <c r="BI10" i="105"/>
  <c r="BH10" i="105"/>
  <c r="BG10" i="105"/>
  <c r="BF10" i="105"/>
  <c r="BE10" i="105"/>
  <c r="BD10" i="105"/>
  <c r="BC10" i="105"/>
  <c r="BB10" i="105"/>
  <c r="BA10" i="105"/>
  <c r="AZ10" i="105"/>
  <c r="AY10" i="105"/>
  <c r="AX10" i="105"/>
  <c r="AW10" i="105"/>
  <c r="AV10" i="105"/>
  <c r="AU10" i="105"/>
  <c r="AT10" i="105"/>
  <c r="AS10" i="105"/>
  <c r="AR10" i="105"/>
  <c r="AQ10" i="105"/>
  <c r="AP10" i="105"/>
  <c r="AO10" i="105"/>
  <c r="AN10" i="105"/>
  <c r="AM10" i="105"/>
  <c r="AL10" i="105"/>
  <c r="AK10" i="105"/>
  <c r="AJ10" i="105"/>
  <c r="AI10" i="105"/>
  <c r="AH10" i="105"/>
  <c r="AG10" i="105"/>
  <c r="AF10" i="105"/>
  <c r="AE10" i="105"/>
  <c r="AD10" i="105"/>
  <c r="AC10" i="105"/>
  <c r="AB10" i="105"/>
  <c r="AA10" i="105"/>
  <c r="Z10" i="105"/>
  <c r="Y10" i="105"/>
  <c r="X10" i="105"/>
  <c r="W10" i="105"/>
  <c r="V10" i="105"/>
  <c r="U10" i="105"/>
  <c r="T10" i="105"/>
  <c r="S10" i="105"/>
  <c r="R10" i="105"/>
  <c r="Q10" i="105"/>
  <c r="P10" i="105"/>
  <c r="O10" i="105"/>
  <c r="N10" i="105"/>
  <c r="M10" i="105"/>
  <c r="L10" i="105"/>
  <c r="K10" i="105"/>
  <c r="J10" i="105"/>
  <c r="I10" i="105"/>
  <c r="H10" i="105"/>
  <c r="G10" i="105"/>
  <c r="F10" i="105"/>
  <c r="E10" i="105"/>
  <c r="D10" i="105"/>
  <c r="C10" i="105"/>
  <c r="B10" i="105"/>
  <c r="GW9" i="105"/>
  <c r="GV9" i="105"/>
  <c r="GU9" i="105"/>
  <c r="GT9" i="105"/>
  <c r="GS9" i="105"/>
  <c r="GR9" i="105"/>
  <c r="GQ9" i="105"/>
  <c r="GP9" i="105"/>
  <c r="GO9" i="105"/>
  <c r="GN9" i="105"/>
  <c r="GM9" i="105"/>
  <c r="GL9" i="105"/>
  <c r="GK9" i="105"/>
  <c r="GJ9" i="105"/>
  <c r="GI9" i="105"/>
  <c r="GH9" i="105"/>
  <c r="GG9" i="105"/>
  <c r="GF9" i="105"/>
  <c r="GE9" i="105"/>
  <c r="GD9" i="105"/>
  <c r="GC9" i="105"/>
  <c r="GB9" i="105"/>
  <c r="GA9" i="105"/>
  <c r="FZ9" i="105"/>
  <c r="FY9" i="105"/>
  <c r="FX9" i="105"/>
  <c r="FW9" i="105"/>
  <c r="FV9" i="105"/>
  <c r="FU9" i="105"/>
  <c r="FT9" i="105"/>
  <c r="FS9" i="105"/>
  <c r="FR9" i="105"/>
  <c r="FQ9" i="105"/>
  <c r="FP9" i="105"/>
  <c r="FO9" i="105"/>
  <c r="FN9" i="105"/>
  <c r="FM9" i="105"/>
  <c r="FL9" i="105"/>
  <c r="FK9" i="105"/>
  <c r="FJ9" i="105"/>
  <c r="FI9" i="105"/>
  <c r="FH9" i="105"/>
  <c r="FG9" i="105"/>
  <c r="FF9" i="105"/>
  <c r="FE9" i="105"/>
  <c r="FD9" i="105"/>
  <c r="FC9" i="105"/>
  <c r="FB9" i="105"/>
  <c r="FA9" i="105"/>
  <c r="EZ9" i="105"/>
  <c r="EY9" i="105"/>
  <c r="EX9" i="105"/>
  <c r="EW9" i="105"/>
  <c r="EV9" i="105"/>
  <c r="EU9" i="105"/>
  <c r="ET9" i="105"/>
  <c r="ES9" i="105"/>
  <c r="ER9" i="105"/>
  <c r="EQ9" i="105"/>
  <c r="EP9" i="105"/>
  <c r="EO9" i="105"/>
  <c r="EN9" i="105"/>
  <c r="EM9" i="105"/>
  <c r="EL9" i="105"/>
  <c r="EK9" i="105"/>
  <c r="EJ9" i="105"/>
  <c r="EI9" i="105"/>
  <c r="EH9" i="105"/>
  <c r="EG9" i="105"/>
  <c r="EF9" i="105"/>
  <c r="EE9" i="105"/>
  <c r="ED9" i="105"/>
  <c r="EC9" i="105"/>
  <c r="EB9" i="105"/>
  <c r="EA9" i="105"/>
  <c r="DZ9" i="105"/>
  <c r="DY9" i="105"/>
  <c r="DX9" i="105"/>
  <c r="DW9" i="105"/>
  <c r="DV9" i="105"/>
  <c r="DU9" i="105"/>
  <c r="DT9" i="105"/>
  <c r="DS9" i="105"/>
  <c r="DR9" i="105"/>
  <c r="DQ9" i="105"/>
  <c r="DP9" i="105"/>
  <c r="DO9" i="105"/>
  <c r="DN9" i="105"/>
  <c r="DM9" i="105"/>
  <c r="DL9" i="105"/>
  <c r="DK9" i="105"/>
  <c r="DJ9" i="105"/>
  <c r="DI9" i="105"/>
  <c r="DH9" i="105"/>
  <c r="DG9" i="105"/>
  <c r="DF9" i="105"/>
  <c r="DE9" i="105"/>
  <c r="DD9" i="105"/>
  <c r="DC9" i="105"/>
  <c r="DB9" i="105"/>
  <c r="DA9" i="105"/>
  <c r="CZ9" i="105"/>
  <c r="CY9" i="105"/>
  <c r="CX9" i="105"/>
  <c r="CW9" i="105"/>
  <c r="CV9" i="105"/>
  <c r="CU9" i="105"/>
  <c r="CT9" i="105"/>
  <c r="CS9" i="105"/>
  <c r="CR9" i="105"/>
  <c r="CQ9" i="105"/>
  <c r="CP9" i="105"/>
  <c r="CO9" i="105"/>
  <c r="CN9" i="105"/>
  <c r="CM9" i="105"/>
  <c r="CL9" i="105"/>
  <c r="CK9" i="105"/>
  <c r="CJ9" i="105"/>
  <c r="CI9" i="105"/>
  <c r="CH9" i="105"/>
  <c r="CG9" i="105"/>
  <c r="CF9" i="105"/>
  <c r="CE9" i="105"/>
  <c r="CD9" i="105"/>
  <c r="CC9" i="105"/>
  <c r="CB9" i="105"/>
  <c r="CA9" i="105"/>
  <c r="BZ9" i="105"/>
  <c r="BY9" i="105"/>
  <c r="BX9" i="105"/>
  <c r="BW9" i="105"/>
  <c r="BV9" i="105"/>
  <c r="BU9" i="105"/>
  <c r="BT9" i="105"/>
  <c r="BS9" i="105"/>
  <c r="BR9" i="105"/>
  <c r="BQ9" i="105"/>
  <c r="BP9" i="105"/>
  <c r="BO9" i="105"/>
  <c r="BN9" i="105"/>
  <c r="BM9" i="105"/>
  <c r="BL9" i="105"/>
  <c r="BK9" i="105"/>
  <c r="BJ9" i="105"/>
  <c r="BI9" i="105"/>
  <c r="BH9" i="105"/>
  <c r="BG9" i="105"/>
  <c r="BF9" i="105"/>
  <c r="BE9" i="105"/>
  <c r="BD9" i="105"/>
  <c r="BC9" i="105"/>
  <c r="BB9" i="105"/>
  <c r="BA9" i="105"/>
  <c r="AZ9" i="105"/>
  <c r="AY9" i="105"/>
  <c r="AX9" i="105"/>
  <c r="AW9" i="105"/>
  <c r="AV9" i="105"/>
  <c r="AU9" i="105"/>
  <c r="AT9" i="105"/>
  <c r="AS9" i="105"/>
  <c r="AR9" i="105"/>
  <c r="AQ9" i="105"/>
  <c r="AP9" i="105"/>
  <c r="AO9" i="105"/>
  <c r="AN9" i="105"/>
  <c r="AM9" i="105"/>
  <c r="AL9" i="105"/>
  <c r="AK9" i="105"/>
  <c r="AJ9" i="105"/>
  <c r="AI9" i="105"/>
  <c r="AH9" i="105"/>
  <c r="AG9" i="105"/>
  <c r="AF9" i="105"/>
  <c r="AE9" i="105"/>
  <c r="AD9" i="105"/>
  <c r="AC9" i="105"/>
  <c r="AB9" i="105"/>
  <c r="AA9" i="105"/>
  <c r="Z9" i="105"/>
  <c r="Y9" i="105"/>
  <c r="X9" i="105"/>
  <c r="W9" i="105"/>
  <c r="V9" i="105"/>
  <c r="U9" i="105"/>
  <c r="T9" i="105"/>
  <c r="S9" i="105"/>
  <c r="R9" i="105"/>
  <c r="Q9" i="105"/>
  <c r="P9" i="105"/>
  <c r="O9" i="105"/>
  <c r="N9" i="105"/>
  <c r="M9" i="105"/>
  <c r="L9" i="105"/>
  <c r="K9" i="105"/>
  <c r="J9" i="105"/>
  <c r="I9" i="105"/>
  <c r="H9" i="105"/>
  <c r="G9" i="105"/>
  <c r="F9" i="105"/>
  <c r="E9" i="105"/>
  <c r="D9" i="105"/>
  <c r="C9" i="105"/>
  <c r="B9" i="105"/>
  <c r="GW7" i="105"/>
  <c r="GV7" i="105"/>
  <c r="GU7" i="105"/>
  <c r="GT7" i="105"/>
  <c r="GS7" i="105"/>
  <c r="GR7" i="105"/>
  <c r="GQ7" i="105"/>
  <c r="GP7" i="105"/>
  <c r="GO7" i="105"/>
  <c r="GN7" i="105"/>
  <c r="GM7" i="105"/>
  <c r="GL7" i="105"/>
  <c r="GK7" i="105"/>
  <c r="GJ7" i="105"/>
  <c r="GI7" i="105"/>
  <c r="GH7" i="105"/>
  <c r="GG7" i="105"/>
  <c r="GF7" i="105"/>
  <c r="GE7" i="105"/>
  <c r="GD7" i="105"/>
  <c r="GC7" i="105"/>
  <c r="GB7" i="105"/>
  <c r="GA7" i="105"/>
  <c r="FZ7" i="105"/>
  <c r="FY7" i="105"/>
  <c r="FX7" i="105"/>
  <c r="FW7" i="105"/>
  <c r="FV7" i="105"/>
  <c r="FU7" i="105"/>
  <c r="FT7" i="105"/>
  <c r="FS7" i="105"/>
  <c r="FR7" i="105"/>
  <c r="FQ7" i="105"/>
  <c r="FP7" i="105"/>
  <c r="FO7" i="105"/>
  <c r="FN7" i="105"/>
  <c r="FM7" i="105"/>
  <c r="FL7" i="105"/>
  <c r="FK7" i="105"/>
  <c r="FJ7" i="105"/>
  <c r="FI7" i="105"/>
  <c r="FH7" i="105"/>
  <c r="FG7" i="105"/>
  <c r="FF7" i="105"/>
  <c r="FE7" i="105"/>
  <c r="FD7" i="105"/>
  <c r="FC7" i="105"/>
  <c r="FB7" i="105"/>
  <c r="FA7" i="105"/>
  <c r="EZ7" i="105"/>
  <c r="EY7" i="105"/>
  <c r="EX7" i="105"/>
  <c r="EW7" i="105"/>
  <c r="EV7" i="105"/>
  <c r="EU7" i="105"/>
  <c r="ET7" i="105"/>
  <c r="ES7" i="105"/>
  <c r="ER7" i="105"/>
  <c r="EQ7" i="105"/>
  <c r="EP7" i="105"/>
  <c r="EO7" i="105"/>
  <c r="EN7" i="105"/>
  <c r="EM7" i="105"/>
  <c r="EL7" i="105"/>
  <c r="EK7" i="105"/>
  <c r="EJ7" i="105"/>
  <c r="EI7" i="105"/>
  <c r="EH7" i="105"/>
  <c r="EG7" i="105"/>
  <c r="EF7" i="105"/>
  <c r="EE7" i="105"/>
  <c r="ED7" i="105"/>
  <c r="EC7" i="105"/>
  <c r="EB7" i="105"/>
  <c r="EA7" i="105"/>
  <c r="DZ7" i="105"/>
  <c r="DY7" i="105"/>
  <c r="DX7" i="105"/>
  <c r="DW7" i="105"/>
  <c r="DV7" i="105"/>
  <c r="DU7" i="105"/>
  <c r="DT7" i="105"/>
  <c r="DS7" i="105"/>
  <c r="DR7" i="105"/>
  <c r="DQ7" i="105"/>
  <c r="DP7" i="105"/>
  <c r="DO7" i="105"/>
  <c r="DN7" i="105"/>
  <c r="DM7" i="105"/>
  <c r="DL7" i="105"/>
  <c r="DK7" i="105"/>
  <c r="DJ7" i="105"/>
  <c r="DI7" i="105"/>
  <c r="DH7" i="105"/>
  <c r="DG7" i="105"/>
  <c r="DF7" i="105"/>
  <c r="DE7" i="105"/>
  <c r="DD7" i="105"/>
  <c r="DC7" i="105"/>
  <c r="DB7" i="105"/>
  <c r="DA7" i="105"/>
  <c r="CZ7" i="105"/>
  <c r="CY7" i="105"/>
  <c r="CX7" i="105"/>
  <c r="CW7" i="105"/>
  <c r="CV7" i="105"/>
  <c r="CU7" i="105"/>
  <c r="CT7" i="105"/>
  <c r="CS7" i="105"/>
  <c r="CR7" i="105"/>
  <c r="CQ7" i="105"/>
  <c r="CP7" i="105"/>
  <c r="CO7" i="105"/>
  <c r="CN7" i="105"/>
  <c r="CM7" i="105"/>
  <c r="CL7" i="105"/>
  <c r="CK7" i="105"/>
  <c r="CJ7" i="105"/>
  <c r="CI7" i="105"/>
  <c r="CH7" i="105"/>
  <c r="CG7" i="105"/>
  <c r="CF7" i="105"/>
  <c r="CE7" i="105"/>
  <c r="CD7" i="105"/>
  <c r="CC7" i="105"/>
  <c r="CB7" i="105"/>
  <c r="CA7" i="105"/>
  <c r="BZ7" i="105"/>
  <c r="BY7" i="105"/>
  <c r="BX7" i="105"/>
  <c r="BW7" i="105"/>
  <c r="BV7" i="105"/>
  <c r="BU7" i="105"/>
  <c r="BT7" i="105"/>
  <c r="BS7" i="105"/>
  <c r="BR7" i="105"/>
  <c r="BQ7" i="105"/>
  <c r="BP7" i="105"/>
  <c r="BO7" i="105"/>
  <c r="BN7" i="105"/>
  <c r="BM7" i="105"/>
  <c r="BL7" i="105"/>
  <c r="BK7" i="105"/>
  <c r="BJ7" i="105"/>
  <c r="BI7" i="105"/>
  <c r="BH7" i="105"/>
  <c r="BG7" i="105"/>
  <c r="BF7" i="105"/>
  <c r="BE7" i="105"/>
  <c r="BD7" i="105"/>
  <c r="BC7" i="105"/>
  <c r="BB7" i="105"/>
  <c r="BA7" i="105"/>
  <c r="AZ7" i="105"/>
  <c r="AY7" i="105"/>
  <c r="AX7" i="105"/>
  <c r="AW7" i="105"/>
  <c r="AV7" i="105"/>
  <c r="AU7" i="105"/>
  <c r="AT7" i="105"/>
  <c r="AS7" i="105"/>
  <c r="AR7" i="105"/>
  <c r="AQ7" i="105"/>
  <c r="AP7" i="105"/>
  <c r="AO7" i="105"/>
  <c r="AN7" i="105"/>
  <c r="AM7" i="105"/>
  <c r="AL7" i="105"/>
  <c r="AK7" i="105"/>
  <c r="AJ7" i="105"/>
  <c r="AI7" i="105"/>
  <c r="AH7" i="105"/>
  <c r="AG7" i="105"/>
  <c r="AF7" i="105"/>
  <c r="AE7" i="105"/>
  <c r="AD7" i="105"/>
  <c r="AC7" i="105"/>
  <c r="AB7" i="105"/>
  <c r="AA7" i="105"/>
  <c r="Z7" i="105"/>
  <c r="Y7" i="105"/>
  <c r="X7" i="105"/>
  <c r="W7" i="105"/>
  <c r="V7" i="105"/>
  <c r="U7" i="105"/>
  <c r="T7" i="105"/>
  <c r="S7" i="105"/>
  <c r="R7" i="105"/>
  <c r="Q7" i="105"/>
  <c r="P7" i="105"/>
  <c r="O7" i="105"/>
  <c r="N7" i="105"/>
  <c r="M7" i="105"/>
  <c r="L7" i="105"/>
  <c r="K7" i="105"/>
  <c r="J7" i="105"/>
  <c r="I7" i="105"/>
  <c r="H7" i="105"/>
  <c r="G7" i="105"/>
  <c r="F7" i="105"/>
  <c r="E7" i="105"/>
  <c r="D7" i="105"/>
  <c r="C7" i="105"/>
  <c r="B7" i="105"/>
  <c r="GW6" i="105"/>
  <c r="GV6" i="105"/>
  <c r="GU6" i="105"/>
  <c r="GT6" i="105"/>
  <c r="GS6" i="105"/>
  <c r="GR6" i="105"/>
  <c r="GQ6" i="105"/>
  <c r="GP6" i="105"/>
  <c r="GO6" i="105"/>
  <c r="GN6" i="105"/>
  <c r="GM6" i="105"/>
  <c r="GL6" i="105"/>
  <c r="GK6" i="105"/>
  <c r="GJ6" i="105"/>
  <c r="GI6" i="105"/>
  <c r="GH6" i="105"/>
  <c r="GG6" i="105"/>
  <c r="GF6" i="105"/>
  <c r="GE6" i="105"/>
  <c r="GD6" i="105"/>
  <c r="GC6" i="105"/>
  <c r="GB6" i="105"/>
  <c r="GA6" i="105"/>
  <c r="FZ6" i="105"/>
  <c r="FY6" i="105"/>
  <c r="FX6" i="105"/>
  <c r="FW6" i="105"/>
  <c r="FV6" i="105"/>
  <c r="FU6" i="105"/>
  <c r="FT6" i="105"/>
  <c r="FS6" i="105"/>
  <c r="FR6" i="105"/>
  <c r="FQ6" i="105"/>
  <c r="FP6" i="105"/>
  <c r="FO6" i="105"/>
  <c r="FN6" i="105"/>
  <c r="FM6" i="105"/>
  <c r="FL6" i="105"/>
  <c r="FK6" i="105"/>
  <c r="FJ6" i="105"/>
  <c r="FI6" i="105"/>
  <c r="FH6" i="105"/>
  <c r="FG6" i="105"/>
  <c r="FF6" i="105"/>
  <c r="FE6" i="105"/>
  <c r="FD6" i="105"/>
  <c r="FC6" i="105"/>
  <c r="FB6" i="105"/>
  <c r="FA6" i="105"/>
  <c r="EZ6" i="105"/>
  <c r="EY6" i="105"/>
  <c r="EX6" i="105"/>
  <c r="EW6" i="105"/>
  <c r="EV6" i="105"/>
  <c r="EU6" i="105"/>
  <c r="ET6" i="105"/>
  <c r="ES6" i="105"/>
  <c r="ER6" i="105"/>
  <c r="EQ6" i="105"/>
  <c r="EP6" i="105"/>
  <c r="EO6" i="105"/>
  <c r="EN6" i="105"/>
  <c r="EM6" i="105"/>
  <c r="EL6" i="105"/>
  <c r="EK6" i="105"/>
  <c r="EJ6" i="105"/>
  <c r="EI6" i="105"/>
  <c r="EH6" i="105"/>
  <c r="EG6" i="105"/>
  <c r="EF6" i="105"/>
  <c r="EE6" i="105"/>
  <c r="ED6" i="105"/>
  <c r="EC6" i="105"/>
  <c r="EB6" i="105"/>
  <c r="EA6" i="105"/>
  <c r="DZ6" i="105"/>
  <c r="DY6" i="105"/>
  <c r="DX6" i="105"/>
  <c r="DW6" i="105"/>
  <c r="DV6" i="105"/>
  <c r="DU6" i="105"/>
  <c r="DT6" i="105"/>
  <c r="DS6" i="105"/>
  <c r="DR6" i="105"/>
  <c r="DQ6" i="105"/>
  <c r="DP6" i="105"/>
  <c r="DO6" i="105"/>
  <c r="DN6" i="105"/>
  <c r="DM6" i="105"/>
  <c r="DL6" i="105"/>
  <c r="DK6" i="105"/>
  <c r="DJ6" i="105"/>
  <c r="DI6" i="105"/>
  <c r="DH6" i="105"/>
  <c r="DG6" i="105"/>
  <c r="DF6" i="105"/>
  <c r="DE6" i="105"/>
  <c r="DD6" i="105"/>
  <c r="DC6" i="105"/>
  <c r="DB6" i="105"/>
  <c r="DA6" i="105"/>
  <c r="CZ6" i="105"/>
  <c r="CY6" i="105"/>
  <c r="CX6" i="105"/>
  <c r="CW6" i="105"/>
  <c r="CV6" i="105"/>
  <c r="CU6" i="105"/>
  <c r="CT6" i="105"/>
  <c r="CS6" i="105"/>
  <c r="CR6" i="105"/>
  <c r="CQ6" i="105"/>
  <c r="CP6" i="105"/>
  <c r="CO6" i="105"/>
  <c r="CN6" i="105"/>
  <c r="CM6" i="105"/>
  <c r="CL6" i="105"/>
  <c r="CK6" i="105"/>
  <c r="CJ6" i="105"/>
  <c r="CI6" i="105"/>
  <c r="CH6" i="105"/>
  <c r="CG6" i="105"/>
  <c r="CF6" i="105"/>
  <c r="CE6" i="105"/>
  <c r="CD6" i="105"/>
  <c r="CC6" i="105"/>
  <c r="CB6" i="105"/>
  <c r="CA6" i="105"/>
  <c r="BZ6" i="105"/>
  <c r="BY6" i="105"/>
  <c r="BX6" i="105"/>
  <c r="BW6" i="105"/>
  <c r="BV6" i="105"/>
  <c r="BU6" i="105"/>
  <c r="BT6" i="105"/>
  <c r="BS6" i="105"/>
  <c r="BR6" i="105"/>
  <c r="BQ6" i="105"/>
  <c r="BP6" i="105"/>
  <c r="BO6" i="105"/>
  <c r="BN6" i="105"/>
  <c r="BM6" i="105"/>
  <c r="BL6" i="105"/>
  <c r="BK6" i="105"/>
  <c r="BJ6" i="105"/>
  <c r="BI6" i="105"/>
  <c r="BH6" i="105"/>
  <c r="BG6" i="105"/>
  <c r="BF6" i="105"/>
  <c r="BE6" i="105"/>
  <c r="BD6" i="105"/>
  <c r="BC6" i="105"/>
  <c r="BB6" i="105"/>
  <c r="BA6" i="105"/>
  <c r="AZ6" i="105"/>
  <c r="AY6" i="105"/>
  <c r="AX6" i="105"/>
  <c r="AW6" i="105"/>
  <c r="AV6" i="105"/>
  <c r="AU6" i="105"/>
  <c r="AT6" i="105"/>
  <c r="AS6" i="105"/>
  <c r="AR6" i="105"/>
  <c r="AQ6" i="105"/>
  <c r="AP6" i="105"/>
  <c r="AO6" i="105"/>
  <c r="AN6" i="105"/>
  <c r="AM6" i="105"/>
  <c r="AL6" i="105"/>
  <c r="AK6" i="105"/>
  <c r="AJ6" i="105"/>
  <c r="AI6" i="105"/>
  <c r="AH6" i="105"/>
  <c r="AG6" i="105"/>
  <c r="AF6" i="105"/>
  <c r="AE6" i="105"/>
  <c r="AD6" i="105"/>
  <c r="AC6" i="105"/>
  <c r="AB6" i="105"/>
  <c r="AA6" i="105"/>
  <c r="Z6" i="105"/>
  <c r="Y6" i="105"/>
  <c r="X6" i="105"/>
  <c r="W6" i="105"/>
  <c r="V6" i="105"/>
  <c r="U6" i="105"/>
  <c r="T6" i="105"/>
  <c r="S6" i="105"/>
  <c r="R6" i="105"/>
  <c r="Q6" i="105"/>
  <c r="P6" i="105"/>
  <c r="O6" i="105"/>
  <c r="N6" i="105"/>
  <c r="M6" i="105"/>
  <c r="L6" i="105"/>
  <c r="K6" i="105"/>
  <c r="J6" i="105"/>
  <c r="I6" i="105"/>
  <c r="H6" i="105"/>
  <c r="G6" i="105"/>
  <c r="F6" i="105"/>
  <c r="E6" i="105"/>
  <c r="D6" i="105"/>
  <c r="C6" i="105"/>
  <c r="B6" i="105"/>
  <c r="F24" i="147"/>
  <c r="E24" i="147"/>
  <c r="D24" i="147"/>
  <c r="C24" i="147"/>
  <c r="B24" i="147"/>
  <c r="F23" i="147"/>
  <c r="E23" i="147"/>
  <c r="D23" i="147"/>
  <c r="C23" i="147"/>
  <c r="B23" i="147"/>
  <c r="F22" i="147"/>
  <c r="E22" i="147"/>
  <c r="D22" i="147"/>
  <c r="C22" i="147"/>
  <c r="B22" i="147"/>
  <c r="F21" i="147"/>
  <c r="E21" i="147"/>
  <c r="D21" i="147"/>
  <c r="C21" i="147"/>
  <c r="B21" i="147"/>
  <c r="F19" i="147"/>
  <c r="E19" i="147"/>
  <c r="D19" i="147"/>
  <c r="C19" i="147"/>
  <c r="B19" i="147"/>
  <c r="F18" i="147"/>
  <c r="E18" i="147"/>
  <c r="D18" i="147"/>
  <c r="C18" i="147"/>
  <c r="B18" i="147"/>
  <c r="F16" i="147"/>
  <c r="E16" i="147"/>
  <c r="D16" i="147"/>
  <c r="C16" i="147"/>
  <c r="B16" i="147"/>
  <c r="F15" i="147"/>
  <c r="E15" i="147"/>
  <c r="D15" i="147"/>
  <c r="C15" i="147"/>
  <c r="B15" i="147"/>
  <c r="F13" i="147"/>
  <c r="E13" i="147"/>
  <c r="D13" i="147"/>
  <c r="C13" i="147"/>
  <c r="B13" i="147"/>
  <c r="F12" i="147"/>
  <c r="E12" i="147"/>
  <c r="D12" i="147"/>
  <c r="C12" i="147"/>
  <c r="B12" i="147"/>
  <c r="F10" i="147"/>
  <c r="E10" i="147"/>
  <c r="D10" i="147"/>
  <c r="C10" i="147"/>
  <c r="B10" i="147"/>
  <c r="F9" i="147"/>
  <c r="E9" i="147"/>
  <c r="D9" i="147"/>
  <c r="C9" i="147"/>
  <c r="B9" i="147"/>
  <c r="F7" i="147"/>
  <c r="E7" i="147"/>
  <c r="D7" i="147"/>
  <c r="C7" i="147"/>
  <c r="B7" i="147"/>
  <c r="F6" i="147"/>
  <c r="E6" i="147"/>
  <c r="D6" i="147"/>
  <c r="C6" i="147"/>
  <c r="B6" i="147"/>
  <c r="GW23" i="103"/>
  <c r="GV23" i="103"/>
  <c r="GU23" i="103"/>
  <c r="GT23" i="103"/>
  <c r="GS23" i="103"/>
  <c r="GR23" i="103"/>
  <c r="GQ23" i="103"/>
  <c r="GP23" i="103"/>
  <c r="GO23" i="103"/>
  <c r="GN23" i="103"/>
  <c r="GM23" i="103"/>
  <c r="GL23" i="103"/>
  <c r="GK23" i="103"/>
  <c r="GJ23" i="103"/>
  <c r="GI23" i="103"/>
  <c r="GH23" i="103"/>
  <c r="GG23" i="103"/>
  <c r="GF23" i="103"/>
  <c r="GE23" i="103"/>
  <c r="GD23" i="103"/>
  <c r="GC23" i="103"/>
  <c r="GB23" i="103"/>
  <c r="GA23" i="103"/>
  <c r="FZ23" i="103"/>
  <c r="FY23" i="103"/>
  <c r="FX23" i="103"/>
  <c r="FW23" i="103"/>
  <c r="FV23" i="103"/>
  <c r="FU23" i="103"/>
  <c r="FT23" i="103"/>
  <c r="FS23" i="103"/>
  <c r="FR23" i="103"/>
  <c r="FQ23" i="103"/>
  <c r="FP23" i="103"/>
  <c r="FO23" i="103"/>
  <c r="FN23" i="103"/>
  <c r="FM23" i="103"/>
  <c r="FL23" i="103"/>
  <c r="FK23" i="103"/>
  <c r="FJ23" i="103"/>
  <c r="FI23" i="103"/>
  <c r="FH23" i="103"/>
  <c r="FG23" i="103"/>
  <c r="FF23" i="103"/>
  <c r="FE23" i="103"/>
  <c r="FD23" i="103"/>
  <c r="FC23" i="103"/>
  <c r="FB23" i="103"/>
  <c r="FA23" i="103"/>
  <c r="EZ23" i="103"/>
  <c r="EY23" i="103"/>
  <c r="EX23" i="103"/>
  <c r="EW23" i="103"/>
  <c r="EV23" i="103"/>
  <c r="EU23" i="103"/>
  <c r="ET23" i="103"/>
  <c r="ES23" i="103"/>
  <c r="ER23" i="103"/>
  <c r="EQ23" i="103"/>
  <c r="EP23" i="103"/>
  <c r="EO23" i="103"/>
  <c r="EN23" i="103"/>
  <c r="EM23" i="103"/>
  <c r="EL23" i="103"/>
  <c r="EK23" i="103"/>
  <c r="EJ23" i="103"/>
  <c r="EI23" i="103"/>
  <c r="EH23" i="103"/>
  <c r="EG23" i="103"/>
  <c r="EF23" i="103"/>
  <c r="EE23" i="103"/>
  <c r="ED23" i="103"/>
  <c r="EC23" i="103"/>
  <c r="EB23" i="103"/>
  <c r="EA23" i="103"/>
  <c r="DZ23" i="103"/>
  <c r="DY23" i="103"/>
  <c r="DX23" i="103"/>
  <c r="DW23" i="103"/>
  <c r="DV23" i="103"/>
  <c r="DU23" i="103"/>
  <c r="DT23" i="103"/>
  <c r="DS23" i="103"/>
  <c r="DR23" i="103"/>
  <c r="DQ23" i="103"/>
  <c r="DP23" i="103"/>
  <c r="DO23" i="103"/>
  <c r="DN23" i="103"/>
  <c r="DM23" i="103"/>
  <c r="DL23" i="103"/>
  <c r="DK23" i="103"/>
  <c r="DJ23" i="103"/>
  <c r="DI23" i="103"/>
  <c r="DH23" i="103"/>
  <c r="DG23" i="103"/>
  <c r="DF23" i="103"/>
  <c r="DE23" i="103"/>
  <c r="DD23" i="103"/>
  <c r="DC23" i="103"/>
  <c r="DB23" i="103"/>
  <c r="DA23" i="103"/>
  <c r="CZ23" i="103"/>
  <c r="CY23" i="103"/>
  <c r="CX23" i="103"/>
  <c r="CW23" i="103"/>
  <c r="CV23" i="103"/>
  <c r="CU23" i="103"/>
  <c r="CT23" i="103"/>
  <c r="CS23" i="103"/>
  <c r="CR23" i="103"/>
  <c r="CQ23" i="103"/>
  <c r="CP23" i="103"/>
  <c r="CO23" i="103"/>
  <c r="CN23" i="103"/>
  <c r="CM23" i="103"/>
  <c r="CL23" i="103"/>
  <c r="CK23" i="103"/>
  <c r="CJ23" i="103"/>
  <c r="CI23" i="103"/>
  <c r="CH23" i="103"/>
  <c r="CG23" i="103"/>
  <c r="CF23" i="103"/>
  <c r="CE23" i="103"/>
  <c r="CD23" i="103"/>
  <c r="CC23" i="103"/>
  <c r="CB23" i="103"/>
  <c r="CA23" i="103"/>
  <c r="BZ23" i="103"/>
  <c r="BY23" i="103"/>
  <c r="BX23" i="103"/>
  <c r="BW23" i="103"/>
  <c r="BV23" i="103"/>
  <c r="BU23" i="103"/>
  <c r="BT23" i="103"/>
  <c r="BS23" i="103"/>
  <c r="BR23" i="103"/>
  <c r="BQ23" i="103"/>
  <c r="BP23" i="103"/>
  <c r="BO23" i="103"/>
  <c r="BN23" i="103"/>
  <c r="BM23" i="103"/>
  <c r="BL23" i="103"/>
  <c r="BK23" i="103"/>
  <c r="BJ23" i="103"/>
  <c r="BI23" i="103"/>
  <c r="BH23" i="103"/>
  <c r="BG23" i="103"/>
  <c r="BF23" i="103"/>
  <c r="BE23" i="103"/>
  <c r="BD23" i="103"/>
  <c r="BC23" i="103"/>
  <c r="BB23" i="103"/>
  <c r="BA23" i="103"/>
  <c r="AZ23" i="103"/>
  <c r="AY23" i="103"/>
  <c r="AX23" i="103"/>
  <c r="AW23" i="103"/>
  <c r="AV23" i="103"/>
  <c r="AU23" i="103"/>
  <c r="AT23" i="103"/>
  <c r="AS23" i="103"/>
  <c r="AR23" i="103"/>
  <c r="AQ23" i="103"/>
  <c r="AP23" i="103"/>
  <c r="AO23" i="103"/>
  <c r="AN23" i="103"/>
  <c r="AM23" i="103"/>
  <c r="AL23" i="103"/>
  <c r="AK23" i="103"/>
  <c r="AJ23" i="103"/>
  <c r="AI23" i="103"/>
  <c r="AH23" i="103"/>
  <c r="AG23" i="103"/>
  <c r="AF23" i="103"/>
  <c r="AE23" i="103"/>
  <c r="AD23" i="103"/>
  <c r="AC23" i="103"/>
  <c r="AB23" i="103"/>
  <c r="AA23" i="103"/>
  <c r="Z23" i="103"/>
  <c r="Y23" i="103"/>
  <c r="X23" i="103"/>
  <c r="W23" i="103"/>
  <c r="V23" i="103"/>
  <c r="U23" i="103"/>
  <c r="T23" i="103"/>
  <c r="S23" i="103"/>
  <c r="R23" i="103"/>
  <c r="Q23" i="103"/>
  <c r="P23" i="103"/>
  <c r="O23" i="103"/>
  <c r="N23" i="103"/>
  <c r="M23" i="103"/>
  <c r="L23" i="103"/>
  <c r="K23" i="103"/>
  <c r="J23" i="103"/>
  <c r="I23" i="103"/>
  <c r="H23" i="103"/>
  <c r="G23" i="103"/>
  <c r="F23" i="103"/>
  <c r="E23" i="103"/>
  <c r="D23" i="103"/>
  <c r="C23" i="103"/>
  <c r="B23" i="103"/>
  <c r="GW22" i="103"/>
  <c r="GV22" i="103"/>
  <c r="GU22" i="103"/>
  <c r="GT22" i="103"/>
  <c r="GS22" i="103"/>
  <c r="GR22" i="103"/>
  <c r="GQ22" i="103"/>
  <c r="GP22" i="103"/>
  <c r="GO22" i="103"/>
  <c r="GN22" i="103"/>
  <c r="GM22" i="103"/>
  <c r="GL22" i="103"/>
  <c r="GK22" i="103"/>
  <c r="GJ22" i="103"/>
  <c r="GI22" i="103"/>
  <c r="GH22" i="103"/>
  <c r="GG22" i="103"/>
  <c r="GF22" i="103"/>
  <c r="GE22" i="103"/>
  <c r="GD22" i="103"/>
  <c r="GC22" i="103"/>
  <c r="GB22" i="103"/>
  <c r="GA22" i="103"/>
  <c r="FZ22" i="103"/>
  <c r="FY22" i="103"/>
  <c r="FX22" i="103"/>
  <c r="FW22" i="103"/>
  <c r="FV22" i="103"/>
  <c r="FU22" i="103"/>
  <c r="FT22" i="103"/>
  <c r="FS22" i="103"/>
  <c r="FR22" i="103"/>
  <c r="FQ22" i="103"/>
  <c r="FP22" i="103"/>
  <c r="FO22" i="103"/>
  <c r="FN22" i="103"/>
  <c r="FM22" i="103"/>
  <c r="FL22" i="103"/>
  <c r="FK22" i="103"/>
  <c r="FJ22" i="103"/>
  <c r="FI22" i="103"/>
  <c r="FH22" i="103"/>
  <c r="FG22" i="103"/>
  <c r="FF22" i="103"/>
  <c r="FE22" i="103"/>
  <c r="FD22" i="103"/>
  <c r="FC22" i="103"/>
  <c r="FB22" i="103"/>
  <c r="FA22" i="103"/>
  <c r="EZ22" i="103"/>
  <c r="EY22" i="103"/>
  <c r="EX22" i="103"/>
  <c r="EW22" i="103"/>
  <c r="EV22" i="103"/>
  <c r="EU22" i="103"/>
  <c r="ET22" i="103"/>
  <c r="ES22" i="103"/>
  <c r="ER22" i="103"/>
  <c r="EQ22" i="103"/>
  <c r="EP22" i="103"/>
  <c r="EO22" i="103"/>
  <c r="EN22" i="103"/>
  <c r="EM22" i="103"/>
  <c r="EL22" i="103"/>
  <c r="EK22" i="103"/>
  <c r="EJ22" i="103"/>
  <c r="EI22" i="103"/>
  <c r="EH22" i="103"/>
  <c r="EG22" i="103"/>
  <c r="EF22" i="103"/>
  <c r="EE22" i="103"/>
  <c r="ED22" i="103"/>
  <c r="EC22" i="103"/>
  <c r="EB22" i="103"/>
  <c r="EA22" i="103"/>
  <c r="DZ22" i="103"/>
  <c r="DY22" i="103"/>
  <c r="DX22" i="103"/>
  <c r="DW22" i="103"/>
  <c r="DV22" i="103"/>
  <c r="DU22" i="103"/>
  <c r="DT22" i="103"/>
  <c r="DS22" i="103"/>
  <c r="DR22" i="103"/>
  <c r="DQ22" i="103"/>
  <c r="DP22" i="103"/>
  <c r="DO22" i="103"/>
  <c r="DN22" i="103"/>
  <c r="DM22" i="103"/>
  <c r="DL22" i="103"/>
  <c r="DK22" i="103"/>
  <c r="DJ22" i="103"/>
  <c r="DI22" i="103"/>
  <c r="DH22" i="103"/>
  <c r="DG22" i="103"/>
  <c r="DF22" i="103"/>
  <c r="DE22" i="103"/>
  <c r="DD22" i="103"/>
  <c r="DC22" i="103"/>
  <c r="DB22" i="103"/>
  <c r="DA22" i="103"/>
  <c r="CZ22" i="103"/>
  <c r="CY22" i="103"/>
  <c r="CX22" i="103"/>
  <c r="CW22" i="103"/>
  <c r="CV22" i="103"/>
  <c r="CU22" i="103"/>
  <c r="CT22" i="103"/>
  <c r="CS22" i="103"/>
  <c r="CR22" i="103"/>
  <c r="CQ22" i="103"/>
  <c r="CP22" i="103"/>
  <c r="CO22" i="103"/>
  <c r="CN22" i="103"/>
  <c r="CM22" i="103"/>
  <c r="CL22" i="103"/>
  <c r="CK22" i="103"/>
  <c r="CJ22" i="103"/>
  <c r="CI22" i="103"/>
  <c r="CH22" i="103"/>
  <c r="CG22" i="103"/>
  <c r="CF22" i="103"/>
  <c r="CE22" i="103"/>
  <c r="CD22" i="103"/>
  <c r="CC22" i="103"/>
  <c r="CB22" i="103"/>
  <c r="CA22" i="103"/>
  <c r="BZ22" i="103"/>
  <c r="BY22" i="103"/>
  <c r="BX22" i="103"/>
  <c r="BW22" i="103"/>
  <c r="BV22" i="103"/>
  <c r="BU22" i="103"/>
  <c r="BT22" i="103"/>
  <c r="BS22" i="103"/>
  <c r="BR22" i="103"/>
  <c r="BQ22" i="103"/>
  <c r="BP22" i="103"/>
  <c r="BO22" i="103"/>
  <c r="BN22" i="103"/>
  <c r="BM22" i="103"/>
  <c r="BL22" i="103"/>
  <c r="BK22" i="103"/>
  <c r="BJ22" i="103"/>
  <c r="BI22" i="103"/>
  <c r="BH22" i="103"/>
  <c r="BG22" i="103"/>
  <c r="BF22" i="103"/>
  <c r="BE22" i="103"/>
  <c r="BD22" i="103"/>
  <c r="BC22" i="103"/>
  <c r="BB22" i="103"/>
  <c r="BA22" i="103"/>
  <c r="AZ22" i="103"/>
  <c r="AY22" i="103"/>
  <c r="AX22" i="103"/>
  <c r="AW22" i="103"/>
  <c r="AV22" i="103"/>
  <c r="AU22" i="103"/>
  <c r="AT22" i="103"/>
  <c r="AS22" i="103"/>
  <c r="AR22" i="103"/>
  <c r="AQ22" i="103"/>
  <c r="AP22" i="103"/>
  <c r="AO22" i="103"/>
  <c r="AN22" i="103"/>
  <c r="AM22" i="103"/>
  <c r="AL22" i="103"/>
  <c r="AK22" i="103"/>
  <c r="AJ22" i="103"/>
  <c r="AI22" i="103"/>
  <c r="AH22" i="103"/>
  <c r="AG22" i="103"/>
  <c r="AF22" i="103"/>
  <c r="AE22" i="103"/>
  <c r="AD22" i="103"/>
  <c r="AC22" i="103"/>
  <c r="AB22" i="103"/>
  <c r="AA22" i="103"/>
  <c r="Z22" i="103"/>
  <c r="Y22" i="103"/>
  <c r="X22" i="103"/>
  <c r="W22" i="103"/>
  <c r="V22" i="103"/>
  <c r="U22" i="103"/>
  <c r="T22" i="103"/>
  <c r="S22" i="103"/>
  <c r="R22" i="103"/>
  <c r="Q22" i="103"/>
  <c r="P22" i="103"/>
  <c r="O22" i="103"/>
  <c r="N22" i="103"/>
  <c r="M22" i="103"/>
  <c r="L22" i="103"/>
  <c r="K22" i="103"/>
  <c r="J22" i="103"/>
  <c r="I22" i="103"/>
  <c r="H22" i="103"/>
  <c r="G22" i="103"/>
  <c r="F22" i="103"/>
  <c r="E22" i="103"/>
  <c r="D22" i="103"/>
  <c r="C22" i="103"/>
  <c r="B22" i="103"/>
  <c r="GW21" i="103"/>
  <c r="GV21" i="103"/>
  <c r="GU21" i="103"/>
  <c r="GT21" i="103"/>
  <c r="GS21" i="103"/>
  <c r="GR21" i="103"/>
  <c r="GQ21" i="103"/>
  <c r="GP21" i="103"/>
  <c r="GO21" i="103"/>
  <c r="GN21" i="103"/>
  <c r="GM21" i="103"/>
  <c r="GL21" i="103"/>
  <c r="GK21" i="103"/>
  <c r="GJ21" i="103"/>
  <c r="GI21" i="103"/>
  <c r="GH21" i="103"/>
  <c r="GG21" i="103"/>
  <c r="GF21" i="103"/>
  <c r="GE21" i="103"/>
  <c r="GD21" i="103"/>
  <c r="GC21" i="103"/>
  <c r="GB21" i="103"/>
  <c r="GA21" i="103"/>
  <c r="FZ21" i="103"/>
  <c r="FY21" i="103"/>
  <c r="FX21" i="103"/>
  <c r="FW21" i="103"/>
  <c r="FV21" i="103"/>
  <c r="FU21" i="103"/>
  <c r="FT21" i="103"/>
  <c r="FS21" i="103"/>
  <c r="FR21" i="103"/>
  <c r="FQ21" i="103"/>
  <c r="FP21" i="103"/>
  <c r="FO21" i="103"/>
  <c r="FN21" i="103"/>
  <c r="FM21" i="103"/>
  <c r="FL21" i="103"/>
  <c r="FK21" i="103"/>
  <c r="FJ21" i="103"/>
  <c r="FI21" i="103"/>
  <c r="FH21" i="103"/>
  <c r="FG21" i="103"/>
  <c r="FF21" i="103"/>
  <c r="FE21" i="103"/>
  <c r="FD21" i="103"/>
  <c r="FC21" i="103"/>
  <c r="FB21" i="103"/>
  <c r="FA21" i="103"/>
  <c r="EZ21" i="103"/>
  <c r="EY21" i="103"/>
  <c r="EX21" i="103"/>
  <c r="EW21" i="103"/>
  <c r="EV21" i="103"/>
  <c r="EU21" i="103"/>
  <c r="ET21" i="103"/>
  <c r="ES21" i="103"/>
  <c r="ER21" i="103"/>
  <c r="EQ21" i="103"/>
  <c r="EP21" i="103"/>
  <c r="EO21" i="103"/>
  <c r="EN21" i="103"/>
  <c r="EM21" i="103"/>
  <c r="EL21" i="103"/>
  <c r="EK21" i="103"/>
  <c r="EJ21" i="103"/>
  <c r="EI21" i="103"/>
  <c r="EH21" i="103"/>
  <c r="EG21" i="103"/>
  <c r="EF21" i="103"/>
  <c r="EE21" i="103"/>
  <c r="ED21" i="103"/>
  <c r="EC21" i="103"/>
  <c r="EB21" i="103"/>
  <c r="EA21" i="103"/>
  <c r="DZ21" i="103"/>
  <c r="DY21" i="103"/>
  <c r="DX21" i="103"/>
  <c r="DW21" i="103"/>
  <c r="DV21" i="103"/>
  <c r="DU21" i="103"/>
  <c r="DT21" i="103"/>
  <c r="DS21" i="103"/>
  <c r="DR21" i="103"/>
  <c r="DQ21" i="103"/>
  <c r="DP21" i="103"/>
  <c r="DO21" i="103"/>
  <c r="DN21" i="103"/>
  <c r="DM21" i="103"/>
  <c r="DL21" i="103"/>
  <c r="DK21" i="103"/>
  <c r="DJ21" i="103"/>
  <c r="DI21" i="103"/>
  <c r="DH21" i="103"/>
  <c r="DG21" i="103"/>
  <c r="DF21" i="103"/>
  <c r="DE21" i="103"/>
  <c r="DD21" i="103"/>
  <c r="DC21" i="103"/>
  <c r="DB21" i="103"/>
  <c r="DA21" i="103"/>
  <c r="CZ21" i="103"/>
  <c r="CY21" i="103"/>
  <c r="CX21" i="103"/>
  <c r="CW21" i="103"/>
  <c r="CV21" i="103"/>
  <c r="CU21" i="103"/>
  <c r="CT21" i="103"/>
  <c r="CS21" i="103"/>
  <c r="CR21" i="103"/>
  <c r="CQ21" i="103"/>
  <c r="CP21" i="103"/>
  <c r="CO21" i="103"/>
  <c r="CN21" i="103"/>
  <c r="CM21" i="103"/>
  <c r="CL21" i="103"/>
  <c r="CK21" i="103"/>
  <c r="CJ21" i="103"/>
  <c r="CI21" i="103"/>
  <c r="CH21" i="103"/>
  <c r="CG21" i="103"/>
  <c r="CF21" i="103"/>
  <c r="CE21" i="103"/>
  <c r="CD21" i="103"/>
  <c r="CC21" i="103"/>
  <c r="CB21" i="103"/>
  <c r="CA21" i="103"/>
  <c r="BZ21" i="103"/>
  <c r="BY21" i="103"/>
  <c r="BX21" i="103"/>
  <c r="BW21" i="103"/>
  <c r="BV21" i="103"/>
  <c r="BU21" i="103"/>
  <c r="BT21" i="103"/>
  <c r="BS21" i="103"/>
  <c r="BR21" i="103"/>
  <c r="BQ21" i="103"/>
  <c r="BP21" i="103"/>
  <c r="BO21" i="103"/>
  <c r="BN21" i="103"/>
  <c r="BM21" i="103"/>
  <c r="BL21" i="103"/>
  <c r="BK21" i="103"/>
  <c r="BJ21" i="103"/>
  <c r="BI21" i="103"/>
  <c r="BH21" i="103"/>
  <c r="BG21" i="103"/>
  <c r="BF21" i="103"/>
  <c r="BE21" i="103"/>
  <c r="BD21" i="103"/>
  <c r="BC21" i="103"/>
  <c r="BB21" i="103"/>
  <c r="BA21" i="103"/>
  <c r="AZ21" i="103"/>
  <c r="AY21" i="103"/>
  <c r="AX21" i="103"/>
  <c r="AW21" i="103"/>
  <c r="AV21" i="103"/>
  <c r="AU21" i="103"/>
  <c r="AT21" i="103"/>
  <c r="AS21" i="103"/>
  <c r="AR21" i="103"/>
  <c r="AQ21" i="103"/>
  <c r="AP21" i="103"/>
  <c r="AO21" i="103"/>
  <c r="AN21" i="103"/>
  <c r="AM21" i="103"/>
  <c r="AL21" i="103"/>
  <c r="AK21" i="103"/>
  <c r="AJ21" i="103"/>
  <c r="AI21" i="103"/>
  <c r="AH21" i="103"/>
  <c r="AG21" i="103"/>
  <c r="AF21" i="103"/>
  <c r="AE21" i="103"/>
  <c r="AD21" i="103"/>
  <c r="AC21" i="103"/>
  <c r="AB21" i="103"/>
  <c r="AA21" i="103"/>
  <c r="Z21" i="103"/>
  <c r="Y21" i="103"/>
  <c r="X21" i="103"/>
  <c r="W21" i="103"/>
  <c r="V21" i="103"/>
  <c r="U21" i="103"/>
  <c r="T21" i="103"/>
  <c r="S21" i="103"/>
  <c r="R21" i="103"/>
  <c r="Q21" i="103"/>
  <c r="P21" i="103"/>
  <c r="O21" i="103"/>
  <c r="N21" i="103"/>
  <c r="M21" i="103"/>
  <c r="L21" i="103"/>
  <c r="K21" i="103"/>
  <c r="J21" i="103"/>
  <c r="I21" i="103"/>
  <c r="H21" i="103"/>
  <c r="G21" i="103"/>
  <c r="F21" i="103"/>
  <c r="E21" i="103"/>
  <c r="D21" i="103"/>
  <c r="C21" i="103"/>
  <c r="B21" i="103"/>
  <c r="GW20" i="103"/>
  <c r="GV20" i="103"/>
  <c r="GU20" i="103"/>
  <c r="GT20" i="103"/>
  <c r="GS20" i="103"/>
  <c r="GR20" i="103"/>
  <c r="GQ20" i="103"/>
  <c r="GP20" i="103"/>
  <c r="GO20" i="103"/>
  <c r="GN20" i="103"/>
  <c r="GM20" i="103"/>
  <c r="GL20" i="103"/>
  <c r="GK20" i="103"/>
  <c r="GJ20" i="103"/>
  <c r="GI20" i="103"/>
  <c r="GH20" i="103"/>
  <c r="GG20" i="103"/>
  <c r="GF20" i="103"/>
  <c r="GE20" i="103"/>
  <c r="GD20" i="103"/>
  <c r="GC20" i="103"/>
  <c r="GB20" i="103"/>
  <c r="GA20" i="103"/>
  <c r="FZ20" i="103"/>
  <c r="FY20" i="103"/>
  <c r="FX20" i="103"/>
  <c r="FW20" i="103"/>
  <c r="FV20" i="103"/>
  <c r="FU20" i="103"/>
  <c r="FT20" i="103"/>
  <c r="FS20" i="103"/>
  <c r="FR20" i="103"/>
  <c r="FQ20" i="103"/>
  <c r="FP20" i="103"/>
  <c r="FO20" i="103"/>
  <c r="FN20" i="103"/>
  <c r="FM20" i="103"/>
  <c r="FL20" i="103"/>
  <c r="FK20" i="103"/>
  <c r="FJ20" i="103"/>
  <c r="FI20" i="103"/>
  <c r="FH20" i="103"/>
  <c r="FG20" i="103"/>
  <c r="FF20" i="103"/>
  <c r="FE20" i="103"/>
  <c r="FD20" i="103"/>
  <c r="FC20" i="103"/>
  <c r="FB20" i="103"/>
  <c r="FA20" i="103"/>
  <c r="EZ20" i="103"/>
  <c r="EY20" i="103"/>
  <c r="EX20" i="103"/>
  <c r="EW20" i="103"/>
  <c r="EV20" i="103"/>
  <c r="EU20" i="103"/>
  <c r="ET20" i="103"/>
  <c r="ES20" i="103"/>
  <c r="ER20" i="103"/>
  <c r="EQ20" i="103"/>
  <c r="EP20" i="103"/>
  <c r="EO20" i="103"/>
  <c r="EN20" i="103"/>
  <c r="EM20" i="103"/>
  <c r="EL20" i="103"/>
  <c r="EK20" i="103"/>
  <c r="EJ20" i="103"/>
  <c r="EI20" i="103"/>
  <c r="EH20" i="103"/>
  <c r="EG20" i="103"/>
  <c r="EF20" i="103"/>
  <c r="EE20" i="103"/>
  <c r="ED20" i="103"/>
  <c r="EC20" i="103"/>
  <c r="EB20" i="103"/>
  <c r="EA20" i="103"/>
  <c r="DZ20" i="103"/>
  <c r="DY20" i="103"/>
  <c r="DX20" i="103"/>
  <c r="DW20" i="103"/>
  <c r="DV20" i="103"/>
  <c r="DU20" i="103"/>
  <c r="DT20" i="103"/>
  <c r="DS20" i="103"/>
  <c r="DR20" i="103"/>
  <c r="DQ20" i="103"/>
  <c r="DP20" i="103"/>
  <c r="DO20" i="103"/>
  <c r="DN20" i="103"/>
  <c r="DM20" i="103"/>
  <c r="DL20" i="103"/>
  <c r="DK20" i="103"/>
  <c r="DJ20" i="103"/>
  <c r="DI20" i="103"/>
  <c r="DH20" i="103"/>
  <c r="DG20" i="103"/>
  <c r="DF20" i="103"/>
  <c r="DE20" i="103"/>
  <c r="DD20" i="103"/>
  <c r="DC20" i="103"/>
  <c r="DB20" i="103"/>
  <c r="DA20" i="103"/>
  <c r="CZ20" i="103"/>
  <c r="CY20" i="103"/>
  <c r="CX20" i="103"/>
  <c r="CW20" i="103"/>
  <c r="CV20" i="103"/>
  <c r="CU20" i="103"/>
  <c r="CT20" i="103"/>
  <c r="CS20" i="103"/>
  <c r="CR20" i="103"/>
  <c r="CQ20" i="103"/>
  <c r="CP20" i="103"/>
  <c r="CO20" i="103"/>
  <c r="CN20" i="103"/>
  <c r="CM20" i="103"/>
  <c r="CL20" i="103"/>
  <c r="CK20" i="103"/>
  <c r="CJ20" i="103"/>
  <c r="CI20" i="103"/>
  <c r="CH20" i="103"/>
  <c r="CG20" i="103"/>
  <c r="CF20" i="103"/>
  <c r="CE20" i="103"/>
  <c r="CD20" i="103"/>
  <c r="CC20" i="103"/>
  <c r="CB20" i="103"/>
  <c r="CA20" i="103"/>
  <c r="BZ20" i="103"/>
  <c r="BY20" i="103"/>
  <c r="BX20" i="103"/>
  <c r="BW20" i="103"/>
  <c r="BV20" i="103"/>
  <c r="BU20" i="103"/>
  <c r="BT20" i="103"/>
  <c r="BS20" i="103"/>
  <c r="BR20" i="103"/>
  <c r="BQ20" i="103"/>
  <c r="BP20" i="103"/>
  <c r="BO20" i="103"/>
  <c r="BN20" i="103"/>
  <c r="BM20" i="103"/>
  <c r="BL20" i="103"/>
  <c r="BK20" i="103"/>
  <c r="BJ20" i="103"/>
  <c r="BI20" i="103"/>
  <c r="BH20" i="103"/>
  <c r="BG20" i="103"/>
  <c r="BF20" i="103"/>
  <c r="BE20" i="103"/>
  <c r="BD20" i="103"/>
  <c r="BC20" i="103"/>
  <c r="BB20" i="103"/>
  <c r="BA20" i="103"/>
  <c r="AZ20" i="103"/>
  <c r="AY20" i="103"/>
  <c r="AX20" i="103"/>
  <c r="AW20" i="103"/>
  <c r="AV20" i="103"/>
  <c r="AU20" i="103"/>
  <c r="AT20" i="103"/>
  <c r="AS20" i="103"/>
  <c r="AR20" i="103"/>
  <c r="AQ20" i="103"/>
  <c r="AP20" i="103"/>
  <c r="AO20" i="103"/>
  <c r="AN20" i="103"/>
  <c r="AM20" i="103"/>
  <c r="AL20" i="103"/>
  <c r="AK20" i="103"/>
  <c r="AJ20" i="103"/>
  <c r="AI20" i="103"/>
  <c r="AH20" i="103"/>
  <c r="AG20" i="103"/>
  <c r="AF20" i="103"/>
  <c r="AE20" i="103"/>
  <c r="AD20" i="103"/>
  <c r="AC20" i="103"/>
  <c r="AB20" i="103"/>
  <c r="AA20" i="103"/>
  <c r="Z20" i="103"/>
  <c r="Y20" i="103"/>
  <c r="X20" i="103"/>
  <c r="W20" i="103"/>
  <c r="V20" i="103"/>
  <c r="U20" i="103"/>
  <c r="T20" i="103"/>
  <c r="S20" i="103"/>
  <c r="R20" i="103"/>
  <c r="Q20" i="103"/>
  <c r="P20" i="103"/>
  <c r="O20" i="103"/>
  <c r="N20" i="103"/>
  <c r="M20" i="103"/>
  <c r="L20" i="103"/>
  <c r="K20" i="103"/>
  <c r="J20" i="103"/>
  <c r="I20" i="103"/>
  <c r="H20" i="103"/>
  <c r="G20" i="103"/>
  <c r="F20" i="103"/>
  <c r="E20" i="103"/>
  <c r="D20" i="103"/>
  <c r="C20" i="103"/>
  <c r="B20" i="103"/>
  <c r="GW18" i="103"/>
  <c r="GV18" i="103"/>
  <c r="GU18" i="103"/>
  <c r="GT18" i="103"/>
  <c r="GS18" i="103"/>
  <c r="GR18" i="103"/>
  <c r="GQ18" i="103"/>
  <c r="GP18" i="103"/>
  <c r="GO18" i="103"/>
  <c r="GN18" i="103"/>
  <c r="GM18" i="103"/>
  <c r="GL18" i="103"/>
  <c r="GK18" i="103"/>
  <c r="GJ18" i="103"/>
  <c r="GI18" i="103"/>
  <c r="GH18" i="103"/>
  <c r="GG18" i="103"/>
  <c r="GF18" i="103"/>
  <c r="GE18" i="103"/>
  <c r="GD18" i="103"/>
  <c r="GC18" i="103"/>
  <c r="GB18" i="103"/>
  <c r="GA18" i="103"/>
  <c r="FZ18" i="103"/>
  <c r="FY18" i="103"/>
  <c r="FX18" i="103"/>
  <c r="FW18" i="103"/>
  <c r="FV18" i="103"/>
  <c r="FU18" i="103"/>
  <c r="FT18" i="103"/>
  <c r="FS18" i="103"/>
  <c r="FR18" i="103"/>
  <c r="FQ18" i="103"/>
  <c r="FP18" i="103"/>
  <c r="FO18" i="103"/>
  <c r="FN18" i="103"/>
  <c r="FM18" i="103"/>
  <c r="FL18" i="103"/>
  <c r="FK18" i="103"/>
  <c r="FJ18" i="103"/>
  <c r="FI18" i="103"/>
  <c r="FH18" i="103"/>
  <c r="FG18" i="103"/>
  <c r="FF18" i="103"/>
  <c r="FE18" i="103"/>
  <c r="FD18" i="103"/>
  <c r="FC18" i="103"/>
  <c r="FB18" i="103"/>
  <c r="FA18" i="103"/>
  <c r="EZ18" i="103"/>
  <c r="EY18" i="103"/>
  <c r="EX18" i="103"/>
  <c r="EW18" i="103"/>
  <c r="EV18" i="103"/>
  <c r="EU18" i="103"/>
  <c r="ET18" i="103"/>
  <c r="ES18" i="103"/>
  <c r="ER18" i="103"/>
  <c r="EQ18" i="103"/>
  <c r="EP18" i="103"/>
  <c r="EO18" i="103"/>
  <c r="EN18" i="103"/>
  <c r="EM18" i="103"/>
  <c r="EL18" i="103"/>
  <c r="EK18" i="103"/>
  <c r="EJ18" i="103"/>
  <c r="EI18" i="103"/>
  <c r="EH18" i="103"/>
  <c r="EG18" i="103"/>
  <c r="EF18" i="103"/>
  <c r="EE18" i="103"/>
  <c r="ED18" i="103"/>
  <c r="EC18" i="103"/>
  <c r="EB18" i="103"/>
  <c r="EA18" i="103"/>
  <c r="DZ18" i="103"/>
  <c r="DY18" i="103"/>
  <c r="DX18" i="103"/>
  <c r="DW18" i="103"/>
  <c r="DV18" i="103"/>
  <c r="DU18" i="103"/>
  <c r="DT18" i="103"/>
  <c r="DS18" i="103"/>
  <c r="DR18" i="103"/>
  <c r="DQ18" i="103"/>
  <c r="DP18" i="103"/>
  <c r="DO18" i="103"/>
  <c r="DN18" i="103"/>
  <c r="DM18" i="103"/>
  <c r="DL18" i="103"/>
  <c r="DK18" i="103"/>
  <c r="DJ18" i="103"/>
  <c r="DI18" i="103"/>
  <c r="DH18" i="103"/>
  <c r="DG18" i="103"/>
  <c r="DF18" i="103"/>
  <c r="DE18" i="103"/>
  <c r="DD18" i="103"/>
  <c r="DC18" i="103"/>
  <c r="DB18" i="103"/>
  <c r="DA18" i="103"/>
  <c r="CZ18" i="103"/>
  <c r="CY18" i="103"/>
  <c r="CX18" i="103"/>
  <c r="CW18" i="103"/>
  <c r="CV18" i="103"/>
  <c r="CU18" i="103"/>
  <c r="CT18" i="103"/>
  <c r="CS18" i="103"/>
  <c r="CR18" i="103"/>
  <c r="CQ18" i="103"/>
  <c r="CP18" i="103"/>
  <c r="CO18" i="103"/>
  <c r="CN18" i="103"/>
  <c r="CM18" i="103"/>
  <c r="CL18" i="103"/>
  <c r="CK18" i="103"/>
  <c r="CJ18" i="103"/>
  <c r="CI18" i="103"/>
  <c r="CH18" i="103"/>
  <c r="CG18" i="103"/>
  <c r="CF18" i="103"/>
  <c r="CE18" i="103"/>
  <c r="CD18" i="103"/>
  <c r="CC18" i="103"/>
  <c r="CB18" i="103"/>
  <c r="CA18" i="103"/>
  <c r="BZ18" i="103"/>
  <c r="BY18" i="103"/>
  <c r="BX18" i="103"/>
  <c r="BW18" i="103"/>
  <c r="BV18" i="103"/>
  <c r="BU18" i="103"/>
  <c r="BT18" i="103"/>
  <c r="BS18" i="103"/>
  <c r="BR18" i="103"/>
  <c r="BQ18" i="103"/>
  <c r="BP18" i="103"/>
  <c r="BO18" i="103"/>
  <c r="BN18" i="103"/>
  <c r="BM18" i="103"/>
  <c r="BL18" i="103"/>
  <c r="BK18" i="103"/>
  <c r="BJ18" i="103"/>
  <c r="BI18" i="103"/>
  <c r="BH18" i="103"/>
  <c r="BG18" i="103"/>
  <c r="BF18" i="103"/>
  <c r="BE18" i="103"/>
  <c r="BD18" i="103"/>
  <c r="BC18" i="103"/>
  <c r="BB18" i="103"/>
  <c r="BA18" i="103"/>
  <c r="AZ18" i="103"/>
  <c r="AY18" i="103"/>
  <c r="AX18" i="103"/>
  <c r="AW18" i="103"/>
  <c r="AV18" i="103"/>
  <c r="AU18" i="103"/>
  <c r="AT18" i="103"/>
  <c r="AS18" i="103"/>
  <c r="AR18" i="103"/>
  <c r="AQ18" i="103"/>
  <c r="AP18" i="103"/>
  <c r="AO18" i="103"/>
  <c r="AN18" i="103"/>
  <c r="AM18" i="103"/>
  <c r="AL18" i="103"/>
  <c r="AK18" i="103"/>
  <c r="AJ18" i="103"/>
  <c r="AI18" i="103"/>
  <c r="AH18" i="103"/>
  <c r="AG18" i="103"/>
  <c r="AF18" i="103"/>
  <c r="AE18" i="103"/>
  <c r="AD18" i="103"/>
  <c r="AC18" i="103"/>
  <c r="AB18" i="103"/>
  <c r="AA18" i="103"/>
  <c r="Z18" i="103"/>
  <c r="Y18" i="103"/>
  <c r="X18" i="103"/>
  <c r="W18" i="103"/>
  <c r="V18" i="103"/>
  <c r="U18" i="103"/>
  <c r="T18" i="103"/>
  <c r="S18" i="103"/>
  <c r="R18" i="103"/>
  <c r="Q18" i="103"/>
  <c r="P18" i="103"/>
  <c r="O18" i="103"/>
  <c r="N18" i="103"/>
  <c r="M18" i="103"/>
  <c r="L18" i="103"/>
  <c r="K18" i="103"/>
  <c r="J18" i="103"/>
  <c r="I18" i="103"/>
  <c r="H18" i="103"/>
  <c r="G18" i="103"/>
  <c r="F18" i="103"/>
  <c r="E18" i="103"/>
  <c r="D18" i="103"/>
  <c r="C18" i="103"/>
  <c r="B18" i="103"/>
  <c r="GW17" i="103"/>
  <c r="GV17" i="103"/>
  <c r="GU17" i="103"/>
  <c r="GT17" i="103"/>
  <c r="GS17" i="103"/>
  <c r="GR17" i="103"/>
  <c r="GQ17" i="103"/>
  <c r="GP17" i="103"/>
  <c r="GO17" i="103"/>
  <c r="GN17" i="103"/>
  <c r="GM17" i="103"/>
  <c r="GL17" i="103"/>
  <c r="GK17" i="103"/>
  <c r="GJ17" i="103"/>
  <c r="GI17" i="103"/>
  <c r="GH17" i="103"/>
  <c r="GG17" i="103"/>
  <c r="GF17" i="103"/>
  <c r="GE17" i="103"/>
  <c r="GD17" i="103"/>
  <c r="GC17" i="103"/>
  <c r="GB17" i="103"/>
  <c r="GA17" i="103"/>
  <c r="FZ17" i="103"/>
  <c r="FY17" i="103"/>
  <c r="FX17" i="103"/>
  <c r="FW17" i="103"/>
  <c r="FV17" i="103"/>
  <c r="FU17" i="103"/>
  <c r="FT17" i="103"/>
  <c r="FS17" i="103"/>
  <c r="FR17" i="103"/>
  <c r="FQ17" i="103"/>
  <c r="FP17" i="103"/>
  <c r="FO17" i="103"/>
  <c r="FN17" i="103"/>
  <c r="FM17" i="103"/>
  <c r="FL17" i="103"/>
  <c r="FK17" i="103"/>
  <c r="FJ17" i="103"/>
  <c r="FI17" i="103"/>
  <c r="FH17" i="103"/>
  <c r="FG17" i="103"/>
  <c r="FF17" i="103"/>
  <c r="FE17" i="103"/>
  <c r="FD17" i="103"/>
  <c r="FC17" i="103"/>
  <c r="FB17" i="103"/>
  <c r="FA17" i="103"/>
  <c r="EZ17" i="103"/>
  <c r="EY17" i="103"/>
  <c r="EX17" i="103"/>
  <c r="EW17" i="103"/>
  <c r="EV17" i="103"/>
  <c r="EU17" i="103"/>
  <c r="ET17" i="103"/>
  <c r="ES17" i="103"/>
  <c r="ER17" i="103"/>
  <c r="EQ17" i="103"/>
  <c r="EP17" i="103"/>
  <c r="EO17" i="103"/>
  <c r="EN17" i="103"/>
  <c r="EM17" i="103"/>
  <c r="EL17" i="103"/>
  <c r="EK17" i="103"/>
  <c r="EJ17" i="103"/>
  <c r="EI17" i="103"/>
  <c r="EH17" i="103"/>
  <c r="EG17" i="103"/>
  <c r="EF17" i="103"/>
  <c r="EE17" i="103"/>
  <c r="ED17" i="103"/>
  <c r="EC17" i="103"/>
  <c r="EB17" i="103"/>
  <c r="EA17" i="103"/>
  <c r="DZ17" i="103"/>
  <c r="DY17" i="103"/>
  <c r="DX17" i="103"/>
  <c r="DW17" i="103"/>
  <c r="DV17" i="103"/>
  <c r="DU17" i="103"/>
  <c r="DT17" i="103"/>
  <c r="DS17" i="103"/>
  <c r="DR17" i="103"/>
  <c r="DQ17" i="103"/>
  <c r="DP17" i="103"/>
  <c r="DO17" i="103"/>
  <c r="DN17" i="103"/>
  <c r="DM17" i="103"/>
  <c r="DL17" i="103"/>
  <c r="DK17" i="103"/>
  <c r="DJ17" i="103"/>
  <c r="DI17" i="103"/>
  <c r="DH17" i="103"/>
  <c r="DG17" i="103"/>
  <c r="DF17" i="103"/>
  <c r="DE17" i="103"/>
  <c r="DD17" i="103"/>
  <c r="DC17" i="103"/>
  <c r="DB17" i="103"/>
  <c r="DA17" i="103"/>
  <c r="CZ17" i="103"/>
  <c r="CY17" i="103"/>
  <c r="CX17" i="103"/>
  <c r="CW17" i="103"/>
  <c r="CV17" i="103"/>
  <c r="CU17" i="103"/>
  <c r="CT17" i="103"/>
  <c r="CS17" i="103"/>
  <c r="CR17" i="103"/>
  <c r="CQ17" i="103"/>
  <c r="CP17" i="103"/>
  <c r="CO17" i="103"/>
  <c r="CN17" i="103"/>
  <c r="CM17" i="103"/>
  <c r="CL17" i="103"/>
  <c r="CK17" i="103"/>
  <c r="CJ17" i="103"/>
  <c r="CI17" i="103"/>
  <c r="CH17" i="103"/>
  <c r="CG17" i="103"/>
  <c r="CF17" i="103"/>
  <c r="CE17" i="103"/>
  <c r="CD17" i="103"/>
  <c r="CC17" i="103"/>
  <c r="CB17" i="103"/>
  <c r="CA17" i="103"/>
  <c r="BZ17" i="103"/>
  <c r="BY17" i="103"/>
  <c r="BX17" i="103"/>
  <c r="BW17" i="103"/>
  <c r="BV17" i="103"/>
  <c r="BU17" i="103"/>
  <c r="BT17" i="103"/>
  <c r="BS17" i="103"/>
  <c r="BR17" i="103"/>
  <c r="BQ17" i="103"/>
  <c r="BP17" i="103"/>
  <c r="BO17" i="103"/>
  <c r="BN17" i="103"/>
  <c r="BM17" i="103"/>
  <c r="BL17" i="103"/>
  <c r="BK17" i="103"/>
  <c r="BJ17" i="103"/>
  <c r="BI17" i="103"/>
  <c r="BH17" i="103"/>
  <c r="BG17" i="103"/>
  <c r="BF17" i="103"/>
  <c r="BE17" i="103"/>
  <c r="BD17" i="103"/>
  <c r="BC17" i="103"/>
  <c r="BB17" i="103"/>
  <c r="BA17" i="103"/>
  <c r="AZ17" i="103"/>
  <c r="AY17" i="103"/>
  <c r="AX17" i="103"/>
  <c r="AW17" i="103"/>
  <c r="AV17" i="103"/>
  <c r="AU17" i="103"/>
  <c r="AT17" i="103"/>
  <c r="AS17" i="103"/>
  <c r="AR17" i="103"/>
  <c r="AQ17" i="103"/>
  <c r="AP17" i="103"/>
  <c r="AO17" i="103"/>
  <c r="AN17" i="103"/>
  <c r="AM17" i="103"/>
  <c r="AL17" i="103"/>
  <c r="AK17" i="103"/>
  <c r="AJ17" i="103"/>
  <c r="AI17" i="103"/>
  <c r="AH17" i="103"/>
  <c r="AG17" i="103"/>
  <c r="AF17" i="103"/>
  <c r="AE17" i="103"/>
  <c r="AD17" i="103"/>
  <c r="AC17" i="103"/>
  <c r="AB17" i="103"/>
  <c r="AA17" i="103"/>
  <c r="Z17" i="103"/>
  <c r="Y17" i="103"/>
  <c r="X17" i="103"/>
  <c r="W17" i="103"/>
  <c r="V17" i="103"/>
  <c r="U17" i="103"/>
  <c r="T17" i="103"/>
  <c r="S17" i="103"/>
  <c r="R17" i="103"/>
  <c r="Q17" i="103"/>
  <c r="P17" i="103"/>
  <c r="O17" i="103"/>
  <c r="N17" i="103"/>
  <c r="M17" i="103"/>
  <c r="L17" i="103"/>
  <c r="K17" i="103"/>
  <c r="J17" i="103"/>
  <c r="I17" i="103"/>
  <c r="H17" i="103"/>
  <c r="G17" i="103"/>
  <c r="F17" i="103"/>
  <c r="E17" i="103"/>
  <c r="D17" i="103"/>
  <c r="C17" i="103"/>
  <c r="B17" i="103"/>
  <c r="GW15" i="103"/>
  <c r="GV15" i="103"/>
  <c r="GU15" i="103"/>
  <c r="GT15" i="103"/>
  <c r="GS15" i="103"/>
  <c r="GR15" i="103"/>
  <c r="GQ15" i="103"/>
  <c r="GP15" i="103"/>
  <c r="GO15" i="103"/>
  <c r="GN15" i="103"/>
  <c r="GM15" i="103"/>
  <c r="GL15" i="103"/>
  <c r="GK15" i="103"/>
  <c r="GJ15" i="103"/>
  <c r="GI15" i="103"/>
  <c r="GH15" i="103"/>
  <c r="GG15" i="103"/>
  <c r="GF15" i="103"/>
  <c r="GE15" i="103"/>
  <c r="GD15" i="103"/>
  <c r="GC15" i="103"/>
  <c r="GB15" i="103"/>
  <c r="GA15" i="103"/>
  <c r="FZ15" i="103"/>
  <c r="FY15" i="103"/>
  <c r="FX15" i="103"/>
  <c r="FW15" i="103"/>
  <c r="FV15" i="103"/>
  <c r="FU15" i="103"/>
  <c r="FT15" i="103"/>
  <c r="FS15" i="103"/>
  <c r="FR15" i="103"/>
  <c r="FQ15" i="103"/>
  <c r="FP15" i="103"/>
  <c r="FO15" i="103"/>
  <c r="FN15" i="103"/>
  <c r="FM15" i="103"/>
  <c r="FL15" i="103"/>
  <c r="FK15" i="103"/>
  <c r="FJ15" i="103"/>
  <c r="FI15" i="103"/>
  <c r="FH15" i="103"/>
  <c r="FG15" i="103"/>
  <c r="FF15" i="103"/>
  <c r="FE15" i="103"/>
  <c r="FD15" i="103"/>
  <c r="FC15" i="103"/>
  <c r="FB15" i="103"/>
  <c r="FA15" i="103"/>
  <c r="EZ15" i="103"/>
  <c r="EY15" i="103"/>
  <c r="EX15" i="103"/>
  <c r="EW15" i="103"/>
  <c r="EV15" i="103"/>
  <c r="EU15" i="103"/>
  <c r="ET15" i="103"/>
  <c r="ES15" i="103"/>
  <c r="ER15" i="103"/>
  <c r="EQ15" i="103"/>
  <c r="EP15" i="103"/>
  <c r="EO15" i="103"/>
  <c r="EN15" i="103"/>
  <c r="EM15" i="103"/>
  <c r="EL15" i="103"/>
  <c r="EK15" i="103"/>
  <c r="EJ15" i="103"/>
  <c r="EI15" i="103"/>
  <c r="EH15" i="103"/>
  <c r="EG15" i="103"/>
  <c r="EF15" i="103"/>
  <c r="EE15" i="103"/>
  <c r="ED15" i="103"/>
  <c r="EC15" i="103"/>
  <c r="EB15" i="103"/>
  <c r="EA15" i="103"/>
  <c r="DZ15" i="103"/>
  <c r="DY15" i="103"/>
  <c r="DX15" i="103"/>
  <c r="DW15" i="103"/>
  <c r="DV15" i="103"/>
  <c r="DU15" i="103"/>
  <c r="DT15" i="103"/>
  <c r="DS15" i="103"/>
  <c r="DR15" i="103"/>
  <c r="DQ15" i="103"/>
  <c r="DP15" i="103"/>
  <c r="DO15" i="103"/>
  <c r="DN15" i="103"/>
  <c r="DM15" i="103"/>
  <c r="DL15" i="103"/>
  <c r="DK15" i="103"/>
  <c r="DJ15" i="103"/>
  <c r="DI15" i="103"/>
  <c r="DH15" i="103"/>
  <c r="DG15" i="103"/>
  <c r="DF15" i="103"/>
  <c r="DE15" i="103"/>
  <c r="DD15" i="103"/>
  <c r="DC15" i="103"/>
  <c r="DB15" i="103"/>
  <c r="DA15" i="103"/>
  <c r="CZ15" i="103"/>
  <c r="CY15" i="103"/>
  <c r="CX15" i="103"/>
  <c r="CW15" i="103"/>
  <c r="CV15" i="103"/>
  <c r="CU15" i="103"/>
  <c r="CT15" i="103"/>
  <c r="CS15" i="103"/>
  <c r="CR15" i="103"/>
  <c r="CQ15" i="103"/>
  <c r="CP15" i="103"/>
  <c r="CO15" i="103"/>
  <c r="CN15" i="103"/>
  <c r="CM15" i="103"/>
  <c r="CL15" i="103"/>
  <c r="CK15" i="103"/>
  <c r="CJ15" i="103"/>
  <c r="CI15" i="103"/>
  <c r="CH15" i="103"/>
  <c r="CG15" i="103"/>
  <c r="CF15" i="103"/>
  <c r="CE15" i="103"/>
  <c r="CD15" i="103"/>
  <c r="CC15" i="103"/>
  <c r="CB15" i="103"/>
  <c r="CA15" i="103"/>
  <c r="BZ15" i="103"/>
  <c r="BY15" i="103"/>
  <c r="BX15" i="103"/>
  <c r="BW15" i="103"/>
  <c r="BV15" i="103"/>
  <c r="BU15" i="103"/>
  <c r="BT15" i="103"/>
  <c r="BS15" i="103"/>
  <c r="BR15" i="103"/>
  <c r="BQ15" i="103"/>
  <c r="BP15" i="103"/>
  <c r="BO15" i="103"/>
  <c r="BN15" i="103"/>
  <c r="BM15" i="103"/>
  <c r="BL15" i="103"/>
  <c r="BK15" i="103"/>
  <c r="BJ15" i="103"/>
  <c r="BI15" i="103"/>
  <c r="BH15" i="103"/>
  <c r="BG15" i="103"/>
  <c r="BF15" i="103"/>
  <c r="BE15" i="103"/>
  <c r="BD15" i="103"/>
  <c r="BC15" i="103"/>
  <c r="BB15" i="103"/>
  <c r="BA15" i="103"/>
  <c r="AZ15" i="103"/>
  <c r="AY15" i="103"/>
  <c r="AX15" i="103"/>
  <c r="AW15" i="103"/>
  <c r="AV15" i="103"/>
  <c r="AU15" i="103"/>
  <c r="AT15" i="103"/>
  <c r="AS15" i="103"/>
  <c r="AR15" i="103"/>
  <c r="AQ15" i="103"/>
  <c r="AP15" i="103"/>
  <c r="AO15" i="103"/>
  <c r="AN15" i="103"/>
  <c r="AM15" i="103"/>
  <c r="AL15" i="103"/>
  <c r="AK15" i="103"/>
  <c r="AJ15" i="103"/>
  <c r="AI15" i="103"/>
  <c r="AH15" i="103"/>
  <c r="AG15" i="103"/>
  <c r="AF15" i="103"/>
  <c r="AE15" i="103"/>
  <c r="AD15" i="103"/>
  <c r="AC15" i="103"/>
  <c r="AB15" i="103"/>
  <c r="AA15" i="103"/>
  <c r="Z15" i="103"/>
  <c r="Y15" i="103"/>
  <c r="X15" i="103"/>
  <c r="W15" i="103"/>
  <c r="V15" i="103"/>
  <c r="U15" i="103"/>
  <c r="T15" i="103"/>
  <c r="S15" i="103"/>
  <c r="R15" i="103"/>
  <c r="Q15" i="103"/>
  <c r="P15" i="103"/>
  <c r="O15" i="103"/>
  <c r="N15" i="103"/>
  <c r="M15" i="103"/>
  <c r="L15" i="103"/>
  <c r="K15" i="103"/>
  <c r="J15" i="103"/>
  <c r="I15" i="103"/>
  <c r="H15" i="103"/>
  <c r="G15" i="103"/>
  <c r="F15" i="103"/>
  <c r="E15" i="103"/>
  <c r="D15" i="103"/>
  <c r="C15" i="103"/>
  <c r="B15" i="103"/>
  <c r="GW14" i="103"/>
  <c r="GV14" i="103"/>
  <c r="GU14" i="103"/>
  <c r="GT14" i="103"/>
  <c r="GS14" i="103"/>
  <c r="GR14" i="103"/>
  <c r="GQ14" i="103"/>
  <c r="GP14" i="103"/>
  <c r="GO14" i="103"/>
  <c r="GN14" i="103"/>
  <c r="GM14" i="103"/>
  <c r="GL14" i="103"/>
  <c r="GK14" i="103"/>
  <c r="GJ14" i="103"/>
  <c r="GI14" i="103"/>
  <c r="GH14" i="103"/>
  <c r="GG14" i="103"/>
  <c r="GF14" i="103"/>
  <c r="GE14" i="103"/>
  <c r="GD14" i="103"/>
  <c r="GC14" i="103"/>
  <c r="GB14" i="103"/>
  <c r="GA14" i="103"/>
  <c r="FZ14" i="103"/>
  <c r="FY14" i="103"/>
  <c r="FX14" i="103"/>
  <c r="FW14" i="103"/>
  <c r="FV14" i="103"/>
  <c r="FU14" i="103"/>
  <c r="FT14" i="103"/>
  <c r="FS14" i="103"/>
  <c r="FR14" i="103"/>
  <c r="FQ14" i="103"/>
  <c r="FP14" i="103"/>
  <c r="FO14" i="103"/>
  <c r="FN14" i="103"/>
  <c r="FM14" i="103"/>
  <c r="FL14" i="103"/>
  <c r="FK14" i="103"/>
  <c r="FJ14" i="103"/>
  <c r="FI14" i="103"/>
  <c r="FH14" i="103"/>
  <c r="FG14" i="103"/>
  <c r="FF14" i="103"/>
  <c r="FE14" i="103"/>
  <c r="FD14" i="103"/>
  <c r="FC14" i="103"/>
  <c r="FB14" i="103"/>
  <c r="FA14" i="103"/>
  <c r="EZ14" i="103"/>
  <c r="EY14" i="103"/>
  <c r="EX14" i="103"/>
  <c r="EW14" i="103"/>
  <c r="EV14" i="103"/>
  <c r="EU14" i="103"/>
  <c r="ET14" i="103"/>
  <c r="ES14" i="103"/>
  <c r="ER14" i="103"/>
  <c r="EQ14" i="103"/>
  <c r="EP14" i="103"/>
  <c r="EO14" i="103"/>
  <c r="EN14" i="103"/>
  <c r="EM14" i="103"/>
  <c r="EL14" i="103"/>
  <c r="EK14" i="103"/>
  <c r="EJ14" i="103"/>
  <c r="EI14" i="103"/>
  <c r="EH14" i="103"/>
  <c r="EG14" i="103"/>
  <c r="EF14" i="103"/>
  <c r="EE14" i="103"/>
  <c r="ED14" i="103"/>
  <c r="EC14" i="103"/>
  <c r="EB14" i="103"/>
  <c r="EA14" i="103"/>
  <c r="DZ14" i="103"/>
  <c r="DY14" i="103"/>
  <c r="DX14" i="103"/>
  <c r="DW14" i="103"/>
  <c r="DV14" i="103"/>
  <c r="DU14" i="103"/>
  <c r="DT14" i="103"/>
  <c r="DS14" i="103"/>
  <c r="DR14" i="103"/>
  <c r="DQ14" i="103"/>
  <c r="DP14" i="103"/>
  <c r="DO14" i="103"/>
  <c r="DN14" i="103"/>
  <c r="DM14" i="103"/>
  <c r="DL14" i="103"/>
  <c r="DK14" i="103"/>
  <c r="DJ14" i="103"/>
  <c r="DI14" i="103"/>
  <c r="DH14" i="103"/>
  <c r="DG14" i="103"/>
  <c r="DF14" i="103"/>
  <c r="DE14" i="103"/>
  <c r="DD14" i="103"/>
  <c r="DC14" i="103"/>
  <c r="DB14" i="103"/>
  <c r="DA14" i="103"/>
  <c r="CZ14" i="103"/>
  <c r="CY14" i="103"/>
  <c r="CX14" i="103"/>
  <c r="CW14" i="103"/>
  <c r="CV14" i="103"/>
  <c r="CU14" i="103"/>
  <c r="CT14" i="103"/>
  <c r="CS14" i="103"/>
  <c r="CR14" i="103"/>
  <c r="CQ14" i="103"/>
  <c r="CP14" i="103"/>
  <c r="CO14" i="103"/>
  <c r="CN14" i="103"/>
  <c r="CM14" i="103"/>
  <c r="CL14" i="103"/>
  <c r="CK14" i="103"/>
  <c r="CJ14" i="103"/>
  <c r="CI14" i="103"/>
  <c r="CH14" i="103"/>
  <c r="CG14" i="103"/>
  <c r="CF14" i="103"/>
  <c r="CE14" i="103"/>
  <c r="CD14" i="103"/>
  <c r="CC14" i="103"/>
  <c r="CB14" i="103"/>
  <c r="CA14" i="103"/>
  <c r="BZ14" i="103"/>
  <c r="BY14" i="103"/>
  <c r="BX14" i="103"/>
  <c r="BW14" i="103"/>
  <c r="BV14" i="103"/>
  <c r="BU14" i="103"/>
  <c r="BT14" i="103"/>
  <c r="BS14" i="103"/>
  <c r="BR14" i="103"/>
  <c r="BQ14" i="103"/>
  <c r="BP14" i="103"/>
  <c r="BO14" i="103"/>
  <c r="BN14" i="103"/>
  <c r="BM14" i="103"/>
  <c r="BL14" i="103"/>
  <c r="BK14" i="103"/>
  <c r="BJ14" i="103"/>
  <c r="BI14" i="103"/>
  <c r="BH14" i="103"/>
  <c r="BG14" i="103"/>
  <c r="BF14" i="103"/>
  <c r="BE14" i="103"/>
  <c r="BD14" i="103"/>
  <c r="BC14" i="103"/>
  <c r="BB14" i="103"/>
  <c r="BA14" i="103"/>
  <c r="AZ14" i="103"/>
  <c r="AY14" i="103"/>
  <c r="AX14" i="103"/>
  <c r="AW14" i="103"/>
  <c r="AV14" i="103"/>
  <c r="AU14" i="103"/>
  <c r="AT14" i="103"/>
  <c r="AS14" i="103"/>
  <c r="AR14" i="103"/>
  <c r="AQ14" i="103"/>
  <c r="AP14" i="103"/>
  <c r="AO14" i="103"/>
  <c r="AN14" i="103"/>
  <c r="AM14" i="103"/>
  <c r="AL14" i="103"/>
  <c r="AK14" i="103"/>
  <c r="AJ14" i="103"/>
  <c r="AI14" i="103"/>
  <c r="AH14" i="103"/>
  <c r="AG14" i="103"/>
  <c r="AF14" i="103"/>
  <c r="AE14" i="103"/>
  <c r="AD14" i="103"/>
  <c r="AC14" i="103"/>
  <c r="AB14" i="103"/>
  <c r="AA14" i="103"/>
  <c r="Z14" i="103"/>
  <c r="Y14" i="103"/>
  <c r="X14" i="103"/>
  <c r="W14" i="103"/>
  <c r="V14" i="103"/>
  <c r="U14" i="103"/>
  <c r="T14" i="103"/>
  <c r="S14" i="103"/>
  <c r="R14" i="103"/>
  <c r="Q14" i="103"/>
  <c r="P14" i="103"/>
  <c r="O14" i="103"/>
  <c r="N14" i="103"/>
  <c r="M14" i="103"/>
  <c r="L14" i="103"/>
  <c r="K14" i="103"/>
  <c r="J14" i="103"/>
  <c r="I14" i="103"/>
  <c r="H14" i="103"/>
  <c r="G14" i="103"/>
  <c r="F14" i="103"/>
  <c r="E14" i="103"/>
  <c r="D14" i="103"/>
  <c r="C14" i="103"/>
  <c r="B14" i="103"/>
  <c r="GW12" i="103"/>
  <c r="GV12" i="103"/>
  <c r="GU12" i="103"/>
  <c r="GT12" i="103"/>
  <c r="GS12" i="103"/>
  <c r="GR12" i="103"/>
  <c r="GQ12" i="103"/>
  <c r="GP12" i="103"/>
  <c r="GO12" i="103"/>
  <c r="GN12" i="103"/>
  <c r="GM12" i="103"/>
  <c r="GL12" i="103"/>
  <c r="GK12" i="103"/>
  <c r="GJ12" i="103"/>
  <c r="GI12" i="103"/>
  <c r="GH12" i="103"/>
  <c r="GG12" i="103"/>
  <c r="GF12" i="103"/>
  <c r="GE12" i="103"/>
  <c r="GD12" i="103"/>
  <c r="GC12" i="103"/>
  <c r="GB12" i="103"/>
  <c r="GA12" i="103"/>
  <c r="FZ12" i="103"/>
  <c r="FY12" i="103"/>
  <c r="FX12" i="103"/>
  <c r="FW12" i="103"/>
  <c r="FV12" i="103"/>
  <c r="FU12" i="103"/>
  <c r="FT12" i="103"/>
  <c r="FS12" i="103"/>
  <c r="FR12" i="103"/>
  <c r="FQ12" i="103"/>
  <c r="FP12" i="103"/>
  <c r="FO12" i="103"/>
  <c r="FN12" i="103"/>
  <c r="FM12" i="103"/>
  <c r="FL12" i="103"/>
  <c r="FK12" i="103"/>
  <c r="FJ12" i="103"/>
  <c r="FI12" i="103"/>
  <c r="FH12" i="103"/>
  <c r="FG12" i="103"/>
  <c r="FF12" i="103"/>
  <c r="FE12" i="103"/>
  <c r="FD12" i="103"/>
  <c r="FC12" i="103"/>
  <c r="FB12" i="103"/>
  <c r="FA12" i="103"/>
  <c r="EZ12" i="103"/>
  <c r="EY12" i="103"/>
  <c r="EX12" i="103"/>
  <c r="EW12" i="103"/>
  <c r="EV12" i="103"/>
  <c r="EU12" i="103"/>
  <c r="ET12" i="103"/>
  <c r="ES12" i="103"/>
  <c r="ER12" i="103"/>
  <c r="EQ12" i="103"/>
  <c r="EP12" i="103"/>
  <c r="EO12" i="103"/>
  <c r="EN12" i="103"/>
  <c r="EM12" i="103"/>
  <c r="EL12" i="103"/>
  <c r="EK12" i="103"/>
  <c r="EJ12" i="103"/>
  <c r="EI12" i="103"/>
  <c r="EH12" i="103"/>
  <c r="EG12" i="103"/>
  <c r="EF12" i="103"/>
  <c r="EE12" i="103"/>
  <c r="ED12" i="103"/>
  <c r="EC12" i="103"/>
  <c r="EB12" i="103"/>
  <c r="EA12" i="103"/>
  <c r="DZ12" i="103"/>
  <c r="DY12" i="103"/>
  <c r="DX12" i="103"/>
  <c r="DW12" i="103"/>
  <c r="DV12" i="103"/>
  <c r="DU12" i="103"/>
  <c r="DT12" i="103"/>
  <c r="DS12" i="103"/>
  <c r="DR12" i="103"/>
  <c r="DQ12" i="103"/>
  <c r="DP12" i="103"/>
  <c r="DO12" i="103"/>
  <c r="DN12" i="103"/>
  <c r="DM12" i="103"/>
  <c r="DL12" i="103"/>
  <c r="DK12" i="103"/>
  <c r="DJ12" i="103"/>
  <c r="DI12" i="103"/>
  <c r="DH12" i="103"/>
  <c r="DG12" i="103"/>
  <c r="DF12" i="103"/>
  <c r="DE12" i="103"/>
  <c r="DD12" i="103"/>
  <c r="DC12" i="103"/>
  <c r="DB12" i="103"/>
  <c r="DA12" i="103"/>
  <c r="CZ12" i="103"/>
  <c r="CY12" i="103"/>
  <c r="CX12" i="103"/>
  <c r="CW12" i="103"/>
  <c r="CV12" i="103"/>
  <c r="CU12" i="103"/>
  <c r="CT12" i="103"/>
  <c r="CS12" i="103"/>
  <c r="CR12" i="103"/>
  <c r="CQ12" i="103"/>
  <c r="CP12" i="103"/>
  <c r="CO12" i="103"/>
  <c r="CN12" i="103"/>
  <c r="CM12" i="103"/>
  <c r="CL12" i="103"/>
  <c r="CK12" i="103"/>
  <c r="CJ12" i="103"/>
  <c r="CI12" i="103"/>
  <c r="CH12" i="103"/>
  <c r="CG12" i="103"/>
  <c r="CF12" i="103"/>
  <c r="CE12" i="103"/>
  <c r="CD12" i="103"/>
  <c r="CC12" i="103"/>
  <c r="CB12" i="103"/>
  <c r="CA12" i="103"/>
  <c r="BZ12" i="103"/>
  <c r="BY12" i="103"/>
  <c r="BX12" i="103"/>
  <c r="BW12" i="103"/>
  <c r="BV12" i="103"/>
  <c r="BU12" i="103"/>
  <c r="BT12" i="103"/>
  <c r="BS12" i="103"/>
  <c r="BR12" i="103"/>
  <c r="BQ12" i="103"/>
  <c r="BP12" i="103"/>
  <c r="BO12" i="103"/>
  <c r="BN12" i="103"/>
  <c r="BM12" i="103"/>
  <c r="BL12" i="103"/>
  <c r="BK12" i="103"/>
  <c r="BJ12" i="103"/>
  <c r="BI12" i="103"/>
  <c r="BH12" i="103"/>
  <c r="BG12" i="103"/>
  <c r="BF12" i="103"/>
  <c r="BE12" i="103"/>
  <c r="BD12" i="103"/>
  <c r="BC12" i="103"/>
  <c r="BB12" i="103"/>
  <c r="BA12" i="103"/>
  <c r="AZ12" i="103"/>
  <c r="AY12" i="103"/>
  <c r="AX12" i="103"/>
  <c r="AW12" i="103"/>
  <c r="AV12" i="103"/>
  <c r="AU12" i="103"/>
  <c r="AT12" i="103"/>
  <c r="AS12" i="103"/>
  <c r="AR12" i="103"/>
  <c r="AQ12" i="103"/>
  <c r="AP12" i="103"/>
  <c r="AO12" i="103"/>
  <c r="AN12" i="103"/>
  <c r="AM12" i="103"/>
  <c r="AL12" i="103"/>
  <c r="AK12" i="103"/>
  <c r="AJ12" i="103"/>
  <c r="AI12" i="103"/>
  <c r="AH12" i="103"/>
  <c r="AG12" i="103"/>
  <c r="AF12" i="103"/>
  <c r="AE12" i="103"/>
  <c r="AD12" i="103"/>
  <c r="AC12" i="103"/>
  <c r="AB12" i="103"/>
  <c r="AA12" i="103"/>
  <c r="Z12" i="103"/>
  <c r="Y12" i="103"/>
  <c r="X12" i="103"/>
  <c r="W12" i="103"/>
  <c r="V12" i="103"/>
  <c r="U12" i="103"/>
  <c r="T12" i="103"/>
  <c r="S12" i="103"/>
  <c r="R12" i="103"/>
  <c r="Q12" i="103"/>
  <c r="P12" i="103"/>
  <c r="O12" i="103"/>
  <c r="N12" i="103"/>
  <c r="M12" i="103"/>
  <c r="L12" i="103"/>
  <c r="K12" i="103"/>
  <c r="J12" i="103"/>
  <c r="I12" i="103"/>
  <c r="H12" i="103"/>
  <c r="G12" i="103"/>
  <c r="F12" i="103"/>
  <c r="E12" i="103"/>
  <c r="D12" i="103"/>
  <c r="C12" i="103"/>
  <c r="B12" i="103"/>
  <c r="GW11" i="103"/>
  <c r="GV11" i="103"/>
  <c r="GU11" i="103"/>
  <c r="GT11" i="103"/>
  <c r="GS11" i="103"/>
  <c r="GR11" i="103"/>
  <c r="GQ11" i="103"/>
  <c r="GP11" i="103"/>
  <c r="GO11" i="103"/>
  <c r="GN11" i="103"/>
  <c r="GM11" i="103"/>
  <c r="GL11" i="103"/>
  <c r="GK11" i="103"/>
  <c r="GJ11" i="103"/>
  <c r="GI11" i="103"/>
  <c r="GH11" i="103"/>
  <c r="GG11" i="103"/>
  <c r="GF11" i="103"/>
  <c r="GE11" i="103"/>
  <c r="GD11" i="103"/>
  <c r="GC11" i="103"/>
  <c r="GB11" i="103"/>
  <c r="GA11" i="103"/>
  <c r="FZ11" i="103"/>
  <c r="FY11" i="103"/>
  <c r="FX11" i="103"/>
  <c r="FW11" i="103"/>
  <c r="FV11" i="103"/>
  <c r="FU11" i="103"/>
  <c r="FT11" i="103"/>
  <c r="FS11" i="103"/>
  <c r="FR11" i="103"/>
  <c r="FQ11" i="103"/>
  <c r="FP11" i="103"/>
  <c r="FO11" i="103"/>
  <c r="FN11" i="103"/>
  <c r="FM11" i="103"/>
  <c r="FL11" i="103"/>
  <c r="FK11" i="103"/>
  <c r="FJ11" i="103"/>
  <c r="FI11" i="103"/>
  <c r="FH11" i="103"/>
  <c r="FG11" i="103"/>
  <c r="FF11" i="103"/>
  <c r="FE11" i="103"/>
  <c r="FD11" i="103"/>
  <c r="FC11" i="103"/>
  <c r="FB11" i="103"/>
  <c r="FA11" i="103"/>
  <c r="EZ11" i="103"/>
  <c r="EY11" i="103"/>
  <c r="EX11" i="103"/>
  <c r="EW11" i="103"/>
  <c r="EV11" i="103"/>
  <c r="EU11" i="103"/>
  <c r="ET11" i="103"/>
  <c r="ES11" i="103"/>
  <c r="ER11" i="103"/>
  <c r="EQ11" i="103"/>
  <c r="EP11" i="103"/>
  <c r="EO11" i="103"/>
  <c r="EN11" i="103"/>
  <c r="EM11" i="103"/>
  <c r="EL11" i="103"/>
  <c r="EK11" i="103"/>
  <c r="EJ11" i="103"/>
  <c r="EI11" i="103"/>
  <c r="EH11" i="103"/>
  <c r="EG11" i="103"/>
  <c r="EF11" i="103"/>
  <c r="EE11" i="103"/>
  <c r="ED11" i="103"/>
  <c r="EC11" i="103"/>
  <c r="EB11" i="103"/>
  <c r="EA11" i="103"/>
  <c r="DZ11" i="103"/>
  <c r="DY11" i="103"/>
  <c r="DX11" i="103"/>
  <c r="DW11" i="103"/>
  <c r="DV11" i="103"/>
  <c r="DU11" i="103"/>
  <c r="DT11" i="103"/>
  <c r="DS11" i="103"/>
  <c r="DR11" i="103"/>
  <c r="DQ11" i="103"/>
  <c r="DP11" i="103"/>
  <c r="DO11" i="103"/>
  <c r="DN11" i="103"/>
  <c r="DM11" i="103"/>
  <c r="DL11" i="103"/>
  <c r="DK11" i="103"/>
  <c r="DJ11" i="103"/>
  <c r="DI11" i="103"/>
  <c r="DH11" i="103"/>
  <c r="DG11" i="103"/>
  <c r="DF11" i="103"/>
  <c r="DE11" i="103"/>
  <c r="DD11" i="103"/>
  <c r="DC11" i="103"/>
  <c r="DB11" i="103"/>
  <c r="DA11" i="103"/>
  <c r="CZ11" i="103"/>
  <c r="CY11" i="103"/>
  <c r="CX11" i="103"/>
  <c r="CW11" i="103"/>
  <c r="CV11" i="103"/>
  <c r="CU11" i="103"/>
  <c r="CT11" i="103"/>
  <c r="CS11" i="103"/>
  <c r="CR11" i="103"/>
  <c r="CQ11" i="103"/>
  <c r="CP11" i="103"/>
  <c r="CO11" i="103"/>
  <c r="CN11" i="103"/>
  <c r="CM11" i="103"/>
  <c r="CL11" i="103"/>
  <c r="CK11" i="103"/>
  <c r="CJ11" i="103"/>
  <c r="CI11" i="103"/>
  <c r="CH11" i="103"/>
  <c r="CG11" i="103"/>
  <c r="CF11" i="103"/>
  <c r="CE11" i="103"/>
  <c r="CD11" i="103"/>
  <c r="CC11" i="103"/>
  <c r="CB11" i="103"/>
  <c r="CA11" i="103"/>
  <c r="BZ11" i="103"/>
  <c r="BY11" i="103"/>
  <c r="BX11" i="103"/>
  <c r="BW11" i="103"/>
  <c r="BV11" i="103"/>
  <c r="BU11" i="103"/>
  <c r="BT11" i="103"/>
  <c r="BS11" i="103"/>
  <c r="BR11" i="103"/>
  <c r="BQ11" i="103"/>
  <c r="BP11" i="103"/>
  <c r="BO11" i="103"/>
  <c r="BN11" i="103"/>
  <c r="BM11" i="103"/>
  <c r="BL11" i="103"/>
  <c r="BK11" i="103"/>
  <c r="BJ11" i="103"/>
  <c r="BI11" i="103"/>
  <c r="BH11" i="103"/>
  <c r="BG11" i="103"/>
  <c r="BF11" i="103"/>
  <c r="BE11" i="103"/>
  <c r="BD11" i="103"/>
  <c r="BC11" i="103"/>
  <c r="BB11" i="103"/>
  <c r="BA11" i="103"/>
  <c r="AZ11" i="103"/>
  <c r="AY11" i="103"/>
  <c r="AX11" i="103"/>
  <c r="AW11" i="103"/>
  <c r="AV11" i="103"/>
  <c r="AU11" i="103"/>
  <c r="AT11" i="103"/>
  <c r="AS11" i="103"/>
  <c r="AR11" i="103"/>
  <c r="AQ11" i="103"/>
  <c r="AP11" i="103"/>
  <c r="AO11" i="103"/>
  <c r="AN11" i="103"/>
  <c r="AM11" i="103"/>
  <c r="AL11" i="103"/>
  <c r="AK11" i="103"/>
  <c r="AJ11" i="103"/>
  <c r="AI11" i="103"/>
  <c r="AH11" i="103"/>
  <c r="AG11" i="103"/>
  <c r="AF11" i="103"/>
  <c r="AE11" i="103"/>
  <c r="AD11" i="103"/>
  <c r="AC11" i="103"/>
  <c r="AB11" i="103"/>
  <c r="AA11" i="103"/>
  <c r="Z11" i="103"/>
  <c r="Y11" i="103"/>
  <c r="X11" i="103"/>
  <c r="W11" i="103"/>
  <c r="V11" i="103"/>
  <c r="U11" i="103"/>
  <c r="T11" i="103"/>
  <c r="S11" i="103"/>
  <c r="R11" i="103"/>
  <c r="Q11" i="103"/>
  <c r="P11" i="103"/>
  <c r="O11" i="103"/>
  <c r="N11" i="103"/>
  <c r="M11" i="103"/>
  <c r="L11" i="103"/>
  <c r="K11" i="103"/>
  <c r="J11" i="103"/>
  <c r="I11" i="103"/>
  <c r="H11" i="103"/>
  <c r="G11" i="103"/>
  <c r="F11" i="103"/>
  <c r="E11" i="103"/>
  <c r="D11" i="103"/>
  <c r="C11" i="103"/>
  <c r="B11" i="103"/>
  <c r="GW9" i="103"/>
  <c r="GV9" i="103"/>
  <c r="GU9" i="103"/>
  <c r="GT9" i="103"/>
  <c r="GS9" i="103"/>
  <c r="GR9" i="103"/>
  <c r="GQ9" i="103"/>
  <c r="GP9" i="103"/>
  <c r="GO9" i="103"/>
  <c r="GN9" i="103"/>
  <c r="GM9" i="103"/>
  <c r="GL9" i="103"/>
  <c r="GK9" i="103"/>
  <c r="GJ9" i="103"/>
  <c r="GI9" i="103"/>
  <c r="GH9" i="103"/>
  <c r="GG9" i="103"/>
  <c r="GF9" i="103"/>
  <c r="GE9" i="103"/>
  <c r="GD9" i="103"/>
  <c r="GC9" i="103"/>
  <c r="GB9" i="103"/>
  <c r="GA9" i="103"/>
  <c r="FZ9" i="103"/>
  <c r="FY9" i="103"/>
  <c r="FX9" i="103"/>
  <c r="FW9" i="103"/>
  <c r="FV9" i="103"/>
  <c r="FU9" i="103"/>
  <c r="FT9" i="103"/>
  <c r="FS9" i="103"/>
  <c r="FR9" i="103"/>
  <c r="FQ9" i="103"/>
  <c r="FP9" i="103"/>
  <c r="FO9" i="103"/>
  <c r="FN9" i="103"/>
  <c r="FM9" i="103"/>
  <c r="FL9" i="103"/>
  <c r="FK9" i="103"/>
  <c r="FJ9" i="103"/>
  <c r="FI9" i="103"/>
  <c r="FH9" i="103"/>
  <c r="FG9" i="103"/>
  <c r="FF9" i="103"/>
  <c r="FE9" i="103"/>
  <c r="FD9" i="103"/>
  <c r="FC9" i="103"/>
  <c r="FB9" i="103"/>
  <c r="FA9" i="103"/>
  <c r="EZ9" i="103"/>
  <c r="EY9" i="103"/>
  <c r="EX9" i="103"/>
  <c r="EW9" i="103"/>
  <c r="EV9" i="103"/>
  <c r="EU9" i="103"/>
  <c r="ET9" i="103"/>
  <c r="ES9" i="103"/>
  <c r="ER9" i="103"/>
  <c r="EQ9" i="103"/>
  <c r="EP9" i="103"/>
  <c r="EO9" i="103"/>
  <c r="EN9" i="103"/>
  <c r="EM9" i="103"/>
  <c r="EL9" i="103"/>
  <c r="EK9" i="103"/>
  <c r="EJ9" i="103"/>
  <c r="EI9" i="103"/>
  <c r="EH9" i="103"/>
  <c r="EG9" i="103"/>
  <c r="EF9" i="103"/>
  <c r="EE9" i="103"/>
  <c r="ED9" i="103"/>
  <c r="EC9" i="103"/>
  <c r="EB9" i="103"/>
  <c r="EA9" i="103"/>
  <c r="DZ9" i="103"/>
  <c r="DY9" i="103"/>
  <c r="DX9" i="103"/>
  <c r="DW9" i="103"/>
  <c r="DV9" i="103"/>
  <c r="DU9" i="103"/>
  <c r="DT9" i="103"/>
  <c r="DS9" i="103"/>
  <c r="DR9" i="103"/>
  <c r="DQ9" i="103"/>
  <c r="DP9" i="103"/>
  <c r="DO9" i="103"/>
  <c r="DN9" i="103"/>
  <c r="DM9" i="103"/>
  <c r="DL9" i="103"/>
  <c r="DK9" i="103"/>
  <c r="DJ9" i="103"/>
  <c r="DI9" i="103"/>
  <c r="DH9" i="103"/>
  <c r="DG9" i="103"/>
  <c r="DF9" i="103"/>
  <c r="DE9" i="103"/>
  <c r="DD9" i="103"/>
  <c r="DC9" i="103"/>
  <c r="DB9" i="103"/>
  <c r="DA9" i="103"/>
  <c r="CZ9" i="103"/>
  <c r="CY9" i="103"/>
  <c r="CX9" i="103"/>
  <c r="CW9" i="103"/>
  <c r="CV9" i="103"/>
  <c r="CU9" i="103"/>
  <c r="CT9" i="103"/>
  <c r="CS9" i="103"/>
  <c r="CR9" i="103"/>
  <c r="CQ9" i="103"/>
  <c r="CP9" i="103"/>
  <c r="CO9" i="103"/>
  <c r="CN9" i="103"/>
  <c r="CM9" i="103"/>
  <c r="CL9" i="103"/>
  <c r="CK9" i="103"/>
  <c r="CJ9" i="103"/>
  <c r="CI9" i="103"/>
  <c r="CH9" i="103"/>
  <c r="CG9" i="103"/>
  <c r="CF9" i="103"/>
  <c r="CE9" i="103"/>
  <c r="CD9" i="103"/>
  <c r="CC9" i="103"/>
  <c r="CB9" i="103"/>
  <c r="CA9" i="103"/>
  <c r="BZ9" i="103"/>
  <c r="BY9" i="103"/>
  <c r="BX9" i="103"/>
  <c r="BW9" i="103"/>
  <c r="BV9" i="103"/>
  <c r="BU9" i="103"/>
  <c r="BT9" i="103"/>
  <c r="BS9" i="103"/>
  <c r="BR9" i="103"/>
  <c r="BQ9" i="103"/>
  <c r="BP9" i="103"/>
  <c r="BO9" i="103"/>
  <c r="BN9" i="103"/>
  <c r="BM9" i="103"/>
  <c r="BL9" i="103"/>
  <c r="BK9" i="103"/>
  <c r="BJ9" i="103"/>
  <c r="BI9" i="103"/>
  <c r="BH9" i="103"/>
  <c r="BG9" i="103"/>
  <c r="BF9" i="103"/>
  <c r="BE9" i="103"/>
  <c r="BD9" i="103"/>
  <c r="BC9" i="103"/>
  <c r="BB9" i="103"/>
  <c r="BA9" i="103"/>
  <c r="AZ9" i="103"/>
  <c r="AY9" i="103"/>
  <c r="AX9" i="103"/>
  <c r="AW9" i="103"/>
  <c r="AV9" i="103"/>
  <c r="AU9" i="103"/>
  <c r="AT9" i="103"/>
  <c r="AS9" i="103"/>
  <c r="AR9" i="103"/>
  <c r="AQ9" i="103"/>
  <c r="AP9" i="103"/>
  <c r="AO9" i="103"/>
  <c r="AN9" i="103"/>
  <c r="AM9" i="103"/>
  <c r="AL9" i="103"/>
  <c r="AK9" i="103"/>
  <c r="AJ9" i="103"/>
  <c r="AI9" i="103"/>
  <c r="AH9" i="103"/>
  <c r="AG9" i="103"/>
  <c r="AF9" i="103"/>
  <c r="AE9" i="103"/>
  <c r="AD9" i="103"/>
  <c r="AC9" i="103"/>
  <c r="AB9" i="103"/>
  <c r="AA9" i="103"/>
  <c r="Z9" i="103"/>
  <c r="Y9" i="103"/>
  <c r="X9" i="103"/>
  <c r="W9" i="103"/>
  <c r="V9" i="103"/>
  <c r="U9" i="103"/>
  <c r="T9" i="103"/>
  <c r="S9" i="103"/>
  <c r="R9" i="103"/>
  <c r="Q9" i="103"/>
  <c r="P9" i="103"/>
  <c r="O9" i="103"/>
  <c r="N9" i="103"/>
  <c r="M9" i="103"/>
  <c r="L9" i="103"/>
  <c r="K9" i="103"/>
  <c r="J9" i="103"/>
  <c r="I9" i="103"/>
  <c r="H9" i="103"/>
  <c r="G9" i="103"/>
  <c r="F9" i="103"/>
  <c r="E9" i="103"/>
  <c r="D9" i="103"/>
  <c r="C9" i="103"/>
  <c r="B9" i="103"/>
  <c r="GW8" i="103"/>
  <c r="GV8" i="103"/>
  <c r="GU8" i="103"/>
  <c r="GT8" i="103"/>
  <c r="GS8" i="103"/>
  <c r="GR8" i="103"/>
  <c r="GQ8" i="103"/>
  <c r="GP8" i="103"/>
  <c r="GO8" i="103"/>
  <c r="GN8" i="103"/>
  <c r="GM8" i="103"/>
  <c r="GL8" i="103"/>
  <c r="GK8" i="103"/>
  <c r="GJ8" i="103"/>
  <c r="GI8" i="103"/>
  <c r="GH8" i="103"/>
  <c r="GG8" i="103"/>
  <c r="GF8" i="103"/>
  <c r="GE8" i="103"/>
  <c r="GD8" i="103"/>
  <c r="GC8" i="103"/>
  <c r="GB8" i="103"/>
  <c r="GA8" i="103"/>
  <c r="FZ8" i="103"/>
  <c r="FY8" i="103"/>
  <c r="FX8" i="103"/>
  <c r="FW8" i="103"/>
  <c r="FV8" i="103"/>
  <c r="FU8" i="103"/>
  <c r="FT8" i="103"/>
  <c r="FS8" i="103"/>
  <c r="FR8" i="103"/>
  <c r="FQ8" i="103"/>
  <c r="FP8" i="103"/>
  <c r="FO8" i="103"/>
  <c r="FN8" i="103"/>
  <c r="FM8" i="103"/>
  <c r="FL8" i="103"/>
  <c r="FK8" i="103"/>
  <c r="FJ8" i="103"/>
  <c r="FI8" i="103"/>
  <c r="FH8" i="103"/>
  <c r="FG8" i="103"/>
  <c r="FF8" i="103"/>
  <c r="FE8" i="103"/>
  <c r="FD8" i="103"/>
  <c r="FC8" i="103"/>
  <c r="FB8" i="103"/>
  <c r="FA8" i="103"/>
  <c r="EZ8" i="103"/>
  <c r="EY8" i="103"/>
  <c r="EX8" i="103"/>
  <c r="EW8" i="103"/>
  <c r="EV8" i="103"/>
  <c r="EU8" i="103"/>
  <c r="ET8" i="103"/>
  <c r="ES8" i="103"/>
  <c r="ER8" i="103"/>
  <c r="EQ8" i="103"/>
  <c r="EP8" i="103"/>
  <c r="EO8" i="103"/>
  <c r="EN8" i="103"/>
  <c r="EM8" i="103"/>
  <c r="EL8" i="103"/>
  <c r="EK8" i="103"/>
  <c r="EJ8" i="103"/>
  <c r="EI8" i="103"/>
  <c r="EH8" i="103"/>
  <c r="EG8" i="103"/>
  <c r="EF8" i="103"/>
  <c r="EE8" i="103"/>
  <c r="ED8" i="103"/>
  <c r="EC8" i="103"/>
  <c r="EB8" i="103"/>
  <c r="EA8" i="103"/>
  <c r="DZ8" i="103"/>
  <c r="DY8" i="103"/>
  <c r="DX8" i="103"/>
  <c r="DW8" i="103"/>
  <c r="DV8" i="103"/>
  <c r="DU8" i="103"/>
  <c r="DT8" i="103"/>
  <c r="DS8" i="103"/>
  <c r="DR8" i="103"/>
  <c r="DQ8" i="103"/>
  <c r="DP8" i="103"/>
  <c r="DO8" i="103"/>
  <c r="DN8" i="103"/>
  <c r="DM8" i="103"/>
  <c r="DL8" i="103"/>
  <c r="DK8" i="103"/>
  <c r="DJ8" i="103"/>
  <c r="DI8" i="103"/>
  <c r="DH8" i="103"/>
  <c r="DG8" i="103"/>
  <c r="DF8" i="103"/>
  <c r="DE8" i="103"/>
  <c r="DD8" i="103"/>
  <c r="DC8" i="103"/>
  <c r="DB8" i="103"/>
  <c r="DA8" i="103"/>
  <c r="CZ8" i="103"/>
  <c r="CY8" i="103"/>
  <c r="CX8" i="103"/>
  <c r="CW8" i="103"/>
  <c r="CV8" i="103"/>
  <c r="CU8" i="103"/>
  <c r="CT8" i="103"/>
  <c r="CS8" i="103"/>
  <c r="CR8" i="103"/>
  <c r="CQ8" i="103"/>
  <c r="CP8" i="103"/>
  <c r="CO8" i="103"/>
  <c r="CN8" i="103"/>
  <c r="CM8" i="103"/>
  <c r="CL8" i="103"/>
  <c r="CK8" i="103"/>
  <c r="CJ8" i="103"/>
  <c r="CI8" i="103"/>
  <c r="CH8" i="103"/>
  <c r="CG8" i="103"/>
  <c r="CF8" i="103"/>
  <c r="CE8" i="103"/>
  <c r="CD8" i="103"/>
  <c r="CC8" i="103"/>
  <c r="CB8" i="103"/>
  <c r="CA8" i="103"/>
  <c r="BZ8" i="103"/>
  <c r="BY8" i="103"/>
  <c r="BX8" i="103"/>
  <c r="BW8" i="103"/>
  <c r="BV8" i="103"/>
  <c r="BU8" i="103"/>
  <c r="BT8" i="103"/>
  <c r="BS8" i="103"/>
  <c r="BR8" i="103"/>
  <c r="BQ8" i="103"/>
  <c r="BP8" i="103"/>
  <c r="BO8" i="103"/>
  <c r="BN8" i="103"/>
  <c r="BM8" i="103"/>
  <c r="BL8" i="103"/>
  <c r="BK8" i="103"/>
  <c r="BJ8" i="103"/>
  <c r="BI8" i="103"/>
  <c r="BH8" i="103"/>
  <c r="BG8" i="103"/>
  <c r="BF8" i="103"/>
  <c r="BE8" i="103"/>
  <c r="BD8" i="103"/>
  <c r="BC8" i="103"/>
  <c r="BB8" i="103"/>
  <c r="BA8" i="103"/>
  <c r="AZ8" i="103"/>
  <c r="AY8" i="103"/>
  <c r="AX8" i="103"/>
  <c r="AW8" i="103"/>
  <c r="AV8" i="103"/>
  <c r="AU8" i="103"/>
  <c r="AT8" i="103"/>
  <c r="AS8" i="103"/>
  <c r="AR8" i="103"/>
  <c r="AQ8" i="103"/>
  <c r="AP8" i="103"/>
  <c r="AO8" i="103"/>
  <c r="AN8" i="103"/>
  <c r="AM8" i="103"/>
  <c r="AL8" i="103"/>
  <c r="AK8" i="103"/>
  <c r="AJ8" i="103"/>
  <c r="AI8" i="103"/>
  <c r="AH8" i="103"/>
  <c r="AG8" i="103"/>
  <c r="AF8" i="103"/>
  <c r="AE8" i="103"/>
  <c r="AD8" i="103"/>
  <c r="AC8" i="103"/>
  <c r="AB8" i="103"/>
  <c r="AA8" i="103"/>
  <c r="Z8" i="103"/>
  <c r="Y8" i="103"/>
  <c r="X8" i="103"/>
  <c r="W8" i="103"/>
  <c r="V8" i="103"/>
  <c r="U8" i="103"/>
  <c r="T8" i="103"/>
  <c r="S8" i="103"/>
  <c r="R8" i="103"/>
  <c r="Q8" i="103"/>
  <c r="P8" i="103"/>
  <c r="O8" i="103"/>
  <c r="N8" i="103"/>
  <c r="M8" i="103"/>
  <c r="L8" i="103"/>
  <c r="K8" i="103"/>
  <c r="J8" i="103"/>
  <c r="I8" i="103"/>
  <c r="H8" i="103"/>
  <c r="G8" i="103"/>
  <c r="F8" i="103"/>
  <c r="E8" i="103"/>
  <c r="D8" i="103"/>
  <c r="C8" i="103"/>
  <c r="B8" i="103"/>
  <c r="GW6" i="103"/>
  <c r="GV6" i="103"/>
  <c r="GU6" i="103"/>
  <c r="GT6" i="103"/>
  <c r="GS6" i="103"/>
  <c r="GR6" i="103"/>
  <c r="GQ6" i="103"/>
  <c r="GP6" i="103"/>
  <c r="GO6" i="103"/>
  <c r="GN6" i="103"/>
  <c r="GM6" i="103"/>
  <c r="GL6" i="103"/>
  <c r="GK6" i="103"/>
  <c r="GJ6" i="103"/>
  <c r="GI6" i="103"/>
  <c r="GH6" i="103"/>
  <c r="GG6" i="103"/>
  <c r="GF6" i="103"/>
  <c r="GE6" i="103"/>
  <c r="GD6" i="103"/>
  <c r="GC6" i="103"/>
  <c r="GB6" i="103"/>
  <c r="GA6" i="103"/>
  <c r="FZ6" i="103"/>
  <c r="FY6" i="103"/>
  <c r="FX6" i="103"/>
  <c r="FW6" i="103"/>
  <c r="FV6" i="103"/>
  <c r="FU6" i="103"/>
  <c r="FT6" i="103"/>
  <c r="FS6" i="103"/>
  <c r="FR6" i="103"/>
  <c r="FQ6" i="103"/>
  <c r="FP6" i="103"/>
  <c r="FO6" i="103"/>
  <c r="FN6" i="103"/>
  <c r="FM6" i="103"/>
  <c r="FL6" i="103"/>
  <c r="FK6" i="103"/>
  <c r="FJ6" i="103"/>
  <c r="FI6" i="103"/>
  <c r="FH6" i="103"/>
  <c r="FG6" i="103"/>
  <c r="FF6" i="103"/>
  <c r="FE6" i="103"/>
  <c r="FD6" i="103"/>
  <c r="FC6" i="103"/>
  <c r="FB6" i="103"/>
  <c r="FA6" i="103"/>
  <c r="EZ6" i="103"/>
  <c r="EY6" i="103"/>
  <c r="EX6" i="103"/>
  <c r="EW6" i="103"/>
  <c r="EV6" i="103"/>
  <c r="EU6" i="103"/>
  <c r="ET6" i="103"/>
  <c r="ES6" i="103"/>
  <c r="ER6" i="103"/>
  <c r="EQ6" i="103"/>
  <c r="EP6" i="103"/>
  <c r="EO6" i="103"/>
  <c r="EN6" i="103"/>
  <c r="EM6" i="103"/>
  <c r="EL6" i="103"/>
  <c r="EK6" i="103"/>
  <c r="EJ6" i="103"/>
  <c r="EI6" i="103"/>
  <c r="EH6" i="103"/>
  <c r="EG6" i="103"/>
  <c r="EF6" i="103"/>
  <c r="EE6" i="103"/>
  <c r="ED6" i="103"/>
  <c r="EC6" i="103"/>
  <c r="EB6" i="103"/>
  <c r="EA6" i="103"/>
  <c r="DZ6" i="103"/>
  <c r="DY6" i="103"/>
  <c r="DX6" i="103"/>
  <c r="DW6" i="103"/>
  <c r="DV6" i="103"/>
  <c r="DU6" i="103"/>
  <c r="DT6" i="103"/>
  <c r="DS6" i="103"/>
  <c r="DR6" i="103"/>
  <c r="DQ6" i="103"/>
  <c r="DP6" i="103"/>
  <c r="DO6" i="103"/>
  <c r="DN6" i="103"/>
  <c r="DM6" i="103"/>
  <c r="DL6" i="103"/>
  <c r="DK6" i="103"/>
  <c r="DJ6" i="103"/>
  <c r="DI6" i="103"/>
  <c r="DH6" i="103"/>
  <c r="DG6" i="103"/>
  <c r="DF6" i="103"/>
  <c r="DE6" i="103"/>
  <c r="DD6" i="103"/>
  <c r="DC6" i="103"/>
  <c r="DB6" i="103"/>
  <c r="DA6" i="103"/>
  <c r="CZ6" i="103"/>
  <c r="CY6" i="103"/>
  <c r="CX6" i="103"/>
  <c r="CW6" i="103"/>
  <c r="CV6" i="103"/>
  <c r="CU6" i="103"/>
  <c r="CT6" i="103"/>
  <c r="CS6" i="103"/>
  <c r="CR6" i="103"/>
  <c r="CQ6" i="103"/>
  <c r="CP6" i="103"/>
  <c r="CO6" i="103"/>
  <c r="CN6" i="103"/>
  <c r="CM6" i="103"/>
  <c r="CL6" i="103"/>
  <c r="CK6" i="103"/>
  <c r="CJ6" i="103"/>
  <c r="CI6" i="103"/>
  <c r="CH6" i="103"/>
  <c r="CG6" i="103"/>
  <c r="CF6" i="103"/>
  <c r="CE6" i="103"/>
  <c r="CD6" i="103"/>
  <c r="CC6" i="103"/>
  <c r="CB6" i="103"/>
  <c r="CA6" i="103"/>
  <c r="BZ6" i="103"/>
  <c r="BY6" i="103"/>
  <c r="BX6" i="103"/>
  <c r="BW6" i="103"/>
  <c r="BV6" i="103"/>
  <c r="BU6" i="103"/>
  <c r="BT6" i="103"/>
  <c r="BS6" i="103"/>
  <c r="BR6" i="103"/>
  <c r="BQ6" i="103"/>
  <c r="BP6" i="103"/>
  <c r="BO6" i="103"/>
  <c r="BN6" i="103"/>
  <c r="BM6" i="103"/>
  <c r="BL6" i="103"/>
  <c r="BK6" i="103"/>
  <c r="BJ6" i="103"/>
  <c r="BI6" i="103"/>
  <c r="BH6" i="103"/>
  <c r="BG6" i="103"/>
  <c r="BF6" i="103"/>
  <c r="BE6" i="103"/>
  <c r="BD6" i="103"/>
  <c r="BC6" i="103"/>
  <c r="BB6" i="103"/>
  <c r="BA6" i="103"/>
  <c r="AZ6" i="103"/>
  <c r="AY6" i="103"/>
  <c r="AX6" i="103"/>
  <c r="AW6" i="103"/>
  <c r="AV6" i="103"/>
  <c r="AU6" i="103"/>
  <c r="AT6" i="103"/>
  <c r="AS6" i="103"/>
  <c r="AR6" i="103"/>
  <c r="AQ6" i="103"/>
  <c r="AP6" i="103"/>
  <c r="AO6" i="103"/>
  <c r="AN6" i="103"/>
  <c r="AM6" i="103"/>
  <c r="AL6" i="103"/>
  <c r="AK6" i="103"/>
  <c r="AJ6" i="103"/>
  <c r="AI6" i="103"/>
  <c r="AH6" i="103"/>
  <c r="AG6" i="103"/>
  <c r="AF6" i="103"/>
  <c r="AE6" i="103"/>
  <c r="AD6" i="103"/>
  <c r="AC6" i="103"/>
  <c r="AB6" i="103"/>
  <c r="AA6" i="103"/>
  <c r="Z6" i="103"/>
  <c r="Y6" i="103"/>
  <c r="X6" i="103"/>
  <c r="W6" i="103"/>
  <c r="V6" i="103"/>
  <c r="U6" i="103"/>
  <c r="T6" i="103"/>
  <c r="S6" i="103"/>
  <c r="R6" i="103"/>
  <c r="Q6" i="103"/>
  <c r="P6" i="103"/>
  <c r="O6" i="103"/>
  <c r="N6" i="103"/>
  <c r="M6" i="103"/>
  <c r="L6" i="103"/>
  <c r="K6" i="103"/>
  <c r="J6" i="103"/>
  <c r="I6" i="103"/>
  <c r="H6" i="103"/>
  <c r="G6" i="103"/>
  <c r="F6" i="103"/>
  <c r="E6" i="103"/>
  <c r="D6" i="103"/>
  <c r="C6" i="103"/>
  <c r="B6" i="103"/>
  <c r="GW5" i="103"/>
  <c r="GV5" i="103"/>
  <c r="GU5" i="103"/>
  <c r="GT5" i="103"/>
  <c r="GS5" i="103"/>
  <c r="GR5" i="103"/>
  <c r="GQ5" i="103"/>
  <c r="GP5" i="103"/>
  <c r="GO5" i="103"/>
  <c r="GN5" i="103"/>
  <c r="GM5" i="103"/>
  <c r="GL5" i="103"/>
  <c r="GK5" i="103"/>
  <c r="GJ5" i="103"/>
  <c r="GI5" i="103"/>
  <c r="GH5" i="103"/>
  <c r="GG5" i="103"/>
  <c r="GF5" i="103"/>
  <c r="GE5" i="103"/>
  <c r="GD5" i="103"/>
  <c r="GC5" i="103"/>
  <c r="GB5" i="103"/>
  <c r="GA5" i="103"/>
  <c r="FZ5" i="103"/>
  <c r="FY5" i="103"/>
  <c r="FX5" i="103"/>
  <c r="FW5" i="103"/>
  <c r="FV5" i="103"/>
  <c r="FU5" i="103"/>
  <c r="FT5" i="103"/>
  <c r="FS5" i="103"/>
  <c r="FR5" i="103"/>
  <c r="FQ5" i="103"/>
  <c r="FP5" i="103"/>
  <c r="FO5" i="103"/>
  <c r="FN5" i="103"/>
  <c r="FM5" i="103"/>
  <c r="FL5" i="103"/>
  <c r="FK5" i="103"/>
  <c r="FJ5" i="103"/>
  <c r="FI5" i="103"/>
  <c r="FH5" i="103"/>
  <c r="FG5" i="103"/>
  <c r="FF5" i="103"/>
  <c r="FE5" i="103"/>
  <c r="FD5" i="103"/>
  <c r="FC5" i="103"/>
  <c r="FB5" i="103"/>
  <c r="FA5" i="103"/>
  <c r="EZ5" i="103"/>
  <c r="EY5" i="103"/>
  <c r="EX5" i="103"/>
  <c r="EW5" i="103"/>
  <c r="EV5" i="103"/>
  <c r="EU5" i="103"/>
  <c r="ET5" i="103"/>
  <c r="ES5" i="103"/>
  <c r="ER5" i="103"/>
  <c r="EQ5" i="103"/>
  <c r="EP5" i="103"/>
  <c r="EO5" i="103"/>
  <c r="EN5" i="103"/>
  <c r="EM5" i="103"/>
  <c r="EL5" i="103"/>
  <c r="EK5" i="103"/>
  <c r="EJ5" i="103"/>
  <c r="EI5" i="103"/>
  <c r="EH5" i="103"/>
  <c r="EG5" i="103"/>
  <c r="EF5" i="103"/>
  <c r="EE5" i="103"/>
  <c r="ED5" i="103"/>
  <c r="EC5" i="103"/>
  <c r="EB5" i="103"/>
  <c r="EA5" i="103"/>
  <c r="DZ5" i="103"/>
  <c r="DY5" i="103"/>
  <c r="DX5" i="103"/>
  <c r="DW5" i="103"/>
  <c r="DV5" i="103"/>
  <c r="DU5" i="103"/>
  <c r="DT5" i="103"/>
  <c r="DS5" i="103"/>
  <c r="DR5" i="103"/>
  <c r="DQ5" i="103"/>
  <c r="DP5" i="103"/>
  <c r="DO5" i="103"/>
  <c r="DN5" i="103"/>
  <c r="DM5" i="103"/>
  <c r="DL5" i="103"/>
  <c r="DK5" i="103"/>
  <c r="DJ5" i="103"/>
  <c r="DI5" i="103"/>
  <c r="DH5" i="103"/>
  <c r="DG5" i="103"/>
  <c r="DF5" i="103"/>
  <c r="DE5" i="103"/>
  <c r="DD5" i="103"/>
  <c r="DC5" i="103"/>
  <c r="DB5" i="103"/>
  <c r="DA5" i="103"/>
  <c r="CZ5" i="103"/>
  <c r="CY5" i="103"/>
  <c r="CX5" i="103"/>
  <c r="CW5" i="103"/>
  <c r="CV5" i="103"/>
  <c r="CU5" i="103"/>
  <c r="CT5" i="103"/>
  <c r="CS5" i="103"/>
  <c r="CR5" i="103"/>
  <c r="CQ5" i="103"/>
  <c r="CP5" i="103"/>
  <c r="CO5" i="103"/>
  <c r="CN5" i="103"/>
  <c r="CM5" i="103"/>
  <c r="CL5" i="103"/>
  <c r="CK5" i="103"/>
  <c r="CJ5" i="103"/>
  <c r="CI5" i="103"/>
  <c r="CH5" i="103"/>
  <c r="CG5" i="103"/>
  <c r="CF5" i="103"/>
  <c r="CE5" i="103"/>
  <c r="CD5" i="103"/>
  <c r="CC5" i="103"/>
  <c r="CB5" i="103"/>
  <c r="CA5" i="103"/>
  <c r="BZ5" i="103"/>
  <c r="BY5" i="103"/>
  <c r="BX5" i="103"/>
  <c r="BW5" i="103"/>
  <c r="BV5" i="103"/>
  <c r="BU5" i="103"/>
  <c r="BT5" i="103"/>
  <c r="BS5" i="103"/>
  <c r="BR5" i="103"/>
  <c r="BQ5" i="103"/>
  <c r="BP5" i="103"/>
  <c r="BO5" i="103"/>
  <c r="BN5" i="103"/>
  <c r="BM5" i="103"/>
  <c r="BL5" i="103"/>
  <c r="BK5" i="103"/>
  <c r="BJ5" i="103"/>
  <c r="BI5" i="103"/>
  <c r="BH5" i="103"/>
  <c r="BG5" i="103"/>
  <c r="BF5" i="103"/>
  <c r="BE5" i="103"/>
  <c r="BD5" i="103"/>
  <c r="BC5" i="103"/>
  <c r="BB5" i="103"/>
  <c r="BA5" i="103"/>
  <c r="AZ5" i="103"/>
  <c r="AY5" i="103"/>
  <c r="AX5" i="103"/>
  <c r="AW5" i="103"/>
  <c r="AV5" i="103"/>
  <c r="AU5" i="103"/>
  <c r="AT5" i="103"/>
  <c r="AS5" i="103"/>
  <c r="AR5" i="103"/>
  <c r="AQ5" i="103"/>
  <c r="AP5" i="103"/>
  <c r="AO5" i="103"/>
  <c r="AN5" i="103"/>
  <c r="AM5" i="103"/>
  <c r="AL5" i="103"/>
  <c r="AK5" i="103"/>
  <c r="AJ5" i="103"/>
  <c r="AI5" i="103"/>
  <c r="AH5" i="103"/>
  <c r="AG5" i="103"/>
  <c r="AF5" i="103"/>
  <c r="AE5" i="103"/>
  <c r="AD5" i="103"/>
  <c r="AC5" i="103"/>
  <c r="AB5" i="103"/>
  <c r="AA5" i="103"/>
  <c r="Z5" i="103"/>
  <c r="Y5" i="103"/>
  <c r="X5" i="103"/>
  <c r="W5" i="103"/>
  <c r="V5" i="103"/>
  <c r="U5" i="103"/>
  <c r="T5" i="103"/>
  <c r="S5" i="103"/>
  <c r="R5" i="103"/>
  <c r="Q5" i="103"/>
  <c r="P5" i="103"/>
  <c r="O5" i="103"/>
  <c r="N5" i="103"/>
  <c r="M5" i="103"/>
  <c r="L5" i="103"/>
  <c r="K5" i="103"/>
  <c r="J5" i="103"/>
  <c r="I5" i="103"/>
  <c r="H5" i="103"/>
  <c r="G5" i="103"/>
  <c r="F5" i="103"/>
  <c r="E5" i="103"/>
  <c r="D5" i="103"/>
  <c r="C5" i="103"/>
  <c r="B5" i="103"/>
  <c r="BJ24" i="111"/>
  <c r="BI24" i="111"/>
  <c r="BH24" i="111"/>
  <c r="BG24" i="111"/>
  <c r="BF24" i="111"/>
  <c r="BE24" i="111"/>
  <c r="BD24" i="111"/>
  <c r="BC24" i="111"/>
  <c r="BB24" i="111"/>
  <c r="BA24" i="111"/>
  <c r="AZ24" i="111"/>
  <c r="AY24" i="111"/>
  <c r="AX24" i="111"/>
  <c r="AW24" i="111"/>
  <c r="AV24" i="111"/>
  <c r="AU24" i="111"/>
  <c r="AT24" i="111"/>
  <c r="AS24" i="111"/>
  <c r="AR24" i="111"/>
  <c r="AQ24" i="111"/>
  <c r="AP24" i="111"/>
  <c r="AO24" i="111"/>
  <c r="AN24" i="111"/>
  <c r="AM24" i="111"/>
  <c r="AL24" i="111"/>
  <c r="AK24" i="111"/>
  <c r="AJ24" i="111"/>
  <c r="AI24" i="111"/>
  <c r="AH24" i="111"/>
  <c r="AG24" i="111"/>
  <c r="AF24" i="111"/>
  <c r="AE24" i="111"/>
  <c r="AD24" i="111"/>
  <c r="AC24" i="111"/>
  <c r="AB24" i="111"/>
  <c r="AA24" i="111"/>
  <c r="Z24" i="111"/>
  <c r="Y24" i="111"/>
  <c r="X24" i="111"/>
  <c r="W24" i="111"/>
  <c r="V24" i="111"/>
  <c r="U24" i="111"/>
  <c r="T24" i="111"/>
  <c r="S24" i="111"/>
  <c r="R24" i="111"/>
  <c r="Q24" i="111"/>
  <c r="P24" i="111"/>
  <c r="O24" i="111"/>
  <c r="N24" i="111"/>
  <c r="M24" i="111"/>
  <c r="L24" i="111"/>
  <c r="K24" i="111"/>
  <c r="J24" i="111"/>
  <c r="I24" i="111"/>
  <c r="H24" i="111"/>
  <c r="G24" i="111"/>
  <c r="F24" i="111"/>
  <c r="E24" i="111"/>
  <c r="D24" i="111"/>
  <c r="C24" i="111"/>
  <c r="B24" i="111"/>
  <c r="BJ23" i="111"/>
  <c r="BI23" i="111"/>
  <c r="BH23" i="111"/>
  <c r="BG23" i="111"/>
  <c r="BF23" i="111"/>
  <c r="BE23" i="111"/>
  <c r="BD23" i="111"/>
  <c r="BC23" i="111"/>
  <c r="BB23" i="111"/>
  <c r="BA23" i="111"/>
  <c r="AZ23" i="111"/>
  <c r="AY23" i="111"/>
  <c r="AX23" i="111"/>
  <c r="AW23" i="111"/>
  <c r="AV23" i="111"/>
  <c r="AU23" i="111"/>
  <c r="AT23" i="111"/>
  <c r="AS23" i="111"/>
  <c r="AR23" i="111"/>
  <c r="AQ23" i="111"/>
  <c r="AP23" i="111"/>
  <c r="AO23" i="111"/>
  <c r="AN23" i="111"/>
  <c r="AM23" i="111"/>
  <c r="AL23" i="111"/>
  <c r="AK23" i="111"/>
  <c r="AJ23" i="111"/>
  <c r="AI23" i="111"/>
  <c r="AH23" i="111"/>
  <c r="AG23" i="111"/>
  <c r="AF23" i="111"/>
  <c r="AE23" i="111"/>
  <c r="AD23" i="111"/>
  <c r="AC23" i="111"/>
  <c r="AB23" i="111"/>
  <c r="AA23" i="111"/>
  <c r="Z23" i="111"/>
  <c r="Y23" i="111"/>
  <c r="X23" i="111"/>
  <c r="W23" i="111"/>
  <c r="V23" i="111"/>
  <c r="U23" i="111"/>
  <c r="T23" i="111"/>
  <c r="S23" i="111"/>
  <c r="R23" i="111"/>
  <c r="Q23" i="111"/>
  <c r="P23" i="111"/>
  <c r="O23" i="111"/>
  <c r="N23" i="111"/>
  <c r="M23" i="111"/>
  <c r="L23" i="111"/>
  <c r="K23" i="111"/>
  <c r="J23" i="111"/>
  <c r="I23" i="111"/>
  <c r="H23" i="111"/>
  <c r="G23" i="111"/>
  <c r="F23" i="111"/>
  <c r="E23" i="111"/>
  <c r="D23" i="111"/>
  <c r="C23" i="111"/>
  <c r="B23" i="111"/>
  <c r="BJ22" i="111"/>
  <c r="BI22" i="111"/>
  <c r="BH22" i="111"/>
  <c r="BG22" i="111"/>
  <c r="BF22" i="111"/>
  <c r="BE22" i="111"/>
  <c r="BD22" i="111"/>
  <c r="BC22" i="111"/>
  <c r="BB22" i="111"/>
  <c r="BA22" i="111"/>
  <c r="AZ22" i="111"/>
  <c r="AY22" i="111"/>
  <c r="AX22" i="111"/>
  <c r="AW22" i="111"/>
  <c r="AV22" i="111"/>
  <c r="AU22" i="111"/>
  <c r="AT22" i="111"/>
  <c r="AS22" i="111"/>
  <c r="AR22" i="111"/>
  <c r="AQ22" i="111"/>
  <c r="AP22" i="111"/>
  <c r="AO22" i="111"/>
  <c r="AN22" i="111"/>
  <c r="AM22" i="111"/>
  <c r="AL22" i="111"/>
  <c r="AK22" i="111"/>
  <c r="AJ22" i="111"/>
  <c r="AI22" i="111"/>
  <c r="AH22" i="111"/>
  <c r="AG22" i="111"/>
  <c r="AF22" i="111"/>
  <c r="AE22" i="111"/>
  <c r="AD22" i="111"/>
  <c r="AC22" i="111"/>
  <c r="AB22" i="111"/>
  <c r="AA22" i="111"/>
  <c r="Z22" i="111"/>
  <c r="Y22" i="111"/>
  <c r="X22" i="111"/>
  <c r="W22" i="111"/>
  <c r="V22" i="111"/>
  <c r="U22" i="111"/>
  <c r="T22" i="111"/>
  <c r="S22" i="111"/>
  <c r="R22" i="111"/>
  <c r="Q22" i="111"/>
  <c r="P22" i="111"/>
  <c r="O22" i="111"/>
  <c r="N22" i="111"/>
  <c r="M22" i="111"/>
  <c r="L22" i="111"/>
  <c r="K22" i="111"/>
  <c r="J22" i="111"/>
  <c r="I22" i="111"/>
  <c r="H22" i="111"/>
  <c r="G22" i="111"/>
  <c r="F22" i="111"/>
  <c r="E22" i="111"/>
  <c r="D22" i="111"/>
  <c r="C22" i="111"/>
  <c r="B22" i="111"/>
  <c r="BJ21" i="111"/>
  <c r="BI21" i="111"/>
  <c r="BH21" i="111"/>
  <c r="BG21" i="111"/>
  <c r="BF21" i="111"/>
  <c r="BE21" i="111"/>
  <c r="BD21" i="111"/>
  <c r="BC21" i="111"/>
  <c r="BB21" i="111"/>
  <c r="BA21" i="111"/>
  <c r="AZ21" i="111"/>
  <c r="AY21" i="111"/>
  <c r="AX21" i="111"/>
  <c r="AW21" i="111"/>
  <c r="AV21" i="111"/>
  <c r="AU21" i="111"/>
  <c r="AT21" i="111"/>
  <c r="AS21" i="111"/>
  <c r="AR21" i="111"/>
  <c r="AQ21" i="111"/>
  <c r="AP21" i="111"/>
  <c r="AO21" i="111"/>
  <c r="AN21" i="111"/>
  <c r="AM21" i="111"/>
  <c r="AL21" i="111"/>
  <c r="AK21" i="111"/>
  <c r="AJ21" i="111"/>
  <c r="AI21" i="111"/>
  <c r="AH21" i="111"/>
  <c r="AG21" i="111"/>
  <c r="AF21" i="111"/>
  <c r="AE21" i="111"/>
  <c r="AD21" i="111"/>
  <c r="AC21" i="111"/>
  <c r="AB21" i="111"/>
  <c r="AA21" i="111"/>
  <c r="Z21" i="111"/>
  <c r="Y21" i="111"/>
  <c r="X21" i="111"/>
  <c r="W21" i="111"/>
  <c r="V21" i="111"/>
  <c r="U21" i="111"/>
  <c r="T21" i="111"/>
  <c r="S21" i="111"/>
  <c r="R21" i="111"/>
  <c r="Q21" i="111"/>
  <c r="P21" i="111"/>
  <c r="O21" i="111"/>
  <c r="N21" i="111"/>
  <c r="M21" i="111"/>
  <c r="L21" i="111"/>
  <c r="K21" i="111"/>
  <c r="J21" i="111"/>
  <c r="I21" i="111"/>
  <c r="H21" i="111"/>
  <c r="G21" i="111"/>
  <c r="F21" i="111"/>
  <c r="E21" i="111"/>
  <c r="D21" i="111"/>
  <c r="C21" i="111"/>
  <c r="B21" i="111"/>
  <c r="BJ19" i="111"/>
  <c r="BI19" i="111"/>
  <c r="BH19" i="111"/>
  <c r="BG19" i="111"/>
  <c r="BF19" i="111"/>
  <c r="BE19" i="111"/>
  <c r="BD19" i="111"/>
  <c r="BC19" i="111"/>
  <c r="BB19" i="111"/>
  <c r="BA19" i="111"/>
  <c r="AZ19" i="111"/>
  <c r="AY19" i="111"/>
  <c r="AX19" i="111"/>
  <c r="AW19" i="111"/>
  <c r="AV19" i="111"/>
  <c r="AU19" i="111"/>
  <c r="AT19" i="111"/>
  <c r="AS19" i="111"/>
  <c r="AR19" i="111"/>
  <c r="AQ19" i="111"/>
  <c r="AP19" i="111"/>
  <c r="AO19" i="111"/>
  <c r="AN19" i="111"/>
  <c r="AM19" i="111"/>
  <c r="AL19" i="111"/>
  <c r="AK19" i="111"/>
  <c r="AJ19" i="111"/>
  <c r="AI19" i="111"/>
  <c r="AH19" i="111"/>
  <c r="AG19" i="111"/>
  <c r="AF19" i="111"/>
  <c r="AE19" i="111"/>
  <c r="AD19" i="111"/>
  <c r="AC19" i="111"/>
  <c r="AB19" i="111"/>
  <c r="AA19" i="111"/>
  <c r="Z19" i="111"/>
  <c r="Y19" i="111"/>
  <c r="X19" i="111"/>
  <c r="W19" i="111"/>
  <c r="V19" i="111"/>
  <c r="U19" i="111"/>
  <c r="T19" i="111"/>
  <c r="S19" i="111"/>
  <c r="R19" i="111"/>
  <c r="Q19" i="111"/>
  <c r="P19" i="111"/>
  <c r="O19" i="111"/>
  <c r="N19" i="111"/>
  <c r="M19" i="111"/>
  <c r="L19" i="111"/>
  <c r="K19" i="111"/>
  <c r="J19" i="111"/>
  <c r="I19" i="111"/>
  <c r="H19" i="111"/>
  <c r="G19" i="111"/>
  <c r="F19" i="111"/>
  <c r="E19" i="111"/>
  <c r="D19" i="111"/>
  <c r="C19" i="111"/>
  <c r="B19" i="111"/>
  <c r="BJ18" i="111"/>
  <c r="BI18" i="111"/>
  <c r="BH18" i="111"/>
  <c r="BG18" i="111"/>
  <c r="BF18" i="111"/>
  <c r="BE18" i="111"/>
  <c r="BD18" i="111"/>
  <c r="BC18" i="111"/>
  <c r="BB18" i="111"/>
  <c r="BA18" i="111"/>
  <c r="AZ18" i="111"/>
  <c r="AY18" i="111"/>
  <c r="AX18" i="111"/>
  <c r="AW18" i="111"/>
  <c r="AV18" i="111"/>
  <c r="AU18" i="111"/>
  <c r="AT18" i="111"/>
  <c r="AS18" i="111"/>
  <c r="AR18" i="111"/>
  <c r="AQ18" i="111"/>
  <c r="AP18" i="111"/>
  <c r="AO18" i="111"/>
  <c r="AN18" i="111"/>
  <c r="AM18" i="111"/>
  <c r="AL18" i="111"/>
  <c r="AK18" i="111"/>
  <c r="AJ18" i="111"/>
  <c r="AI18" i="111"/>
  <c r="AH18" i="111"/>
  <c r="AG18" i="111"/>
  <c r="AF18" i="111"/>
  <c r="AE18" i="111"/>
  <c r="AD18" i="111"/>
  <c r="AC18" i="111"/>
  <c r="AB18" i="111"/>
  <c r="AA18" i="111"/>
  <c r="Z18" i="111"/>
  <c r="Y18" i="111"/>
  <c r="X18" i="111"/>
  <c r="W18" i="111"/>
  <c r="V18" i="111"/>
  <c r="U18" i="111"/>
  <c r="T18" i="111"/>
  <c r="S18" i="111"/>
  <c r="R18" i="111"/>
  <c r="Q18" i="111"/>
  <c r="P18" i="111"/>
  <c r="O18" i="111"/>
  <c r="N18" i="111"/>
  <c r="M18" i="111"/>
  <c r="L18" i="111"/>
  <c r="K18" i="111"/>
  <c r="J18" i="111"/>
  <c r="I18" i="111"/>
  <c r="H18" i="111"/>
  <c r="G18" i="111"/>
  <c r="F18" i="111"/>
  <c r="E18" i="111"/>
  <c r="D18" i="111"/>
  <c r="C18" i="111"/>
  <c r="B18" i="111"/>
  <c r="BJ16" i="111"/>
  <c r="BI16" i="111"/>
  <c r="BH16" i="111"/>
  <c r="BG16" i="111"/>
  <c r="BF16" i="111"/>
  <c r="BE16" i="111"/>
  <c r="BD16" i="111"/>
  <c r="BC16" i="111"/>
  <c r="BB16" i="111"/>
  <c r="BA16" i="111"/>
  <c r="AZ16" i="111"/>
  <c r="AY16" i="111"/>
  <c r="AX16" i="111"/>
  <c r="AW16" i="111"/>
  <c r="AV16" i="111"/>
  <c r="AU16" i="111"/>
  <c r="AT16" i="111"/>
  <c r="AS16" i="111"/>
  <c r="AR16" i="111"/>
  <c r="AQ16" i="111"/>
  <c r="AP16" i="111"/>
  <c r="AO16" i="111"/>
  <c r="AN16" i="111"/>
  <c r="AM16" i="111"/>
  <c r="AL16" i="111"/>
  <c r="AK16" i="111"/>
  <c r="AJ16" i="111"/>
  <c r="AI16" i="111"/>
  <c r="AH16" i="111"/>
  <c r="AG16" i="111"/>
  <c r="AF16" i="111"/>
  <c r="AE16" i="111"/>
  <c r="AD16" i="111"/>
  <c r="AC16" i="111"/>
  <c r="AB16" i="111"/>
  <c r="AA16" i="111"/>
  <c r="Z16" i="111"/>
  <c r="Y16" i="111"/>
  <c r="X16" i="111"/>
  <c r="W16" i="111"/>
  <c r="V16" i="111"/>
  <c r="U16" i="111"/>
  <c r="T16" i="111"/>
  <c r="S16" i="111"/>
  <c r="R16" i="111"/>
  <c r="Q16" i="111"/>
  <c r="P16" i="111"/>
  <c r="O16" i="111"/>
  <c r="N16" i="111"/>
  <c r="M16" i="111"/>
  <c r="L16" i="111"/>
  <c r="K16" i="111"/>
  <c r="J16" i="111"/>
  <c r="I16" i="111"/>
  <c r="H16" i="111"/>
  <c r="G16" i="111"/>
  <c r="F16" i="111"/>
  <c r="E16" i="111"/>
  <c r="D16" i="111"/>
  <c r="C16" i="111"/>
  <c r="B16" i="111"/>
  <c r="BJ15" i="111"/>
  <c r="BI15" i="111"/>
  <c r="BH15" i="111"/>
  <c r="BG15" i="111"/>
  <c r="BF15" i="111"/>
  <c r="BE15" i="111"/>
  <c r="BD15" i="111"/>
  <c r="BC15" i="111"/>
  <c r="BB15" i="111"/>
  <c r="BA15" i="111"/>
  <c r="AZ15" i="111"/>
  <c r="AY15" i="111"/>
  <c r="AX15" i="111"/>
  <c r="AW15" i="111"/>
  <c r="AV15" i="111"/>
  <c r="AU15" i="111"/>
  <c r="AT15" i="111"/>
  <c r="AS15" i="111"/>
  <c r="AR15" i="111"/>
  <c r="AQ15" i="111"/>
  <c r="AP15" i="111"/>
  <c r="AO15" i="111"/>
  <c r="AN15" i="111"/>
  <c r="AM15" i="111"/>
  <c r="AL15" i="111"/>
  <c r="AK15" i="111"/>
  <c r="AJ15" i="111"/>
  <c r="AI15" i="111"/>
  <c r="AH15" i="111"/>
  <c r="AG15" i="111"/>
  <c r="AF15" i="111"/>
  <c r="AE15" i="111"/>
  <c r="AD15" i="111"/>
  <c r="AC15" i="111"/>
  <c r="AB15" i="111"/>
  <c r="AA15" i="111"/>
  <c r="Z15" i="111"/>
  <c r="Y15" i="111"/>
  <c r="X15" i="111"/>
  <c r="W15" i="111"/>
  <c r="V15" i="111"/>
  <c r="U15" i="111"/>
  <c r="T15" i="111"/>
  <c r="S15" i="111"/>
  <c r="R15" i="111"/>
  <c r="Q15" i="111"/>
  <c r="P15" i="111"/>
  <c r="O15" i="111"/>
  <c r="N15" i="111"/>
  <c r="M15" i="111"/>
  <c r="L15" i="111"/>
  <c r="K15" i="111"/>
  <c r="J15" i="111"/>
  <c r="I15" i="111"/>
  <c r="H15" i="111"/>
  <c r="G15" i="111"/>
  <c r="F15" i="111"/>
  <c r="E15" i="111"/>
  <c r="D15" i="111"/>
  <c r="C15" i="111"/>
  <c r="B15" i="111"/>
  <c r="BJ13" i="111"/>
  <c r="BI13" i="111"/>
  <c r="BH13" i="111"/>
  <c r="BG13" i="111"/>
  <c r="BF13" i="111"/>
  <c r="BE13" i="111"/>
  <c r="BD13" i="111"/>
  <c r="BC13" i="111"/>
  <c r="BB13" i="111"/>
  <c r="BA13" i="111"/>
  <c r="AZ13" i="111"/>
  <c r="AY13" i="111"/>
  <c r="AX13" i="111"/>
  <c r="AW13" i="111"/>
  <c r="AV13" i="111"/>
  <c r="AU13" i="111"/>
  <c r="AT13" i="111"/>
  <c r="AS13" i="111"/>
  <c r="AR13" i="111"/>
  <c r="AQ13" i="111"/>
  <c r="AP13" i="111"/>
  <c r="AO13" i="111"/>
  <c r="AN13" i="111"/>
  <c r="AM13" i="111"/>
  <c r="AL13" i="111"/>
  <c r="AK13" i="111"/>
  <c r="AJ13" i="111"/>
  <c r="AI13" i="111"/>
  <c r="AH13" i="111"/>
  <c r="AG13" i="111"/>
  <c r="AF13" i="111"/>
  <c r="AE13" i="111"/>
  <c r="AD13" i="111"/>
  <c r="AC13" i="111"/>
  <c r="AB13" i="111"/>
  <c r="AA13" i="111"/>
  <c r="Z13" i="111"/>
  <c r="Y13" i="111"/>
  <c r="X13" i="111"/>
  <c r="W13" i="111"/>
  <c r="V13" i="111"/>
  <c r="U13" i="111"/>
  <c r="T13" i="111"/>
  <c r="S13" i="111"/>
  <c r="R13" i="111"/>
  <c r="Q13" i="111"/>
  <c r="P13" i="111"/>
  <c r="O13" i="111"/>
  <c r="N13" i="111"/>
  <c r="M13" i="111"/>
  <c r="L13" i="111"/>
  <c r="K13" i="111"/>
  <c r="J13" i="111"/>
  <c r="I13" i="111"/>
  <c r="H13" i="111"/>
  <c r="G13" i="111"/>
  <c r="F13" i="111"/>
  <c r="E13" i="111"/>
  <c r="D13" i="111"/>
  <c r="C13" i="111"/>
  <c r="B13" i="111"/>
  <c r="BJ12" i="111"/>
  <c r="BI12" i="111"/>
  <c r="BH12" i="111"/>
  <c r="BG12" i="111"/>
  <c r="BF12" i="111"/>
  <c r="BE12" i="111"/>
  <c r="BD12" i="111"/>
  <c r="BC12" i="111"/>
  <c r="BB12" i="111"/>
  <c r="BA12" i="111"/>
  <c r="AZ12" i="111"/>
  <c r="AY12" i="111"/>
  <c r="AX12" i="111"/>
  <c r="AW12" i="111"/>
  <c r="AV12" i="111"/>
  <c r="AU12" i="111"/>
  <c r="AT12" i="111"/>
  <c r="AS12" i="111"/>
  <c r="AR12" i="111"/>
  <c r="AQ12" i="111"/>
  <c r="AP12" i="111"/>
  <c r="AO12" i="111"/>
  <c r="AN12" i="111"/>
  <c r="AM12" i="111"/>
  <c r="AL12" i="111"/>
  <c r="AK12" i="111"/>
  <c r="AJ12" i="111"/>
  <c r="AI12" i="111"/>
  <c r="AH12" i="111"/>
  <c r="AG12" i="111"/>
  <c r="AF12" i="111"/>
  <c r="AE12" i="111"/>
  <c r="AD12" i="111"/>
  <c r="AC12" i="111"/>
  <c r="AB12" i="111"/>
  <c r="AA12" i="111"/>
  <c r="Z12" i="111"/>
  <c r="Y12" i="111"/>
  <c r="X12" i="111"/>
  <c r="W12" i="111"/>
  <c r="V12" i="111"/>
  <c r="U12" i="111"/>
  <c r="T12" i="111"/>
  <c r="S12" i="111"/>
  <c r="R12" i="111"/>
  <c r="Q12" i="111"/>
  <c r="P12" i="111"/>
  <c r="O12" i="111"/>
  <c r="N12" i="111"/>
  <c r="M12" i="111"/>
  <c r="L12" i="111"/>
  <c r="K12" i="111"/>
  <c r="J12" i="111"/>
  <c r="I12" i="111"/>
  <c r="H12" i="111"/>
  <c r="G12" i="111"/>
  <c r="F12" i="111"/>
  <c r="E12" i="111"/>
  <c r="D12" i="111"/>
  <c r="C12" i="111"/>
  <c r="B12" i="111"/>
  <c r="BJ10" i="111"/>
  <c r="BI10" i="111"/>
  <c r="BH10" i="111"/>
  <c r="BG10" i="111"/>
  <c r="BF10" i="111"/>
  <c r="BE10" i="111"/>
  <c r="BD10" i="111"/>
  <c r="BC10" i="111"/>
  <c r="BB10" i="111"/>
  <c r="BA10" i="111"/>
  <c r="AZ10" i="111"/>
  <c r="AY10" i="111"/>
  <c r="AX10" i="111"/>
  <c r="AW10" i="111"/>
  <c r="AV10" i="111"/>
  <c r="AU10" i="111"/>
  <c r="AT10" i="111"/>
  <c r="AS10" i="111"/>
  <c r="AR10" i="111"/>
  <c r="AQ10" i="111"/>
  <c r="AP10" i="111"/>
  <c r="AO10" i="111"/>
  <c r="AN10" i="111"/>
  <c r="AM10" i="111"/>
  <c r="AL10" i="111"/>
  <c r="AK10" i="111"/>
  <c r="AJ10" i="111"/>
  <c r="AI10" i="111"/>
  <c r="AH10" i="111"/>
  <c r="AG10" i="111"/>
  <c r="AF10" i="111"/>
  <c r="AE10" i="111"/>
  <c r="AD10" i="111"/>
  <c r="AC10" i="111"/>
  <c r="AB10" i="111"/>
  <c r="AA10" i="111"/>
  <c r="Z10" i="111"/>
  <c r="Y10" i="111"/>
  <c r="X10" i="111"/>
  <c r="W10" i="111"/>
  <c r="V10" i="111"/>
  <c r="U10" i="111"/>
  <c r="T10" i="111"/>
  <c r="S10" i="111"/>
  <c r="R10" i="111"/>
  <c r="Q10" i="111"/>
  <c r="P10" i="111"/>
  <c r="O10" i="111"/>
  <c r="N10" i="111"/>
  <c r="M10" i="111"/>
  <c r="L10" i="111"/>
  <c r="K10" i="111"/>
  <c r="J10" i="111"/>
  <c r="I10" i="111"/>
  <c r="H10" i="111"/>
  <c r="G10" i="111"/>
  <c r="F10" i="111"/>
  <c r="E10" i="111"/>
  <c r="D10" i="111"/>
  <c r="C10" i="111"/>
  <c r="B10" i="111"/>
  <c r="BJ9" i="111"/>
  <c r="BI9" i="111"/>
  <c r="BH9" i="111"/>
  <c r="BG9" i="111"/>
  <c r="BF9" i="111"/>
  <c r="BE9" i="111"/>
  <c r="BD9" i="111"/>
  <c r="BC9" i="111"/>
  <c r="BB9" i="111"/>
  <c r="BA9" i="111"/>
  <c r="AZ9" i="111"/>
  <c r="AY9" i="111"/>
  <c r="AX9" i="111"/>
  <c r="AW9" i="111"/>
  <c r="AV9" i="111"/>
  <c r="AU9" i="111"/>
  <c r="AT9" i="111"/>
  <c r="AS9" i="111"/>
  <c r="AR9" i="111"/>
  <c r="AQ9" i="111"/>
  <c r="AP9" i="111"/>
  <c r="AO9" i="111"/>
  <c r="AN9" i="111"/>
  <c r="AM9" i="111"/>
  <c r="AL9" i="111"/>
  <c r="AK9" i="111"/>
  <c r="AJ9" i="111"/>
  <c r="AI9" i="111"/>
  <c r="AH9" i="111"/>
  <c r="AG9" i="111"/>
  <c r="AF9" i="111"/>
  <c r="AE9" i="111"/>
  <c r="AD9" i="111"/>
  <c r="AC9" i="111"/>
  <c r="AB9" i="111"/>
  <c r="AA9" i="111"/>
  <c r="Z9" i="111"/>
  <c r="Y9" i="111"/>
  <c r="X9" i="111"/>
  <c r="W9" i="111"/>
  <c r="V9" i="111"/>
  <c r="U9" i="111"/>
  <c r="T9" i="111"/>
  <c r="S9" i="111"/>
  <c r="R9" i="111"/>
  <c r="Q9" i="111"/>
  <c r="P9" i="111"/>
  <c r="O9" i="111"/>
  <c r="N9" i="111"/>
  <c r="M9" i="111"/>
  <c r="L9" i="111"/>
  <c r="K9" i="111"/>
  <c r="J9" i="111"/>
  <c r="I9" i="111"/>
  <c r="H9" i="111"/>
  <c r="G9" i="111"/>
  <c r="F9" i="111"/>
  <c r="E9" i="111"/>
  <c r="D9" i="111"/>
  <c r="C9" i="111"/>
  <c r="B9" i="111"/>
  <c r="BJ7" i="111"/>
  <c r="BI7" i="111"/>
  <c r="BH7" i="111"/>
  <c r="BG7" i="111"/>
  <c r="BF7" i="111"/>
  <c r="BE7" i="111"/>
  <c r="BD7" i="111"/>
  <c r="BC7" i="111"/>
  <c r="BB7" i="111"/>
  <c r="BA7" i="111"/>
  <c r="AZ7" i="111"/>
  <c r="AY7" i="111"/>
  <c r="AX7" i="111"/>
  <c r="AW7" i="111"/>
  <c r="AV7" i="111"/>
  <c r="AU7" i="111"/>
  <c r="AT7" i="111"/>
  <c r="AS7" i="111"/>
  <c r="AR7" i="111"/>
  <c r="AQ7" i="111"/>
  <c r="AP7" i="111"/>
  <c r="AO7" i="111"/>
  <c r="AN7" i="111"/>
  <c r="AM7" i="111"/>
  <c r="AL7" i="111"/>
  <c r="AK7" i="111"/>
  <c r="AJ7" i="111"/>
  <c r="AI7" i="111"/>
  <c r="AH7" i="111"/>
  <c r="AG7" i="111"/>
  <c r="AF7" i="111"/>
  <c r="AE7" i="111"/>
  <c r="AD7" i="111"/>
  <c r="AC7" i="111"/>
  <c r="AB7" i="111"/>
  <c r="AA7" i="111"/>
  <c r="Z7" i="111"/>
  <c r="Y7" i="111"/>
  <c r="X7" i="111"/>
  <c r="W7" i="111"/>
  <c r="V7" i="111"/>
  <c r="U7" i="111"/>
  <c r="T7" i="111"/>
  <c r="S7" i="111"/>
  <c r="R7" i="111"/>
  <c r="Q7" i="111"/>
  <c r="P7" i="111"/>
  <c r="O7" i="111"/>
  <c r="N7" i="111"/>
  <c r="M7" i="111"/>
  <c r="L7" i="111"/>
  <c r="K7" i="111"/>
  <c r="J7" i="111"/>
  <c r="I7" i="111"/>
  <c r="H7" i="111"/>
  <c r="G7" i="111"/>
  <c r="F7" i="111"/>
  <c r="E7" i="111"/>
  <c r="D7" i="111"/>
  <c r="C7" i="111"/>
  <c r="B7" i="111"/>
  <c r="BJ6" i="111"/>
  <c r="BI6" i="111"/>
  <c r="BH6" i="111"/>
  <c r="BG6" i="111"/>
  <c r="BF6" i="111"/>
  <c r="BE6" i="111"/>
  <c r="BD6" i="111"/>
  <c r="BC6" i="111"/>
  <c r="BB6" i="111"/>
  <c r="BA6" i="111"/>
  <c r="AZ6" i="111"/>
  <c r="AY6" i="111"/>
  <c r="AX6" i="111"/>
  <c r="AW6" i="111"/>
  <c r="AV6" i="111"/>
  <c r="AU6" i="111"/>
  <c r="AT6" i="111"/>
  <c r="AS6" i="111"/>
  <c r="AR6" i="111"/>
  <c r="AQ6" i="111"/>
  <c r="AP6" i="111"/>
  <c r="AO6" i="111"/>
  <c r="AN6" i="111"/>
  <c r="AM6" i="111"/>
  <c r="AL6" i="111"/>
  <c r="AK6" i="111"/>
  <c r="AJ6" i="111"/>
  <c r="AI6" i="111"/>
  <c r="AH6" i="111"/>
  <c r="AG6" i="111"/>
  <c r="AF6" i="111"/>
  <c r="AE6" i="111"/>
  <c r="AD6" i="111"/>
  <c r="AC6" i="111"/>
  <c r="AB6" i="111"/>
  <c r="AA6" i="111"/>
  <c r="Z6" i="111"/>
  <c r="Y6" i="111"/>
  <c r="X6" i="111"/>
  <c r="W6" i="111"/>
  <c r="V6" i="111"/>
  <c r="U6" i="111"/>
  <c r="T6" i="111"/>
  <c r="S6" i="111"/>
  <c r="R6" i="111"/>
  <c r="Q6" i="111"/>
  <c r="P6" i="111"/>
  <c r="O6" i="111"/>
  <c r="N6" i="111"/>
  <c r="M6" i="111"/>
  <c r="L6" i="111"/>
  <c r="K6" i="111"/>
  <c r="J6" i="111"/>
  <c r="I6" i="111"/>
  <c r="H6" i="111"/>
  <c r="G6" i="111"/>
  <c r="F6" i="111"/>
  <c r="E6" i="111"/>
  <c r="D6" i="111"/>
  <c r="C6" i="111"/>
  <c r="B6" i="111"/>
  <c r="DE24" i="162"/>
  <c r="DD24" i="162"/>
  <c r="DC24" i="162"/>
  <c r="DB24" i="162"/>
  <c r="DA24" i="162"/>
  <c r="CZ24" i="162"/>
  <c r="CY24" i="162"/>
  <c r="CX24" i="162"/>
  <c r="CW24" i="162"/>
  <c r="CV24" i="162"/>
  <c r="CU24" i="162"/>
  <c r="CT24" i="162"/>
  <c r="CS24" i="162"/>
  <c r="CR24" i="162"/>
  <c r="CQ24" i="162"/>
  <c r="CP24" i="162"/>
  <c r="CO24" i="162"/>
  <c r="CN24" i="162"/>
  <c r="CM24" i="162"/>
  <c r="CL24" i="162"/>
  <c r="CK24" i="162"/>
  <c r="CJ24" i="162"/>
  <c r="CI24" i="162"/>
  <c r="CH24" i="162"/>
  <c r="CG24" i="162"/>
  <c r="CF24" i="162"/>
  <c r="CE24" i="162"/>
  <c r="CD24" i="162"/>
  <c r="CC24" i="162"/>
  <c r="CB24" i="162"/>
  <c r="CA24" i="162"/>
  <c r="BZ24" i="162"/>
  <c r="BY24" i="162"/>
  <c r="BX24" i="162"/>
  <c r="BW24" i="162"/>
  <c r="BV24" i="162"/>
  <c r="BU24" i="162"/>
  <c r="BT24" i="162"/>
  <c r="BS24" i="162"/>
  <c r="BR24" i="162"/>
  <c r="BQ24" i="162"/>
  <c r="BP24" i="162"/>
  <c r="BO24" i="162"/>
  <c r="BN24" i="162"/>
  <c r="BM24" i="162"/>
  <c r="BL24" i="162"/>
  <c r="BK24" i="162"/>
  <c r="BJ24" i="162"/>
  <c r="BI24" i="162"/>
  <c r="BH24" i="162"/>
  <c r="BG24" i="162"/>
  <c r="BF24" i="162"/>
  <c r="BE24" i="162"/>
  <c r="BD24" i="162"/>
  <c r="BC24" i="162"/>
  <c r="BB24" i="162"/>
  <c r="BA24" i="162"/>
  <c r="AZ24" i="162"/>
  <c r="AY24" i="162"/>
  <c r="AX24" i="162"/>
  <c r="AW24" i="162"/>
  <c r="AV24" i="162"/>
  <c r="AU24" i="162"/>
  <c r="AT24" i="162"/>
  <c r="AS24" i="162"/>
  <c r="AR24" i="162"/>
  <c r="AQ24" i="162"/>
  <c r="AP24" i="162"/>
  <c r="AO24" i="162"/>
  <c r="AN24" i="162"/>
  <c r="AM24" i="162"/>
  <c r="AL24" i="162"/>
  <c r="AK24" i="162"/>
  <c r="AJ24" i="162"/>
  <c r="AI24" i="162"/>
  <c r="AH24" i="162"/>
  <c r="AG24" i="162"/>
  <c r="AF24" i="162"/>
  <c r="AE24" i="162"/>
  <c r="AD24" i="162"/>
  <c r="AC24" i="162"/>
  <c r="AB24" i="162"/>
  <c r="AA24" i="162"/>
  <c r="Z24" i="162"/>
  <c r="Y24" i="162"/>
  <c r="X24" i="162"/>
  <c r="W24" i="162"/>
  <c r="V24" i="162"/>
  <c r="U24" i="162"/>
  <c r="T24" i="162"/>
  <c r="S24" i="162"/>
  <c r="R24" i="162"/>
  <c r="Q24" i="162"/>
  <c r="P24" i="162"/>
  <c r="O24" i="162"/>
  <c r="N24" i="162"/>
  <c r="M24" i="162"/>
  <c r="L24" i="162"/>
  <c r="K24" i="162"/>
  <c r="J24" i="162"/>
  <c r="I24" i="162"/>
  <c r="H24" i="162"/>
  <c r="G24" i="162"/>
  <c r="F24" i="162"/>
  <c r="E24" i="162"/>
  <c r="D24" i="162"/>
  <c r="C24" i="162"/>
  <c r="B24" i="162"/>
  <c r="DE23" i="162"/>
  <c r="DD23" i="162"/>
  <c r="DC23" i="162"/>
  <c r="DB23" i="162"/>
  <c r="DA23" i="162"/>
  <c r="CZ23" i="162"/>
  <c r="CY23" i="162"/>
  <c r="CX23" i="162"/>
  <c r="CW23" i="162"/>
  <c r="CV23" i="162"/>
  <c r="CU23" i="162"/>
  <c r="CT23" i="162"/>
  <c r="CS23" i="162"/>
  <c r="CR23" i="162"/>
  <c r="CQ23" i="162"/>
  <c r="CP23" i="162"/>
  <c r="CO23" i="162"/>
  <c r="CN23" i="162"/>
  <c r="CM23" i="162"/>
  <c r="CL23" i="162"/>
  <c r="CK23" i="162"/>
  <c r="CJ23" i="162"/>
  <c r="CI23" i="162"/>
  <c r="CH23" i="162"/>
  <c r="CG23" i="162"/>
  <c r="CF23" i="162"/>
  <c r="CE23" i="162"/>
  <c r="CD23" i="162"/>
  <c r="CC23" i="162"/>
  <c r="CB23" i="162"/>
  <c r="CA23" i="162"/>
  <c r="BZ23" i="162"/>
  <c r="BY23" i="162"/>
  <c r="BX23" i="162"/>
  <c r="BW23" i="162"/>
  <c r="BV23" i="162"/>
  <c r="BU23" i="162"/>
  <c r="BT23" i="162"/>
  <c r="BS23" i="162"/>
  <c r="BR23" i="162"/>
  <c r="BQ23" i="162"/>
  <c r="BP23" i="162"/>
  <c r="BO23" i="162"/>
  <c r="BN23" i="162"/>
  <c r="BM23" i="162"/>
  <c r="BL23" i="162"/>
  <c r="BK23" i="162"/>
  <c r="BJ23" i="162"/>
  <c r="BI23" i="162"/>
  <c r="BH23" i="162"/>
  <c r="BG23" i="162"/>
  <c r="BF23" i="162"/>
  <c r="BE23" i="162"/>
  <c r="BD23" i="162"/>
  <c r="BC23" i="162"/>
  <c r="BB23" i="162"/>
  <c r="BA23" i="162"/>
  <c r="AZ23" i="162"/>
  <c r="AY23" i="162"/>
  <c r="AX23" i="162"/>
  <c r="AW23" i="162"/>
  <c r="AV23" i="162"/>
  <c r="AU23" i="162"/>
  <c r="AT23" i="162"/>
  <c r="AS23" i="162"/>
  <c r="AR23" i="162"/>
  <c r="AQ23" i="162"/>
  <c r="AP23" i="162"/>
  <c r="AO23" i="162"/>
  <c r="AN23" i="162"/>
  <c r="AM23" i="162"/>
  <c r="AL23" i="162"/>
  <c r="AK23" i="162"/>
  <c r="AJ23" i="162"/>
  <c r="AI23" i="162"/>
  <c r="AH23" i="162"/>
  <c r="AG23" i="162"/>
  <c r="AF23" i="162"/>
  <c r="AE23" i="162"/>
  <c r="AD23" i="162"/>
  <c r="AC23" i="162"/>
  <c r="AB23" i="162"/>
  <c r="AA23" i="162"/>
  <c r="Z23" i="162"/>
  <c r="Y23" i="162"/>
  <c r="X23" i="162"/>
  <c r="W23" i="162"/>
  <c r="V23" i="162"/>
  <c r="U23" i="162"/>
  <c r="T23" i="162"/>
  <c r="S23" i="162"/>
  <c r="R23" i="162"/>
  <c r="Q23" i="162"/>
  <c r="P23" i="162"/>
  <c r="O23" i="162"/>
  <c r="N23" i="162"/>
  <c r="M23" i="162"/>
  <c r="L23" i="162"/>
  <c r="K23" i="162"/>
  <c r="J23" i="162"/>
  <c r="I23" i="162"/>
  <c r="H23" i="162"/>
  <c r="G23" i="162"/>
  <c r="F23" i="162"/>
  <c r="E23" i="162"/>
  <c r="D23" i="162"/>
  <c r="C23" i="162"/>
  <c r="B23" i="162"/>
  <c r="DE22" i="162"/>
  <c r="DD22" i="162"/>
  <c r="DC22" i="162"/>
  <c r="DB22" i="162"/>
  <c r="DA22" i="162"/>
  <c r="CZ22" i="162"/>
  <c r="CY22" i="162"/>
  <c r="CX22" i="162"/>
  <c r="CW22" i="162"/>
  <c r="CV22" i="162"/>
  <c r="CU22" i="162"/>
  <c r="CT22" i="162"/>
  <c r="CS22" i="162"/>
  <c r="CR22" i="162"/>
  <c r="CQ22" i="162"/>
  <c r="CP22" i="162"/>
  <c r="CO22" i="162"/>
  <c r="CN22" i="162"/>
  <c r="CM22" i="162"/>
  <c r="CL22" i="162"/>
  <c r="CK22" i="162"/>
  <c r="CJ22" i="162"/>
  <c r="CI22" i="162"/>
  <c r="CH22" i="162"/>
  <c r="CG22" i="162"/>
  <c r="CF22" i="162"/>
  <c r="CE22" i="162"/>
  <c r="CD22" i="162"/>
  <c r="CC22" i="162"/>
  <c r="CB22" i="162"/>
  <c r="CA22" i="162"/>
  <c r="BZ22" i="162"/>
  <c r="BY22" i="162"/>
  <c r="BX22" i="162"/>
  <c r="BW22" i="162"/>
  <c r="BV22" i="162"/>
  <c r="BU22" i="162"/>
  <c r="BT22" i="162"/>
  <c r="BS22" i="162"/>
  <c r="BR22" i="162"/>
  <c r="BQ22" i="162"/>
  <c r="BP22" i="162"/>
  <c r="BO22" i="162"/>
  <c r="BN22" i="162"/>
  <c r="BM22" i="162"/>
  <c r="BL22" i="162"/>
  <c r="BK22" i="162"/>
  <c r="BJ22" i="162"/>
  <c r="BI22" i="162"/>
  <c r="BH22" i="162"/>
  <c r="BG22" i="162"/>
  <c r="BF22" i="162"/>
  <c r="BE22" i="162"/>
  <c r="BD22" i="162"/>
  <c r="BC22" i="162"/>
  <c r="BB22" i="162"/>
  <c r="BA22" i="162"/>
  <c r="AZ22" i="162"/>
  <c r="AY22" i="162"/>
  <c r="AX22" i="162"/>
  <c r="AW22" i="162"/>
  <c r="AV22" i="162"/>
  <c r="AU22" i="162"/>
  <c r="AT22" i="162"/>
  <c r="AS22" i="162"/>
  <c r="AR22" i="162"/>
  <c r="AQ22" i="162"/>
  <c r="AP22" i="162"/>
  <c r="AO22" i="162"/>
  <c r="AN22" i="162"/>
  <c r="AM22" i="162"/>
  <c r="AL22" i="162"/>
  <c r="AK22" i="162"/>
  <c r="AJ22" i="162"/>
  <c r="AI22" i="162"/>
  <c r="AH22" i="162"/>
  <c r="AG22" i="162"/>
  <c r="AF22" i="162"/>
  <c r="AE22" i="162"/>
  <c r="AD22" i="162"/>
  <c r="AC22" i="162"/>
  <c r="AB22" i="162"/>
  <c r="AA22" i="162"/>
  <c r="Z22" i="162"/>
  <c r="Y22" i="162"/>
  <c r="X22" i="162"/>
  <c r="W22" i="162"/>
  <c r="V22" i="162"/>
  <c r="U22" i="162"/>
  <c r="T22" i="162"/>
  <c r="S22" i="162"/>
  <c r="R22" i="162"/>
  <c r="Q22" i="162"/>
  <c r="P22" i="162"/>
  <c r="O22" i="162"/>
  <c r="N22" i="162"/>
  <c r="M22" i="162"/>
  <c r="L22" i="162"/>
  <c r="K22" i="162"/>
  <c r="J22" i="162"/>
  <c r="I22" i="162"/>
  <c r="H22" i="162"/>
  <c r="G22" i="162"/>
  <c r="F22" i="162"/>
  <c r="E22" i="162"/>
  <c r="D22" i="162"/>
  <c r="C22" i="162"/>
  <c r="B22" i="162"/>
  <c r="DE21" i="162"/>
  <c r="DD21" i="162"/>
  <c r="DC21" i="162"/>
  <c r="DB21" i="162"/>
  <c r="DA21" i="162"/>
  <c r="CZ21" i="162"/>
  <c r="CY21" i="162"/>
  <c r="CX21" i="162"/>
  <c r="CW21" i="162"/>
  <c r="CV21" i="162"/>
  <c r="CU21" i="162"/>
  <c r="CT21" i="162"/>
  <c r="CS21" i="162"/>
  <c r="CR21" i="162"/>
  <c r="CQ21" i="162"/>
  <c r="CP21" i="162"/>
  <c r="CO21" i="162"/>
  <c r="CN21" i="162"/>
  <c r="CM21" i="162"/>
  <c r="CL21" i="162"/>
  <c r="CK21" i="162"/>
  <c r="CJ21" i="162"/>
  <c r="CI21" i="162"/>
  <c r="CH21" i="162"/>
  <c r="CG21" i="162"/>
  <c r="CF21" i="162"/>
  <c r="CE21" i="162"/>
  <c r="CD21" i="162"/>
  <c r="CC21" i="162"/>
  <c r="CB21" i="162"/>
  <c r="CA21" i="162"/>
  <c r="BZ21" i="162"/>
  <c r="BY21" i="162"/>
  <c r="BX21" i="162"/>
  <c r="BW21" i="162"/>
  <c r="BV21" i="162"/>
  <c r="BU21" i="162"/>
  <c r="BT21" i="162"/>
  <c r="BS21" i="162"/>
  <c r="BR21" i="162"/>
  <c r="BQ21" i="162"/>
  <c r="BP21" i="162"/>
  <c r="BO21" i="162"/>
  <c r="BN21" i="162"/>
  <c r="BM21" i="162"/>
  <c r="BL21" i="162"/>
  <c r="BK21" i="162"/>
  <c r="BJ21" i="162"/>
  <c r="BI21" i="162"/>
  <c r="BH21" i="162"/>
  <c r="BG21" i="162"/>
  <c r="BF21" i="162"/>
  <c r="BE21" i="162"/>
  <c r="BD21" i="162"/>
  <c r="BC21" i="162"/>
  <c r="BB21" i="162"/>
  <c r="BA21" i="162"/>
  <c r="AZ21" i="162"/>
  <c r="AY21" i="162"/>
  <c r="AX21" i="162"/>
  <c r="AW21" i="162"/>
  <c r="AV21" i="162"/>
  <c r="AU21" i="162"/>
  <c r="AT21" i="162"/>
  <c r="AS21" i="162"/>
  <c r="AR21" i="162"/>
  <c r="AQ21" i="162"/>
  <c r="AP21" i="162"/>
  <c r="AO21" i="162"/>
  <c r="AN21" i="162"/>
  <c r="AM21" i="162"/>
  <c r="AL21" i="162"/>
  <c r="AK21" i="162"/>
  <c r="AJ21" i="162"/>
  <c r="AI21" i="162"/>
  <c r="AH21" i="162"/>
  <c r="AG21" i="162"/>
  <c r="AF21" i="162"/>
  <c r="AE21" i="162"/>
  <c r="AD21" i="162"/>
  <c r="AC21" i="162"/>
  <c r="AB21" i="162"/>
  <c r="AA21" i="162"/>
  <c r="Z21" i="162"/>
  <c r="Y21" i="162"/>
  <c r="X21" i="162"/>
  <c r="W21" i="162"/>
  <c r="V21" i="162"/>
  <c r="U21" i="162"/>
  <c r="T21" i="162"/>
  <c r="S21" i="162"/>
  <c r="R21" i="162"/>
  <c r="Q21" i="162"/>
  <c r="P21" i="162"/>
  <c r="O21" i="162"/>
  <c r="N21" i="162"/>
  <c r="M21" i="162"/>
  <c r="L21" i="162"/>
  <c r="K21" i="162"/>
  <c r="J21" i="162"/>
  <c r="I21" i="162"/>
  <c r="H21" i="162"/>
  <c r="G21" i="162"/>
  <c r="F21" i="162"/>
  <c r="E21" i="162"/>
  <c r="D21" i="162"/>
  <c r="C21" i="162"/>
  <c r="B21" i="162"/>
  <c r="DE19" i="162"/>
  <c r="DD19" i="162"/>
  <c r="DC19" i="162"/>
  <c r="DB19" i="162"/>
  <c r="DA19" i="162"/>
  <c r="CZ19" i="162"/>
  <c r="CY19" i="162"/>
  <c r="CX19" i="162"/>
  <c r="CW19" i="162"/>
  <c r="CV19" i="162"/>
  <c r="CU19" i="162"/>
  <c r="CT19" i="162"/>
  <c r="CS19" i="162"/>
  <c r="CR19" i="162"/>
  <c r="CQ19" i="162"/>
  <c r="CP19" i="162"/>
  <c r="CO19" i="162"/>
  <c r="CN19" i="162"/>
  <c r="CM19" i="162"/>
  <c r="CL19" i="162"/>
  <c r="CK19" i="162"/>
  <c r="CJ19" i="162"/>
  <c r="CI19" i="162"/>
  <c r="CH19" i="162"/>
  <c r="CG19" i="162"/>
  <c r="CF19" i="162"/>
  <c r="CE19" i="162"/>
  <c r="CD19" i="162"/>
  <c r="CC19" i="162"/>
  <c r="CB19" i="162"/>
  <c r="CA19" i="162"/>
  <c r="BZ19" i="162"/>
  <c r="BY19" i="162"/>
  <c r="BX19" i="162"/>
  <c r="BW19" i="162"/>
  <c r="BV19" i="162"/>
  <c r="BU19" i="162"/>
  <c r="BT19" i="162"/>
  <c r="BS19" i="162"/>
  <c r="BR19" i="162"/>
  <c r="BQ19" i="162"/>
  <c r="BP19" i="162"/>
  <c r="BO19" i="162"/>
  <c r="BN19" i="162"/>
  <c r="BM19" i="162"/>
  <c r="BL19" i="162"/>
  <c r="BK19" i="162"/>
  <c r="BJ19" i="162"/>
  <c r="BI19" i="162"/>
  <c r="BH19" i="162"/>
  <c r="BG19" i="162"/>
  <c r="BF19" i="162"/>
  <c r="BE19" i="162"/>
  <c r="BD19" i="162"/>
  <c r="BC19" i="162"/>
  <c r="BB19" i="162"/>
  <c r="BA19" i="162"/>
  <c r="AZ19" i="162"/>
  <c r="AY19" i="162"/>
  <c r="AX19" i="162"/>
  <c r="AW19" i="162"/>
  <c r="AV19" i="162"/>
  <c r="AU19" i="162"/>
  <c r="AT19" i="162"/>
  <c r="AS19" i="162"/>
  <c r="AR19" i="162"/>
  <c r="AQ19" i="162"/>
  <c r="AP19" i="162"/>
  <c r="AO19" i="162"/>
  <c r="AN19" i="162"/>
  <c r="AM19" i="162"/>
  <c r="AL19" i="162"/>
  <c r="AK19" i="162"/>
  <c r="AJ19" i="162"/>
  <c r="AI19" i="162"/>
  <c r="AH19" i="162"/>
  <c r="AG19" i="162"/>
  <c r="AF19" i="162"/>
  <c r="AE19" i="162"/>
  <c r="AD19" i="162"/>
  <c r="AC19" i="162"/>
  <c r="AB19" i="162"/>
  <c r="AA19" i="162"/>
  <c r="Z19" i="162"/>
  <c r="Y19" i="162"/>
  <c r="X19" i="162"/>
  <c r="W19" i="162"/>
  <c r="V19" i="162"/>
  <c r="U19" i="162"/>
  <c r="T19" i="162"/>
  <c r="S19" i="162"/>
  <c r="R19" i="162"/>
  <c r="Q19" i="162"/>
  <c r="P19" i="162"/>
  <c r="O19" i="162"/>
  <c r="N19" i="162"/>
  <c r="M19" i="162"/>
  <c r="L19" i="162"/>
  <c r="K19" i="162"/>
  <c r="J19" i="162"/>
  <c r="I19" i="162"/>
  <c r="H19" i="162"/>
  <c r="G19" i="162"/>
  <c r="F19" i="162"/>
  <c r="E19" i="162"/>
  <c r="D19" i="162"/>
  <c r="C19" i="162"/>
  <c r="B19" i="162"/>
  <c r="DE18" i="162"/>
  <c r="DD18" i="162"/>
  <c r="DC18" i="162"/>
  <c r="DB18" i="162"/>
  <c r="DA18" i="162"/>
  <c r="CZ18" i="162"/>
  <c r="CY18" i="162"/>
  <c r="CX18" i="162"/>
  <c r="CW18" i="162"/>
  <c r="CV18" i="162"/>
  <c r="CU18" i="162"/>
  <c r="CT18" i="162"/>
  <c r="CS18" i="162"/>
  <c r="CR18" i="162"/>
  <c r="CQ18" i="162"/>
  <c r="CP18" i="162"/>
  <c r="CO18" i="162"/>
  <c r="CN18" i="162"/>
  <c r="CM18" i="162"/>
  <c r="CL18" i="162"/>
  <c r="CK18" i="162"/>
  <c r="CJ18" i="162"/>
  <c r="CI18" i="162"/>
  <c r="CH18" i="162"/>
  <c r="CG18" i="162"/>
  <c r="CF18" i="162"/>
  <c r="CE18" i="162"/>
  <c r="CD18" i="162"/>
  <c r="CC18" i="162"/>
  <c r="CB18" i="162"/>
  <c r="CA18" i="162"/>
  <c r="BZ18" i="162"/>
  <c r="BY18" i="162"/>
  <c r="BX18" i="162"/>
  <c r="BW18" i="162"/>
  <c r="BV18" i="162"/>
  <c r="BU18" i="162"/>
  <c r="BT18" i="162"/>
  <c r="BS18" i="162"/>
  <c r="BR18" i="162"/>
  <c r="BQ18" i="162"/>
  <c r="BP18" i="162"/>
  <c r="BO18" i="162"/>
  <c r="BN18" i="162"/>
  <c r="BM18" i="162"/>
  <c r="BL18" i="162"/>
  <c r="BK18" i="162"/>
  <c r="BJ18" i="162"/>
  <c r="BI18" i="162"/>
  <c r="BH18" i="162"/>
  <c r="BG18" i="162"/>
  <c r="BF18" i="162"/>
  <c r="BE18" i="162"/>
  <c r="BD18" i="162"/>
  <c r="BC18" i="162"/>
  <c r="BB18" i="162"/>
  <c r="BA18" i="162"/>
  <c r="AZ18" i="162"/>
  <c r="AY18" i="162"/>
  <c r="AX18" i="162"/>
  <c r="AW18" i="162"/>
  <c r="AV18" i="162"/>
  <c r="AU18" i="162"/>
  <c r="AT18" i="162"/>
  <c r="AS18" i="162"/>
  <c r="AR18" i="162"/>
  <c r="AQ18" i="162"/>
  <c r="AP18" i="162"/>
  <c r="AO18" i="162"/>
  <c r="AN18" i="162"/>
  <c r="AM18" i="162"/>
  <c r="AL18" i="162"/>
  <c r="AK18" i="162"/>
  <c r="AJ18" i="162"/>
  <c r="AI18" i="162"/>
  <c r="AH18" i="162"/>
  <c r="AG18" i="162"/>
  <c r="AF18" i="162"/>
  <c r="AE18" i="162"/>
  <c r="AD18" i="162"/>
  <c r="AC18" i="162"/>
  <c r="AB18" i="162"/>
  <c r="AA18" i="162"/>
  <c r="Z18" i="162"/>
  <c r="Y18" i="162"/>
  <c r="X18" i="162"/>
  <c r="W18" i="162"/>
  <c r="V18" i="162"/>
  <c r="U18" i="162"/>
  <c r="T18" i="162"/>
  <c r="S18" i="162"/>
  <c r="R18" i="162"/>
  <c r="Q18" i="162"/>
  <c r="P18" i="162"/>
  <c r="O18" i="162"/>
  <c r="N18" i="162"/>
  <c r="M18" i="162"/>
  <c r="L18" i="162"/>
  <c r="K18" i="162"/>
  <c r="J18" i="162"/>
  <c r="I18" i="162"/>
  <c r="H18" i="162"/>
  <c r="G18" i="162"/>
  <c r="F18" i="162"/>
  <c r="E18" i="162"/>
  <c r="D18" i="162"/>
  <c r="C18" i="162"/>
  <c r="B18" i="162"/>
  <c r="DE16" i="162"/>
  <c r="DD16" i="162"/>
  <c r="DC16" i="162"/>
  <c r="DB16" i="162"/>
  <c r="DA16" i="162"/>
  <c r="CZ16" i="162"/>
  <c r="CY16" i="162"/>
  <c r="CX16" i="162"/>
  <c r="CW16" i="162"/>
  <c r="CV16" i="162"/>
  <c r="CU16" i="162"/>
  <c r="CT16" i="162"/>
  <c r="CS16" i="162"/>
  <c r="CR16" i="162"/>
  <c r="CQ16" i="162"/>
  <c r="CP16" i="162"/>
  <c r="CO16" i="162"/>
  <c r="CN16" i="162"/>
  <c r="CM16" i="162"/>
  <c r="CL16" i="162"/>
  <c r="CK16" i="162"/>
  <c r="CJ16" i="162"/>
  <c r="CI16" i="162"/>
  <c r="CH16" i="162"/>
  <c r="CG16" i="162"/>
  <c r="CF16" i="162"/>
  <c r="CE16" i="162"/>
  <c r="CD16" i="162"/>
  <c r="CC16" i="162"/>
  <c r="CB16" i="162"/>
  <c r="CA16" i="162"/>
  <c r="BZ16" i="162"/>
  <c r="BY16" i="162"/>
  <c r="BX16" i="162"/>
  <c r="BW16" i="162"/>
  <c r="BV16" i="162"/>
  <c r="BU16" i="162"/>
  <c r="BT16" i="162"/>
  <c r="BS16" i="162"/>
  <c r="BR16" i="162"/>
  <c r="BQ16" i="162"/>
  <c r="BP16" i="162"/>
  <c r="BO16" i="162"/>
  <c r="BN16" i="162"/>
  <c r="BM16" i="162"/>
  <c r="BL16" i="162"/>
  <c r="BK16" i="162"/>
  <c r="BJ16" i="162"/>
  <c r="BI16" i="162"/>
  <c r="BH16" i="162"/>
  <c r="BG16" i="162"/>
  <c r="BF16" i="162"/>
  <c r="BE16" i="162"/>
  <c r="BD16" i="162"/>
  <c r="BC16" i="162"/>
  <c r="BB16" i="162"/>
  <c r="BA16" i="162"/>
  <c r="AZ16" i="162"/>
  <c r="AY16" i="162"/>
  <c r="AX16" i="162"/>
  <c r="AW16" i="162"/>
  <c r="AV16" i="162"/>
  <c r="AU16" i="162"/>
  <c r="AT16" i="162"/>
  <c r="AS16" i="162"/>
  <c r="AR16" i="162"/>
  <c r="AQ16" i="162"/>
  <c r="AP16" i="162"/>
  <c r="AO16" i="162"/>
  <c r="AN16" i="162"/>
  <c r="AM16" i="162"/>
  <c r="AL16" i="162"/>
  <c r="AK16" i="162"/>
  <c r="AJ16" i="162"/>
  <c r="AI16" i="162"/>
  <c r="AH16" i="162"/>
  <c r="AG16" i="162"/>
  <c r="AF16" i="162"/>
  <c r="AE16" i="162"/>
  <c r="AD16" i="162"/>
  <c r="AC16" i="162"/>
  <c r="AB16" i="162"/>
  <c r="AA16" i="162"/>
  <c r="Z16" i="162"/>
  <c r="Y16" i="162"/>
  <c r="X16" i="162"/>
  <c r="W16" i="162"/>
  <c r="V16" i="162"/>
  <c r="U16" i="162"/>
  <c r="T16" i="162"/>
  <c r="S16" i="162"/>
  <c r="R16" i="162"/>
  <c r="Q16" i="162"/>
  <c r="P16" i="162"/>
  <c r="O16" i="162"/>
  <c r="N16" i="162"/>
  <c r="M16" i="162"/>
  <c r="L16" i="162"/>
  <c r="K16" i="162"/>
  <c r="J16" i="162"/>
  <c r="I16" i="162"/>
  <c r="H16" i="162"/>
  <c r="G16" i="162"/>
  <c r="F16" i="162"/>
  <c r="E16" i="162"/>
  <c r="D16" i="162"/>
  <c r="C16" i="162"/>
  <c r="B16" i="162"/>
  <c r="DE15" i="162"/>
  <c r="DD15" i="162"/>
  <c r="DC15" i="162"/>
  <c r="DB15" i="162"/>
  <c r="DA15" i="162"/>
  <c r="CZ15" i="162"/>
  <c r="CY15" i="162"/>
  <c r="CX15" i="162"/>
  <c r="CW15" i="162"/>
  <c r="CV15" i="162"/>
  <c r="CU15" i="162"/>
  <c r="CT15" i="162"/>
  <c r="CS15" i="162"/>
  <c r="CR15" i="162"/>
  <c r="CQ15" i="162"/>
  <c r="CP15" i="162"/>
  <c r="CO15" i="162"/>
  <c r="CN15" i="162"/>
  <c r="CM15" i="162"/>
  <c r="CL15" i="162"/>
  <c r="CK15" i="162"/>
  <c r="CJ15" i="162"/>
  <c r="CI15" i="162"/>
  <c r="CH15" i="162"/>
  <c r="CG15" i="162"/>
  <c r="CF15" i="162"/>
  <c r="CE15" i="162"/>
  <c r="CD15" i="162"/>
  <c r="CC15" i="162"/>
  <c r="CB15" i="162"/>
  <c r="CA15" i="162"/>
  <c r="BZ15" i="162"/>
  <c r="BY15" i="162"/>
  <c r="BX15" i="162"/>
  <c r="BW15" i="162"/>
  <c r="BV15" i="162"/>
  <c r="BU15" i="162"/>
  <c r="BT15" i="162"/>
  <c r="BS15" i="162"/>
  <c r="BR15" i="162"/>
  <c r="BQ15" i="162"/>
  <c r="BP15" i="162"/>
  <c r="BO15" i="162"/>
  <c r="BN15" i="162"/>
  <c r="BM15" i="162"/>
  <c r="BL15" i="162"/>
  <c r="BK15" i="162"/>
  <c r="BJ15" i="162"/>
  <c r="BI15" i="162"/>
  <c r="BH15" i="162"/>
  <c r="BG15" i="162"/>
  <c r="BF15" i="162"/>
  <c r="BE15" i="162"/>
  <c r="BD15" i="162"/>
  <c r="BC15" i="162"/>
  <c r="BB15" i="162"/>
  <c r="BA15" i="162"/>
  <c r="AZ15" i="162"/>
  <c r="AY15" i="162"/>
  <c r="AX15" i="162"/>
  <c r="AW15" i="162"/>
  <c r="AV15" i="162"/>
  <c r="AU15" i="162"/>
  <c r="AT15" i="162"/>
  <c r="AS15" i="162"/>
  <c r="AR15" i="162"/>
  <c r="AQ15" i="162"/>
  <c r="AP15" i="162"/>
  <c r="AO15" i="162"/>
  <c r="AN15" i="162"/>
  <c r="AM15" i="162"/>
  <c r="AL15" i="162"/>
  <c r="AK15" i="162"/>
  <c r="AJ15" i="162"/>
  <c r="AI15" i="162"/>
  <c r="AH15" i="162"/>
  <c r="AG15" i="162"/>
  <c r="AF15" i="162"/>
  <c r="AE15" i="162"/>
  <c r="AD15" i="162"/>
  <c r="AC15" i="162"/>
  <c r="AB15" i="162"/>
  <c r="AA15" i="162"/>
  <c r="Z15" i="162"/>
  <c r="Y15" i="162"/>
  <c r="X15" i="162"/>
  <c r="W15" i="162"/>
  <c r="V15" i="162"/>
  <c r="U15" i="162"/>
  <c r="T15" i="162"/>
  <c r="S15" i="162"/>
  <c r="R15" i="162"/>
  <c r="Q15" i="162"/>
  <c r="P15" i="162"/>
  <c r="O15" i="162"/>
  <c r="N15" i="162"/>
  <c r="M15" i="162"/>
  <c r="L15" i="162"/>
  <c r="K15" i="162"/>
  <c r="J15" i="162"/>
  <c r="I15" i="162"/>
  <c r="H15" i="162"/>
  <c r="G15" i="162"/>
  <c r="F15" i="162"/>
  <c r="E15" i="162"/>
  <c r="D15" i="162"/>
  <c r="C15" i="162"/>
  <c r="B15" i="162"/>
  <c r="DE13" i="162"/>
  <c r="DD13" i="162"/>
  <c r="DC13" i="162"/>
  <c r="DB13" i="162"/>
  <c r="DA13" i="162"/>
  <c r="CZ13" i="162"/>
  <c r="CY13" i="162"/>
  <c r="CX13" i="162"/>
  <c r="CW13" i="162"/>
  <c r="CV13" i="162"/>
  <c r="CU13" i="162"/>
  <c r="CT13" i="162"/>
  <c r="CS13" i="162"/>
  <c r="CR13" i="162"/>
  <c r="CQ13" i="162"/>
  <c r="CP13" i="162"/>
  <c r="CO13" i="162"/>
  <c r="CN13" i="162"/>
  <c r="CM13" i="162"/>
  <c r="CL13" i="162"/>
  <c r="CK13" i="162"/>
  <c r="CJ13" i="162"/>
  <c r="CI13" i="162"/>
  <c r="CH13" i="162"/>
  <c r="CG13" i="162"/>
  <c r="CF13" i="162"/>
  <c r="CE13" i="162"/>
  <c r="CD13" i="162"/>
  <c r="CC13" i="162"/>
  <c r="CB13" i="162"/>
  <c r="CA13" i="162"/>
  <c r="BZ13" i="162"/>
  <c r="BY13" i="162"/>
  <c r="BX13" i="162"/>
  <c r="BW13" i="162"/>
  <c r="BV13" i="162"/>
  <c r="BU13" i="162"/>
  <c r="BT13" i="162"/>
  <c r="BS13" i="162"/>
  <c r="BR13" i="162"/>
  <c r="BQ13" i="162"/>
  <c r="BP13" i="162"/>
  <c r="BO13" i="162"/>
  <c r="BN13" i="162"/>
  <c r="BM13" i="162"/>
  <c r="BL13" i="162"/>
  <c r="BK13" i="162"/>
  <c r="BJ13" i="162"/>
  <c r="BI13" i="162"/>
  <c r="BH13" i="162"/>
  <c r="BG13" i="162"/>
  <c r="BF13" i="162"/>
  <c r="BE13" i="162"/>
  <c r="BD13" i="162"/>
  <c r="BC13" i="162"/>
  <c r="BB13" i="162"/>
  <c r="BA13" i="162"/>
  <c r="AZ13" i="162"/>
  <c r="AY13" i="162"/>
  <c r="AX13" i="162"/>
  <c r="AW13" i="162"/>
  <c r="AV13" i="162"/>
  <c r="AU13" i="162"/>
  <c r="AT13" i="162"/>
  <c r="AS13" i="162"/>
  <c r="AR13" i="162"/>
  <c r="AQ13" i="162"/>
  <c r="AP13" i="162"/>
  <c r="AO13" i="162"/>
  <c r="AN13" i="162"/>
  <c r="AM13" i="162"/>
  <c r="AL13" i="162"/>
  <c r="AK13" i="162"/>
  <c r="AJ13" i="162"/>
  <c r="AI13" i="162"/>
  <c r="AH13" i="162"/>
  <c r="AG13" i="162"/>
  <c r="AF13" i="162"/>
  <c r="AE13" i="162"/>
  <c r="AD13" i="162"/>
  <c r="AC13" i="162"/>
  <c r="AB13" i="162"/>
  <c r="AA13" i="162"/>
  <c r="Z13" i="162"/>
  <c r="Y13" i="162"/>
  <c r="X13" i="162"/>
  <c r="W13" i="162"/>
  <c r="V13" i="162"/>
  <c r="U13" i="162"/>
  <c r="T13" i="162"/>
  <c r="S13" i="162"/>
  <c r="R13" i="162"/>
  <c r="Q13" i="162"/>
  <c r="P13" i="162"/>
  <c r="O13" i="162"/>
  <c r="N13" i="162"/>
  <c r="M13" i="162"/>
  <c r="L13" i="162"/>
  <c r="K13" i="162"/>
  <c r="J13" i="162"/>
  <c r="I13" i="162"/>
  <c r="H13" i="162"/>
  <c r="G13" i="162"/>
  <c r="F13" i="162"/>
  <c r="E13" i="162"/>
  <c r="D13" i="162"/>
  <c r="C13" i="162"/>
  <c r="B13" i="162"/>
  <c r="DE12" i="162"/>
  <c r="DD12" i="162"/>
  <c r="DC12" i="162"/>
  <c r="DB12" i="162"/>
  <c r="DA12" i="162"/>
  <c r="CZ12" i="162"/>
  <c r="CY12" i="162"/>
  <c r="CX12" i="162"/>
  <c r="CW12" i="162"/>
  <c r="CV12" i="162"/>
  <c r="CU12" i="162"/>
  <c r="CT12" i="162"/>
  <c r="CS12" i="162"/>
  <c r="CR12" i="162"/>
  <c r="CQ12" i="162"/>
  <c r="CP12" i="162"/>
  <c r="CO12" i="162"/>
  <c r="CN12" i="162"/>
  <c r="CM12" i="162"/>
  <c r="CL12" i="162"/>
  <c r="CK12" i="162"/>
  <c r="CJ12" i="162"/>
  <c r="CI12" i="162"/>
  <c r="CH12" i="162"/>
  <c r="CG12" i="162"/>
  <c r="CF12" i="162"/>
  <c r="CE12" i="162"/>
  <c r="CD12" i="162"/>
  <c r="CC12" i="162"/>
  <c r="CB12" i="162"/>
  <c r="CA12" i="162"/>
  <c r="BZ12" i="162"/>
  <c r="BY12" i="162"/>
  <c r="BX12" i="162"/>
  <c r="BW12" i="162"/>
  <c r="BV12" i="162"/>
  <c r="BU12" i="162"/>
  <c r="BT12" i="162"/>
  <c r="BS12" i="162"/>
  <c r="BR12" i="162"/>
  <c r="BQ12" i="162"/>
  <c r="BP12" i="162"/>
  <c r="BO12" i="162"/>
  <c r="BN12" i="162"/>
  <c r="BM12" i="162"/>
  <c r="BL12" i="162"/>
  <c r="BK12" i="162"/>
  <c r="BJ12" i="162"/>
  <c r="BI12" i="162"/>
  <c r="BH12" i="162"/>
  <c r="BG12" i="162"/>
  <c r="BF12" i="162"/>
  <c r="BE12" i="162"/>
  <c r="BD12" i="162"/>
  <c r="BC12" i="162"/>
  <c r="BB12" i="162"/>
  <c r="BA12" i="162"/>
  <c r="AZ12" i="162"/>
  <c r="AY12" i="162"/>
  <c r="AX12" i="162"/>
  <c r="AW12" i="162"/>
  <c r="AV12" i="162"/>
  <c r="AU12" i="162"/>
  <c r="AT12" i="162"/>
  <c r="AS12" i="162"/>
  <c r="AR12" i="162"/>
  <c r="AQ12" i="162"/>
  <c r="AP12" i="162"/>
  <c r="AO12" i="162"/>
  <c r="AN12" i="162"/>
  <c r="AM12" i="162"/>
  <c r="AL12" i="162"/>
  <c r="AK12" i="162"/>
  <c r="AJ12" i="162"/>
  <c r="AI12" i="162"/>
  <c r="AH12" i="162"/>
  <c r="AG12" i="162"/>
  <c r="AF12" i="162"/>
  <c r="AE12" i="162"/>
  <c r="AD12" i="162"/>
  <c r="AC12" i="162"/>
  <c r="AB12" i="162"/>
  <c r="AA12" i="162"/>
  <c r="Z12" i="162"/>
  <c r="Y12" i="162"/>
  <c r="X12" i="162"/>
  <c r="W12" i="162"/>
  <c r="V12" i="162"/>
  <c r="U12" i="162"/>
  <c r="T12" i="162"/>
  <c r="S12" i="162"/>
  <c r="R12" i="162"/>
  <c r="Q12" i="162"/>
  <c r="P12" i="162"/>
  <c r="O12" i="162"/>
  <c r="N12" i="162"/>
  <c r="M12" i="162"/>
  <c r="L12" i="162"/>
  <c r="K12" i="162"/>
  <c r="J12" i="162"/>
  <c r="I12" i="162"/>
  <c r="H12" i="162"/>
  <c r="G12" i="162"/>
  <c r="F12" i="162"/>
  <c r="E12" i="162"/>
  <c r="D12" i="162"/>
  <c r="C12" i="162"/>
  <c r="B12" i="162"/>
  <c r="DE10" i="162"/>
  <c r="DD10" i="162"/>
  <c r="DC10" i="162"/>
  <c r="DB10" i="162"/>
  <c r="DA10" i="162"/>
  <c r="CZ10" i="162"/>
  <c r="CY10" i="162"/>
  <c r="CX10" i="162"/>
  <c r="CW10" i="162"/>
  <c r="CV10" i="162"/>
  <c r="CU10" i="162"/>
  <c r="CT10" i="162"/>
  <c r="CS10" i="162"/>
  <c r="CR10" i="162"/>
  <c r="CQ10" i="162"/>
  <c r="CP10" i="162"/>
  <c r="CO10" i="162"/>
  <c r="CN10" i="162"/>
  <c r="CM10" i="162"/>
  <c r="CL10" i="162"/>
  <c r="CK10" i="162"/>
  <c r="CJ10" i="162"/>
  <c r="CI10" i="162"/>
  <c r="CH10" i="162"/>
  <c r="CG10" i="162"/>
  <c r="CF10" i="162"/>
  <c r="CE10" i="162"/>
  <c r="CD10" i="162"/>
  <c r="CC10" i="162"/>
  <c r="CB10" i="162"/>
  <c r="CA10" i="162"/>
  <c r="BZ10" i="162"/>
  <c r="BY10" i="162"/>
  <c r="BX10" i="162"/>
  <c r="BW10" i="162"/>
  <c r="BV10" i="162"/>
  <c r="BU10" i="162"/>
  <c r="BT10" i="162"/>
  <c r="BS10" i="162"/>
  <c r="BR10" i="162"/>
  <c r="BQ10" i="162"/>
  <c r="BP10" i="162"/>
  <c r="BO10" i="162"/>
  <c r="BN10" i="162"/>
  <c r="BM10" i="162"/>
  <c r="BL10" i="162"/>
  <c r="BK10" i="162"/>
  <c r="BJ10" i="162"/>
  <c r="BI10" i="162"/>
  <c r="BH10" i="162"/>
  <c r="BG10" i="162"/>
  <c r="BF10" i="162"/>
  <c r="BE10" i="162"/>
  <c r="BD10" i="162"/>
  <c r="BC10" i="162"/>
  <c r="BB10" i="162"/>
  <c r="BA10" i="162"/>
  <c r="AZ10" i="162"/>
  <c r="AY10" i="162"/>
  <c r="AX10" i="162"/>
  <c r="AW10" i="162"/>
  <c r="AV10" i="162"/>
  <c r="AU10" i="162"/>
  <c r="AT10" i="162"/>
  <c r="AS10" i="162"/>
  <c r="AR10" i="162"/>
  <c r="AQ10" i="162"/>
  <c r="AP10" i="162"/>
  <c r="AO10" i="162"/>
  <c r="AN10" i="162"/>
  <c r="AM10" i="162"/>
  <c r="AL10" i="162"/>
  <c r="AK10" i="162"/>
  <c r="AJ10" i="162"/>
  <c r="AI10" i="162"/>
  <c r="AH10" i="162"/>
  <c r="AG10" i="162"/>
  <c r="AF10" i="162"/>
  <c r="AE10" i="162"/>
  <c r="AD10" i="162"/>
  <c r="AC10" i="162"/>
  <c r="AB10" i="162"/>
  <c r="AA10" i="162"/>
  <c r="Z10" i="162"/>
  <c r="Y10" i="162"/>
  <c r="X10" i="162"/>
  <c r="W10" i="162"/>
  <c r="V10" i="162"/>
  <c r="U10" i="162"/>
  <c r="T10" i="162"/>
  <c r="S10" i="162"/>
  <c r="R10" i="162"/>
  <c r="Q10" i="162"/>
  <c r="P10" i="162"/>
  <c r="O10" i="162"/>
  <c r="N10" i="162"/>
  <c r="M10" i="162"/>
  <c r="L10" i="162"/>
  <c r="K10" i="162"/>
  <c r="J10" i="162"/>
  <c r="I10" i="162"/>
  <c r="H10" i="162"/>
  <c r="G10" i="162"/>
  <c r="F10" i="162"/>
  <c r="E10" i="162"/>
  <c r="D10" i="162"/>
  <c r="C10" i="162"/>
  <c r="B10" i="162"/>
  <c r="DE9" i="162"/>
  <c r="DD9" i="162"/>
  <c r="DC9" i="162"/>
  <c r="DB9" i="162"/>
  <c r="DA9" i="162"/>
  <c r="CZ9" i="162"/>
  <c r="CY9" i="162"/>
  <c r="CX9" i="162"/>
  <c r="CW9" i="162"/>
  <c r="CV9" i="162"/>
  <c r="CU9" i="162"/>
  <c r="CT9" i="162"/>
  <c r="CS9" i="162"/>
  <c r="CR9" i="162"/>
  <c r="CQ9" i="162"/>
  <c r="CP9" i="162"/>
  <c r="CO9" i="162"/>
  <c r="CN9" i="162"/>
  <c r="CM9" i="162"/>
  <c r="CL9" i="162"/>
  <c r="CK9" i="162"/>
  <c r="CJ9" i="162"/>
  <c r="CI9" i="162"/>
  <c r="CH9" i="162"/>
  <c r="CG9" i="162"/>
  <c r="CF9" i="162"/>
  <c r="CE9" i="162"/>
  <c r="CD9" i="162"/>
  <c r="CC9" i="162"/>
  <c r="CB9" i="162"/>
  <c r="CA9" i="162"/>
  <c r="BZ9" i="162"/>
  <c r="BY9" i="162"/>
  <c r="BX9" i="162"/>
  <c r="BW9" i="162"/>
  <c r="BV9" i="162"/>
  <c r="BU9" i="162"/>
  <c r="BT9" i="162"/>
  <c r="BS9" i="162"/>
  <c r="BR9" i="162"/>
  <c r="BQ9" i="162"/>
  <c r="BP9" i="162"/>
  <c r="BO9" i="162"/>
  <c r="BN9" i="162"/>
  <c r="BM9" i="162"/>
  <c r="BL9" i="162"/>
  <c r="BK9" i="162"/>
  <c r="BJ9" i="162"/>
  <c r="BI9" i="162"/>
  <c r="BH9" i="162"/>
  <c r="BG9" i="162"/>
  <c r="BF9" i="162"/>
  <c r="BE9" i="162"/>
  <c r="BD9" i="162"/>
  <c r="BC9" i="162"/>
  <c r="BB9" i="162"/>
  <c r="BA9" i="162"/>
  <c r="AZ9" i="162"/>
  <c r="AY9" i="162"/>
  <c r="AX9" i="162"/>
  <c r="AW9" i="162"/>
  <c r="AV9" i="162"/>
  <c r="AU9" i="162"/>
  <c r="AT9" i="162"/>
  <c r="AS9" i="162"/>
  <c r="AR9" i="162"/>
  <c r="AQ9" i="162"/>
  <c r="AP9" i="162"/>
  <c r="AO9" i="162"/>
  <c r="AN9" i="162"/>
  <c r="AM9" i="162"/>
  <c r="AL9" i="162"/>
  <c r="AK9" i="162"/>
  <c r="AJ9" i="162"/>
  <c r="AI9" i="162"/>
  <c r="AH9" i="162"/>
  <c r="AG9" i="162"/>
  <c r="AF9" i="162"/>
  <c r="AE9" i="162"/>
  <c r="AD9" i="162"/>
  <c r="AC9" i="162"/>
  <c r="AB9" i="162"/>
  <c r="AA9" i="162"/>
  <c r="Z9" i="162"/>
  <c r="Y9" i="162"/>
  <c r="X9" i="162"/>
  <c r="W9" i="162"/>
  <c r="V9" i="162"/>
  <c r="U9" i="162"/>
  <c r="T9" i="162"/>
  <c r="S9" i="162"/>
  <c r="R9" i="162"/>
  <c r="Q9" i="162"/>
  <c r="P9" i="162"/>
  <c r="O9" i="162"/>
  <c r="N9" i="162"/>
  <c r="M9" i="162"/>
  <c r="L9" i="162"/>
  <c r="K9" i="162"/>
  <c r="J9" i="162"/>
  <c r="I9" i="162"/>
  <c r="H9" i="162"/>
  <c r="G9" i="162"/>
  <c r="F9" i="162"/>
  <c r="E9" i="162"/>
  <c r="D9" i="162"/>
  <c r="C9" i="162"/>
  <c r="B9" i="162"/>
  <c r="DE7" i="162"/>
  <c r="DD7" i="162"/>
  <c r="DC7" i="162"/>
  <c r="DB7" i="162"/>
  <c r="DA7" i="162"/>
  <c r="CZ7" i="162"/>
  <c r="CY7" i="162"/>
  <c r="CX7" i="162"/>
  <c r="CW7" i="162"/>
  <c r="CV7" i="162"/>
  <c r="CU7" i="162"/>
  <c r="CT7" i="162"/>
  <c r="CS7" i="162"/>
  <c r="CR7" i="162"/>
  <c r="CQ7" i="162"/>
  <c r="CP7" i="162"/>
  <c r="CO7" i="162"/>
  <c r="CN7" i="162"/>
  <c r="CM7" i="162"/>
  <c r="CL7" i="162"/>
  <c r="CK7" i="162"/>
  <c r="CJ7" i="162"/>
  <c r="CI7" i="162"/>
  <c r="CH7" i="162"/>
  <c r="CG7" i="162"/>
  <c r="CF7" i="162"/>
  <c r="CE7" i="162"/>
  <c r="CD7" i="162"/>
  <c r="CC7" i="162"/>
  <c r="CB7" i="162"/>
  <c r="CA7" i="162"/>
  <c r="BZ7" i="162"/>
  <c r="BY7" i="162"/>
  <c r="BX7" i="162"/>
  <c r="BW7" i="162"/>
  <c r="BV7" i="162"/>
  <c r="BU7" i="162"/>
  <c r="BT7" i="162"/>
  <c r="BS7" i="162"/>
  <c r="BR7" i="162"/>
  <c r="BQ7" i="162"/>
  <c r="BP7" i="162"/>
  <c r="BO7" i="162"/>
  <c r="BN7" i="162"/>
  <c r="BM7" i="162"/>
  <c r="BL7" i="162"/>
  <c r="BK7" i="162"/>
  <c r="BJ7" i="162"/>
  <c r="BI7" i="162"/>
  <c r="BH7" i="162"/>
  <c r="BG7" i="162"/>
  <c r="BF7" i="162"/>
  <c r="BE7" i="162"/>
  <c r="BD7" i="162"/>
  <c r="BC7" i="162"/>
  <c r="BB7" i="162"/>
  <c r="BA7" i="162"/>
  <c r="AZ7" i="162"/>
  <c r="AY7" i="162"/>
  <c r="AX7" i="162"/>
  <c r="AW7" i="162"/>
  <c r="AV7" i="162"/>
  <c r="AU7" i="162"/>
  <c r="AT7" i="162"/>
  <c r="AS7" i="162"/>
  <c r="AR7" i="162"/>
  <c r="AQ7" i="162"/>
  <c r="AP7" i="162"/>
  <c r="AO7" i="162"/>
  <c r="AN7" i="162"/>
  <c r="AM7" i="162"/>
  <c r="AL7" i="162"/>
  <c r="AK7" i="162"/>
  <c r="AJ7" i="162"/>
  <c r="AI7" i="162"/>
  <c r="AH7" i="162"/>
  <c r="AG7" i="162"/>
  <c r="AF7" i="162"/>
  <c r="AE7" i="162"/>
  <c r="AD7" i="162"/>
  <c r="AC7" i="162"/>
  <c r="AB7" i="162"/>
  <c r="AA7" i="162"/>
  <c r="Z7" i="162"/>
  <c r="Y7" i="162"/>
  <c r="X7" i="162"/>
  <c r="W7" i="162"/>
  <c r="V7" i="162"/>
  <c r="U7" i="162"/>
  <c r="T7" i="162"/>
  <c r="S7" i="162"/>
  <c r="R7" i="162"/>
  <c r="Q7" i="162"/>
  <c r="P7" i="162"/>
  <c r="O7" i="162"/>
  <c r="N7" i="162"/>
  <c r="M7" i="162"/>
  <c r="L7" i="162"/>
  <c r="K7" i="162"/>
  <c r="J7" i="162"/>
  <c r="I7" i="162"/>
  <c r="H7" i="162"/>
  <c r="G7" i="162"/>
  <c r="F7" i="162"/>
  <c r="E7" i="162"/>
  <c r="D7" i="162"/>
  <c r="C7" i="162"/>
  <c r="B7" i="162"/>
  <c r="DE6" i="162"/>
  <c r="DD6" i="162"/>
  <c r="DC6" i="162"/>
  <c r="DB6" i="162"/>
  <c r="DA6" i="162"/>
  <c r="CZ6" i="162"/>
  <c r="CY6" i="162"/>
  <c r="CX6" i="162"/>
  <c r="CW6" i="162"/>
  <c r="CV6" i="162"/>
  <c r="CU6" i="162"/>
  <c r="CT6" i="162"/>
  <c r="CS6" i="162"/>
  <c r="CR6" i="162"/>
  <c r="CQ6" i="162"/>
  <c r="CP6" i="162"/>
  <c r="CO6" i="162"/>
  <c r="CN6" i="162"/>
  <c r="CM6" i="162"/>
  <c r="CL6" i="162"/>
  <c r="CK6" i="162"/>
  <c r="CJ6" i="162"/>
  <c r="CI6" i="162"/>
  <c r="CH6" i="162"/>
  <c r="CG6" i="162"/>
  <c r="CF6" i="162"/>
  <c r="CE6" i="162"/>
  <c r="CD6" i="162"/>
  <c r="CC6" i="162"/>
  <c r="CB6" i="162"/>
  <c r="CA6" i="162"/>
  <c r="BZ6" i="162"/>
  <c r="BY6" i="162"/>
  <c r="BX6" i="162"/>
  <c r="BW6" i="162"/>
  <c r="BV6" i="162"/>
  <c r="BU6" i="162"/>
  <c r="BT6" i="162"/>
  <c r="BS6" i="162"/>
  <c r="BR6" i="162"/>
  <c r="BQ6" i="162"/>
  <c r="BP6" i="162"/>
  <c r="BO6" i="162"/>
  <c r="BN6" i="162"/>
  <c r="BM6" i="162"/>
  <c r="BL6" i="162"/>
  <c r="BK6" i="162"/>
  <c r="BJ6" i="162"/>
  <c r="BI6" i="162"/>
  <c r="BH6" i="162"/>
  <c r="BG6" i="162"/>
  <c r="BF6" i="162"/>
  <c r="BE6" i="162"/>
  <c r="BD6" i="162"/>
  <c r="BC6" i="162"/>
  <c r="BB6" i="162"/>
  <c r="BA6" i="162"/>
  <c r="AZ6" i="162"/>
  <c r="AY6" i="162"/>
  <c r="AX6" i="162"/>
  <c r="AW6" i="162"/>
  <c r="AV6" i="162"/>
  <c r="AU6" i="162"/>
  <c r="AT6" i="162"/>
  <c r="AS6" i="162"/>
  <c r="AR6" i="162"/>
  <c r="AQ6" i="162"/>
  <c r="AP6" i="162"/>
  <c r="AO6" i="162"/>
  <c r="AN6" i="162"/>
  <c r="AM6" i="162"/>
  <c r="AL6" i="162"/>
  <c r="AK6" i="162"/>
  <c r="AJ6" i="162"/>
  <c r="AI6" i="162"/>
  <c r="AH6" i="162"/>
  <c r="AG6" i="162"/>
  <c r="AF6" i="162"/>
  <c r="AE6" i="162"/>
  <c r="AD6" i="162"/>
  <c r="AC6" i="162"/>
  <c r="AB6" i="162"/>
  <c r="AA6" i="162"/>
  <c r="Z6" i="162"/>
  <c r="Y6" i="162"/>
  <c r="X6" i="162"/>
  <c r="W6" i="162"/>
  <c r="V6" i="162"/>
  <c r="U6" i="162"/>
  <c r="T6" i="162"/>
  <c r="S6" i="162"/>
  <c r="R6" i="162"/>
  <c r="Q6" i="162"/>
  <c r="P6" i="162"/>
  <c r="O6" i="162"/>
  <c r="N6" i="162"/>
  <c r="M6" i="162"/>
  <c r="L6" i="162"/>
  <c r="K6" i="162"/>
  <c r="J6" i="162"/>
  <c r="I6" i="162"/>
  <c r="H6" i="162"/>
  <c r="G6" i="162"/>
  <c r="F6" i="162"/>
  <c r="E6" i="162"/>
  <c r="D6" i="162"/>
  <c r="C6" i="162"/>
  <c r="B6" i="162"/>
  <c r="AZ24" i="157"/>
  <c r="AY24" i="157"/>
  <c r="AX24" i="157"/>
  <c r="AW24" i="157"/>
  <c r="AV24" i="157"/>
  <c r="AU24" i="157"/>
  <c r="AT24" i="157"/>
  <c r="AS24" i="157"/>
  <c r="AR24" i="157"/>
  <c r="AQ24" i="157"/>
  <c r="AP24" i="157"/>
  <c r="AO24" i="157"/>
  <c r="AN24" i="157"/>
  <c r="AM24" i="157"/>
  <c r="AL24" i="157"/>
  <c r="AK24" i="157"/>
  <c r="AJ24" i="157"/>
  <c r="AI24" i="157"/>
  <c r="AH24" i="157"/>
  <c r="AG24" i="157"/>
  <c r="AF24" i="157"/>
  <c r="AE24" i="157"/>
  <c r="AD24" i="157"/>
  <c r="AC24" i="157"/>
  <c r="AB24" i="157"/>
  <c r="AA24" i="157"/>
  <c r="Z24" i="157"/>
  <c r="Y24" i="157"/>
  <c r="X24" i="157"/>
  <c r="W24" i="157"/>
  <c r="V24" i="157"/>
  <c r="U24" i="157"/>
  <c r="T24" i="157"/>
  <c r="S24" i="157"/>
  <c r="R24" i="157"/>
  <c r="Q24" i="157"/>
  <c r="P24" i="157"/>
  <c r="O24" i="157"/>
  <c r="N24" i="157"/>
  <c r="M24" i="157"/>
  <c r="L24" i="157"/>
  <c r="K24" i="157"/>
  <c r="J24" i="157"/>
  <c r="I24" i="157"/>
  <c r="H24" i="157"/>
  <c r="G24" i="157"/>
  <c r="F24" i="157"/>
  <c r="E24" i="157"/>
  <c r="D24" i="157"/>
  <c r="C24" i="157"/>
  <c r="B24" i="157"/>
  <c r="AZ23" i="157"/>
  <c r="AY23" i="157"/>
  <c r="AX23" i="157"/>
  <c r="AW23" i="157"/>
  <c r="AV23" i="157"/>
  <c r="AU23" i="157"/>
  <c r="AT23" i="157"/>
  <c r="AS23" i="157"/>
  <c r="AR23" i="157"/>
  <c r="AQ23" i="157"/>
  <c r="AP23" i="157"/>
  <c r="AO23" i="157"/>
  <c r="AN23" i="157"/>
  <c r="AM23" i="157"/>
  <c r="AL23" i="157"/>
  <c r="AK23" i="157"/>
  <c r="AJ23" i="157"/>
  <c r="AI23" i="157"/>
  <c r="AH23" i="157"/>
  <c r="AG23" i="157"/>
  <c r="AF23" i="157"/>
  <c r="AE23" i="157"/>
  <c r="AD23" i="157"/>
  <c r="AC23" i="157"/>
  <c r="AB23" i="157"/>
  <c r="AA23" i="157"/>
  <c r="Z23" i="157"/>
  <c r="Y23" i="157"/>
  <c r="X23" i="157"/>
  <c r="W23" i="157"/>
  <c r="V23" i="157"/>
  <c r="U23" i="157"/>
  <c r="T23" i="157"/>
  <c r="S23" i="157"/>
  <c r="R23" i="157"/>
  <c r="Q23" i="157"/>
  <c r="P23" i="157"/>
  <c r="O23" i="157"/>
  <c r="N23" i="157"/>
  <c r="M23" i="157"/>
  <c r="L23" i="157"/>
  <c r="K23" i="157"/>
  <c r="J23" i="157"/>
  <c r="I23" i="157"/>
  <c r="H23" i="157"/>
  <c r="G23" i="157"/>
  <c r="F23" i="157"/>
  <c r="E23" i="157"/>
  <c r="D23" i="157"/>
  <c r="C23" i="157"/>
  <c r="B23" i="157"/>
  <c r="AZ22" i="157"/>
  <c r="AY22" i="157"/>
  <c r="AX22" i="157"/>
  <c r="AW22" i="157"/>
  <c r="AV22" i="157"/>
  <c r="AU22" i="157"/>
  <c r="AT22" i="157"/>
  <c r="AS22" i="157"/>
  <c r="AR22" i="157"/>
  <c r="AQ22" i="157"/>
  <c r="AP22" i="157"/>
  <c r="AO22" i="157"/>
  <c r="AN22" i="157"/>
  <c r="AM22" i="157"/>
  <c r="AL22" i="157"/>
  <c r="AK22" i="157"/>
  <c r="AJ22" i="157"/>
  <c r="AI22" i="157"/>
  <c r="AH22" i="157"/>
  <c r="AG22" i="157"/>
  <c r="AF22" i="157"/>
  <c r="AE22" i="157"/>
  <c r="AD22" i="157"/>
  <c r="AC22" i="157"/>
  <c r="AB22" i="157"/>
  <c r="AA22" i="157"/>
  <c r="Z22" i="157"/>
  <c r="Y22" i="157"/>
  <c r="X22" i="157"/>
  <c r="W22" i="157"/>
  <c r="V22" i="157"/>
  <c r="U22" i="157"/>
  <c r="T22" i="157"/>
  <c r="S22" i="157"/>
  <c r="R22" i="157"/>
  <c r="Q22" i="157"/>
  <c r="P22" i="157"/>
  <c r="O22" i="157"/>
  <c r="N22" i="157"/>
  <c r="M22" i="157"/>
  <c r="L22" i="157"/>
  <c r="K22" i="157"/>
  <c r="J22" i="157"/>
  <c r="I22" i="157"/>
  <c r="H22" i="157"/>
  <c r="G22" i="157"/>
  <c r="F22" i="157"/>
  <c r="E22" i="157"/>
  <c r="D22" i="157"/>
  <c r="C22" i="157"/>
  <c r="B22" i="157"/>
  <c r="AZ21" i="157"/>
  <c r="AY21" i="157"/>
  <c r="AX21" i="157"/>
  <c r="AW21" i="157"/>
  <c r="AV21" i="157"/>
  <c r="AU21" i="157"/>
  <c r="AT21" i="157"/>
  <c r="AS21" i="157"/>
  <c r="AR21" i="157"/>
  <c r="AQ21" i="157"/>
  <c r="AP21" i="157"/>
  <c r="AO21" i="157"/>
  <c r="AN21" i="157"/>
  <c r="AM21" i="157"/>
  <c r="AL21" i="157"/>
  <c r="AK21" i="157"/>
  <c r="AJ21" i="157"/>
  <c r="AI21" i="157"/>
  <c r="AH21" i="157"/>
  <c r="AG21" i="157"/>
  <c r="AF21" i="157"/>
  <c r="AE21" i="157"/>
  <c r="AD21" i="157"/>
  <c r="AC21" i="157"/>
  <c r="AB21" i="157"/>
  <c r="AA21" i="157"/>
  <c r="Z21" i="157"/>
  <c r="Y21" i="157"/>
  <c r="X21" i="157"/>
  <c r="W21" i="157"/>
  <c r="V21" i="157"/>
  <c r="U21" i="157"/>
  <c r="T21" i="157"/>
  <c r="S21" i="157"/>
  <c r="R21" i="157"/>
  <c r="Q21" i="157"/>
  <c r="P21" i="157"/>
  <c r="O21" i="157"/>
  <c r="N21" i="157"/>
  <c r="M21" i="157"/>
  <c r="L21" i="157"/>
  <c r="K21" i="157"/>
  <c r="J21" i="157"/>
  <c r="I21" i="157"/>
  <c r="H21" i="157"/>
  <c r="G21" i="157"/>
  <c r="F21" i="157"/>
  <c r="E21" i="157"/>
  <c r="D21" i="157"/>
  <c r="C21" i="157"/>
  <c r="B21" i="157"/>
  <c r="AZ19" i="157"/>
  <c r="AY19" i="157"/>
  <c r="AX19" i="157"/>
  <c r="AW19" i="157"/>
  <c r="AV19" i="157"/>
  <c r="AU19" i="157"/>
  <c r="AT19" i="157"/>
  <c r="AS19" i="157"/>
  <c r="AR19" i="157"/>
  <c r="AQ19" i="157"/>
  <c r="AP19" i="157"/>
  <c r="AO19" i="157"/>
  <c r="AN19" i="157"/>
  <c r="AM19" i="157"/>
  <c r="AL19" i="157"/>
  <c r="AK19" i="157"/>
  <c r="AJ19" i="157"/>
  <c r="AI19" i="157"/>
  <c r="AH19" i="157"/>
  <c r="AG19" i="157"/>
  <c r="AF19" i="157"/>
  <c r="AE19" i="157"/>
  <c r="AD19" i="157"/>
  <c r="AC19" i="157"/>
  <c r="AB19" i="157"/>
  <c r="AA19" i="157"/>
  <c r="Z19" i="157"/>
  <c r="Y19" i="157"/>
  <c r="X19" i="157"/>
  <c r="W19" i="157"/>
  <c r="V19" i="157"/>
  <c r="U19" i="157"/>
  <c r="T19" i="157"/>
  <c r="S19" i="157"/>
  <c r="R19" i="157"/>
  <c r="Q19" i="157"/>
  <c r="P19" i="157"/>
  <c r="O19" i="157"/>
  <c r="N19" i="157"/>
  <c r="M19" i="157"/>
  <c r="L19" i="157"/>
  <c r="K19" i="157"/>
  <c r="J19" i="157"/>
  <c r="I19" i="157"/>
  <c r="H19" i="157"/>
  <c r="G19" i="157"/>
  <c r="F19" i="157"/>
  <c r="E19" i="157"/>
  <c r="D19" i="157"/>
  <c r="C19" i="157"/>
  <c r="B19" i="157"/>
  <c r="AZ18" i="157"/>
  <c r="AY18" i="157"/>
  <c r="AX18" i="157"/>
  <c r="AW18" i="157"/>
  <c r="AV18" i="157"/>
  <c r="AU18" i="157"/>
  <c r="AT18" i="157"/>
  <c r="AS18" i="157"/>
  <c r="AR18" i="157"/>
  <c r="AQ18" i="157"/>
  <c r="AP18" i="157"/>
  <c r="AO18" i="157"/>
  <c r="AN18" i="157"/>
  <c r="AM18" i="157"/>
  <c r="AL18" i="157"/>
  <c r="AK18" i="157"/>
  <c r="AJ18" i="157"/>
  <c r="AI18" i="157"/>
  <c r="AH18" i="157"/>
  <c r="AG18" i="157"/>
  <c r="AF18" i="157"/>
  <c r="AE18" i="157"/>
  <c r="AD18" i="157"/>
  <c r="AC18" i="157"/>
  <c r="AB18" i="157"/>
  <c r="AA18" i="157"/>
  <c r="Z18" i="157"/>
  <c r="Y18" i="157"/>
  <c r="X18" i="157"/>
  <c r="W18" i="157"/>
  <c r="V18" i="157"/>
  <c r="U18" i="157"/>
  <c r="T18" i="157"/>
  <c r="S18" i="157"/>
  <c r="R18" i="157"/>
  <c r="Q18" i="157"/>
  <c r="P18" i="157"/>
  <c r="O18" i="157"/>
  <c r="N18" i="157"/>
  <c r="M18" i="157"/>
  <c r="L18" i="157"/>
  <c r="K18" i="157"/>
  <c r="J18" i="157"/>
  <c r="I18" i="157"/>
  <c r="H18" i="157"/>
  <c r="G18" i="157"/>
  <c r="F18" i="157"/>
  <c r="E18" i="157"/>
  <c r="D18" i="157"/>
  <c r="C18" i="157"/>
  <c r="B18" i="157"/>
  <c r="AZ16" i="157"/>
  <c r="AY16" i="157"/>
  <c r="AX16" i="157"/>
  <c r="AW16" i="157"/>
  <c r="AV16" i="157"/>
  <c r="AU16" i="157"/>
  <c r="AT16" i="157"/>
  <c r="AS16" i="157"/>
  <c r="AR16" i="157"/>
  <c r="AQ16" i="157"/>
  <c r="AP16" i="157"/>
  <c r="AO16" i="157"/>
  <c r="AN16" i="157"/>
  <c r="AM16" i="157"/>
  <c r="AL16" i="157"/>
  <c r="AK16" i="157"/>
  <c r="AJ16" i="157"/>
  <c r="AI16" i="157"/>
  <c r="AH16" i="157"/>
  <c r="AG16" i="157"/>
  <c r="AF16" i="157"/>
  <c r="AE16" i="157"/>
  <c r="AD16" i="157"/>
  <c r="AC16" i="157"/>
  <c r="AB16" i="157"/>
  <c r="AA16" i="157"/>
  <c r="Z16" i="157"/>
  <c r="Y16" i="157"/>
  <c r="X16" i="157"/>
  <c r="W16" i="157"/>
  <c r="V16" i="157"/>
  <c r="U16" i="157"/>
  <c r="T16" i="157"/>
  <c r="S16" i="157"/>
  <c r="R16" i="157"/>
  <c r="Q16" i="157"/>
  <c r="P16" i="157"/>
  <c r="O16" i="157"/>
  <c r="N16" i="157"/>
  <c r="M16" i="157"/>
  <c r="L16" i="157"/>
  <c r="K16" i="157"/>
  <c r="J16" i="157"/>
  <c r="I16" i="157"/>
  <c r="H16" i="157"/>
  <c r="G16" i="157"/>
  <c r="F16" i="157"/>
  <c r="E16" i="157"/>
  <c r="D16" i="157"/>
  <c r="C16" i="157"/>
  <c r="B16" i="157"/>
  <c r="AZ15" i="157"/>
  <c r="AY15" i="157"/>
  <c r="AX15" i="157"/>
  <c r="AW15" i="157"/>
  <c r="AV15" i="157"/>
  <c r="AU15" i="157"/>
  <c r="AT15" i="157"/>
  <c r="AS15" i="157"/>
  <c r="AR15" i="157"/>
  <c r="AQ15" i="157"/>
  <c r="AP15" i="157"/>
  <c r="AO15" i="157"/>
  <c r="AN15" i="157"/>
  <c r="AM15" i="157"/>
  <c r="AL15" i="157"/>
  <c r="AK15" i="157"/>
  <c r="AJ15" i="157"/>
  <c r="AI15" i="157"/>
  <c r="AH15" i="157"/>
  <c r="AG15" i="157"/>
  <c r="AF15" i="157"/>
  <c r="AE15" i="157"/>
  <c r="AD15" i="157"/>
  <c r="AC15" i="157"/>
  <c r="AB15" i="157"/>
  <c r="AA15" i="157"/>
  <c r="Z15" i="157"/>
  <c r="Y15" i="157"/>
  <c r="X15" i="157"/>
  <c r="W15" i="157"/>
  <c r="V15" i="157"/>
  <c r="U15" i="157"/>
  <c r="T15" i="157"/>
  <c r="S15" i="157"/>
  <c r="R15" i="157"/>
  <c r="Q15" i="157"/>
  <c r="P15" i="157"/>
  <c r="O15" i="157"/>
  <c r="N15" i="157"/>
  <c r="M15" i="157"/>
  <c r="L15" i="157"/>
  <c r="K15" i="157"/>
  <c r="J15" i="157"/>
  <c r="I15" i="157"/>
  <c r="H15" i="157"/>
  <c r="G15" i="157"/>
  <c r="F15" i="157"/>
  <c r="E15" i="157"/>
  <c r="D15" i="157"/>
  <c r="C15" i="157"/>
  <c r="B15" i="157"/>
  <c r="AZ13" i="157"/>
  <c r="AY13" i="157"/>
  <c r="AX13" i="157"/>
  <c r="AW13" i="157"/>
  <c r="AV13" i="157"/>
  <c r="AU13" i="157"/>
  <c r="AT13" i="157"/>
  <c r="AS13" i="157"/>
  <c r="AR13" i="157"/>
  <c r="AQ13" i="157"/>
  <c r="AP13" i="157"/>
  <c r="AO13" i="157"/>
  <c r="AN13" i="157"/>
  <c r="AM13" i="157"/>
  <c r="AL13" i="157"/>
  <c r="AK13" i="157"/>
  <c r="AJ13" i="157"/>
  <c r="AI13" i="157"/>
  <c r="AH13" i="157"/>
  <c r="AG13" i="157"/>
  <c r="AF13" i="157"/>
  <c r="AE13" i="157"/>
  <c r="AD13" i="157"/>
  <c r="AC13" i="157"/>
  <c r="AB13" i="157"/>
  <c r="AA13" i="157"/>
  <c r="Z13" i="157"/>
  <c r="Y13" i="157"/>
  <c r="X13" i="157"/>
  <c r="W13" i="157"/>
  <c r="V13" i="157"/>
  <c r="U13" i="157"/>
  <c r="T13" i="157"/>
  <c r="S13" i="157"/>
  <c r="R13" i="157"/>
  <c r="Q13" i="157"/>
  <c r="P13" i="157"/>
  <c r="O13" i="157"/>
  <c r="N13" i="157"/>
  <c r="M13" i="157"/>
  <c r="L13" i="157"/>
  <c r="K13" i="157"/>
  <c r="J13" i="157"/>
  <c r="I13" i="157"/>
  <c r="H13" i="157"/>
  <c r="G13" i="157"/>
  <c r="F13" i="157"/>
  <c r="E13" i="157"/>
  <c r="D13" i="157"/>
  <c r="C13" i="157"/>
  <c r="B13" i="157"/>
  <c r="AZ12" i="157"/>
  <c r="AY12" i="157"/>
  <c r="AX12" i="157"/>
  <c r="AW12" i="157"/>
  <c r="AV12" i="157"/>
  <c r="AU12" i="157"/>
  <c r="AT12" i="157"/>
  <c r="AS12" i="157"/>
  <c r="AR12" i="157"/>
  <c r="AQ12" i="157"/>
  <c r="AP12" i="157"/>
  <c r="AO12" i="157"/>
  <c r="AN12" i="157"/>
  <c r="AM12" i="157"/>
  <c r="AL12" i="157"/>
  <c r="AK12" i="157"/>
  <c r="AJ12" i="157"/>
  <c r="AI12" i="157"/>
  <c r="AH12" i="157"/>
  <c r="AG12" i="157"/>
  <c r="AF12" i="157"/>
  <c r="AE12" i="157"/>
  <c r="AD12" i="157"/>
  <c r="AC12" i="157"/>
  <c r="AB12" i="157"/>
  <c r="AA12" i="157"/>
  <c r="Z12" i="157"/>
  <c r="Y12" i="157"/>
  <c r="X12" i="157"/>
  <c r="W12" i="157"/>
  <c r="V12" i="157"/>
  <c r="U12" i="157"/>
  <c r="T12" i="157"/>
  <c r="S12" i="157"/>
  <c r="R12" i="157"/>
  <c r="Q12" i="157"/>
  <c r="P12" i="157"/>
  <c r="O12" i="157"/>
  <c r="N12" i="157"/>
  <c r="M12" i="157"/>
  <c r="L12" i="157"/>
  <c r="K12" i="157"/>
  <c r="J12" i="157"/>
  <c r="I12" i="157"/>
  <c r="H12" i="157"/>
  <c r="G12" i="157"/>
  <c r="F12" i="157"/>
  <c r="E12" i="157"/>
  <c r="D12" i="157"/>
  <c r="C12" i="157"/>
  <c r="B12" i="157"/>
  <c r="AZ10" i="157"/>
  <c r="AY10" i="157"/>
  <c r="AX10" i="157"/>
  <c r="AW10" i="157"/>
  <c r="AV10" i="157"/>
  <c r="AU10" i="157"/>
  <c r="AT10" i="157"/>
  <c r="AS10" i="157"/>
  <c r="AR10" i="157"/>
  <c r="AQ10" i="157"/>
  <c r="AP10" i="157"/>
  <c r="AO10" i="157"/>
  <c r="AN10" i="157"/>
  <c r="AM10" i="157"/>
  <c r="AL10" i="157"/>
  <c r="AK10" i="157"/>
  <c r="AJ10" i="157"/>
  <c r="AI10" i="157"/>
  <c r="AH10" i="157"/>
  <c r="AG10" i="157"/>
  <c r="AF10" i="157"/>
  <c r="AE10" i="157"/>
  <c r="AD10" i="157"/>
  <c r="AC10" i="157"/>
  <c r="AB10" i="157"/>
  <c r="AA10" i="157"/>
  <c r="Z10" i="157"/>
  <c r="Y10" i="157"/>
  <c r="X10" i="157"/>
  <c r="W10" i="157"/>
  <c r="V10" i="157"/>
  <c r="U10" i="157"/>
  <c r="T10" i="157"/>
  <c r="S10" i="157"/>
  <c r="R10" i="157"/>
  <c r="Q10" i="157"/>
  <c r="P10" i="157"/>
  <c r="O10" i="157"/>
  <c r="N10" i="157"/>
  <c r="M10" i="157"/>
  <c r="L10" i="157"/>
  <c r="K10" i="157"/>
  <c r="J10" i="157"/>
  <c r="I10" i="157"/>
  <c r="H10" i="157"/>
  <c r="G10" i="157"/>
  <c r="F10" i="157"/>
  <c r="E10" i="157"/>
  <c r="D10" i="157"/>
  <c r="C10" i="157"/>
  <c r="B10" i="157"/>
  <c r="AZ9" i="157"/>
  <c r="AY9" i="157"/>
  <c r="AX9" i="157"/>
  <c r="AW9" i="157"/>
  <c r="AV9" i="157"/>
  <c r="AU9" i="157"/>
  <c r="AT9" i="157"/>
  <c r="AS9" i="157"/>
  <c r="AR9" i="157"/>
  <c r="AQ9" i="157"/>
  <c r="AP9" i="157"/>
  <c r="AO9" i="157"/>
  <c r="AN9" i="157"/>
  <c r="AM9" i="157"/>
  <c r="AL9" i="157"/>
  <c r="AK9" i="157"/>
  <c r="AJ9" i="157"/>
  <c r="AI9" i="157"/>
  <c r="AH9" i="157"/>
  <c r="AG9" i="157"/>
  <c r="AF9" i="157"/>
  <c r="AE9" i="157"/>
  <c r="AD9" i="157"/>
  <c r="AC9" i="157"/>
  <c r="AB9" i="157"/>
  <c r="AA9" i="157"/>
  <c r="Z9" i="157"/>
  <c r="Y9" i="157"/>
  <c r="X9" i="157"/>
  <c r="W9" i="157"/>
  <c r="V9" i="157"/>
  <c r="U9" i="157"/>
  <c r="T9" i="157"/>
  <c r="S9" i="157"/>
  <c r="R9" i="157"/>
  <c r="Q9" i="157"/>
  <c r="P9" i="157"/>
  <c r="O9" i="157"/>
  <c r="N9" i="157"/>
  <c r="M9" i="157"/>
  <c r="L9" i="157"/>
  <c r="K9" i="157"/>
  <c r="J9" i="157"/>
  <c r="I9" i="157"/>
  <c r="H9" i="157"/>
  <c r="G9" i="157"/>
  <c r="F9" i="157"/>
  <c r="E9" i="157"/>
  <c r="D9" i="157"/>
  <c r="C9" i="157"/>
  <c r="B9" i="157"/>
  <c r="AZ7" i="157"/>
  <c r="AY7" i="157"/>
  <c r="AX7" i="157"/>
  <c r="AW7" i="157"/>
  <c r="AV7" i="157"/>
  <c r="AU7" i="157"/>
  <c r="AT7" i="157"/>
  <c r="AS7" i="157"/>
  <c r="AR7" i="157"/>
  <c r="AQ7" i="157"/>
  <c r="AP7" i="157"/>
  <c r="AO7" i="157"/>
  <c r="AN7" i="157"/>
  <c r="AM7" i="157"/>
  <c r="AL7" i="157"/>
  <c r="AK7" i="157"/>
  <c r="AJ7" i="157"/>
  <c r="AI7" i="157"/>
  <c r="AH7" i="157"/>
  <c r="AG7" i="157"/>
  <c r="AF7" i="157"/>
  <c r="AE7" i="157"/>
  <c r="AD7" i="157"/>
  <c r="AC7" i="157"/>
  <c r="AB7" i="157"/>
  <c r="AA7" i="157"/>
  <c r="Z7" i="157"/>
  <c r="Y7" i="157"/>
  <c r="X7" i="157"/>
  <c r="W7" i="157"/>
  <c r="V7" i="157"/>
  <c r="U7" i="157"/>
  <c r="T7" i="157"/>
  <c r="S7" i="157"/>
  <c r="R7" i="157"/>
  <c r="Q7" i="157"/>
  <c r="P7" i="157"/>
  <c r="O7" i="157"/>
  <c r="N7" i="157"/>
  <c r="M7" i="157"/>
  <c r="L7" i="157"/>
  <c r="K7" i="157"/>
  <c r="J7" i="157"/>
  <c r="I7" i="157"/>
  <c r="H7" i="157"/>
  <c r="G7" i="157"/>
  <c r="F7" i="157"/>
  <c r="E7" i="157"/>
  <c r="D7" i="157"/>
  <c r="C7" i="157"/>
  <c r="B7" i="157"/>
  <c r="AZ6" i="157"/>
  <c r="AY6" i="157"/>
  <c r="AX6" i="157"/>
  <c r="AW6" i="157"/>
  <c r="AV6" i="157"/>
  <c r="AU6" i="157"/>
  <c r="AT6" i="157"/>
  <c r="AS6" i="157"/>
  <c r="AR6" i="157"/>
  <c r="AQ6" i="157"/>
  <c r="AP6" i="157"/>
  <c r="AO6" i="157"/>
  <c r="AN6" i="157"/>
  <c r="AM6" i="157"/>
  <c r="AL6" i="157"/>
  <c r="AK6" i="157"/>
  <c r="AJ6" i="157"/>
  <c r="AI6" i="157"/>
  <c r="AH6" i="157"/>
  <c r="AG6" i="157"/>
  <c r="AF6" i="157"/>
  <c r="AE6" i="157"/>
  <c r="AD6" i="157"/>
  <c r="AC6" i="157"/>
  <c r="AB6" i="157"/>
  <c r="AA6" i="157"/>
  <c r="Z6" i="157"/>
  <c r="Y6" i="157"/>
  <c r="X6" i="157"/>
  <c r="W6" i="157"/>
  <c r="V6" i="157"/>
  <c r="U6" i="157"/>
  <c r="T6" i="157"/>
  <c r="S6" i="157"/>
  <c r="R6" i="157"/>
  <c r="Q6" i="157"/>
  <c r="P6" i="157"/>
  <c r="O6" i="157"/>
  <c r="N6" i="157"/>
  <c r="M6" i="157"/>
  <c r="L6" i="157"/>
  <c r="K6" i="157"/>
  <c r="J6" i="157"/>
  <c r="I6" i="157"/>
  <c r="H6" i="157"/>
  <c r="G6" i="157"/>
  <c r="F6" i="157"/>
  <c r="E6" i="157"/>
  <c r="D6" i="157"/>
  <c r="C6" i="157"/>
  <c r="B6" i="157"/>
  <c r="W24" i="151"/>
  <c r="V24" i="151"/>
  <c r="U24" i="151"/>
  <c r="T24" i="151"/>
  <c r="S24" i="151"/>
  <c r="R24" i="151"/>
  <c r="Q24" i="151"/>
  <c r="P24" i="151"/>
  <c r="O24" i="151"/>
  <c r="N24" i="151"/>
  <c r="M24" i="151"/>
  <c r="L24" i="151"/>
  <c r="K24" i="151"/>
  <c r="J24" i="151"/>
  <c r="I24" i="151"/>
  <c r="H24" i="151"/>
  <c r="G24" i="151"/>
  <c r="F24" i="151"/>
  <c r="E24" i="151"/>
  <c r="D24" i="151"/>
  <c r="C24" i="151"/>
  <c r="B24" i="151"/>
  <c r="W23" i="151"/>
  <c r="V23" i="151"/>
  <c r="U23" i="151"/>
  <c r="T23" i="151"/>
  <c r="S23" i="151"/>
  <c r="R23" i="151"/>
  <c r="Q23" i="151"/>
  <c r="P23" i="151"/>
  <c r="O23" i="151"/>
  <c r="N23" i="151"/>
  <c r="M23" i="151"/>
  <c r="L23" i="151"/>
  <c r="K23" i="151"/>
  <c r="J23" i="151"/>
  <c r="I23" i="151"/>
  <c r="H23" i="151"/>
  <c r="G23" i="151"/>
  <c r="F23" i="151"/>
  <c r="E23" i="151"/>
  <c r="D23" i="151"/>
  <c r="C23" i="151"/>
  <c r="B23" i="151"/>
  <c r="W22" i="151"/>
  <c r="V22" i="151"/>
  <c r="U22" i="151"/>
  <c r="T22" i="151"/>
  <c r="S22" i="151"/>
  <c r="R22" i="151"/>
  <c r="Q22" i="151"/>
  <c r="P22" i="151"/>
  <c r="O22" i="151"/>
  <c r="N22" i="151"/>
  <c r="M22" i="151"/>
  <c r="L22" i="151"/>
  <c r="K22" i="151"/>
  <c r="J22" i="151"/>
  <c r="I22" i="151"/>
  <c r="H22" i="151"/>
  <c r="G22" i="151"/>
  <c r="F22" i="151"/>
  <c r="E22" i="151"/>
  <c r="D22" i="151"/>
  <c r="C22" i="151"/>
  <c r="B22" i="151"/>
  <c r="W21" i="151"/>
  <c r="V21" i="151"/>
  <c r="U21" i="151"/>
  <c r="T21" i="151"/>
  <c r="S21" i="151"/>
  <c r="R21" i="151"/>
  <c r="Q21" i="151"/>
  <c r="P21" i="151"/>
  <c r="O21" i="151"/>
  <c r="N21" i="151"/>
  <c r="M21" i="151"/>
  <c r="L21" i="151"/>
  <c r="K21" i="151"/>
  <c r="J21" i="151"/>
  <c r="I21" i="151"/>
  <c r="H21" i="151"/>
  <c r="G21" i="151"/>
  <c r="F21" i="151"/>
  <c r="E21" i="151"/>
  <c r="D21" i="151"/>
  <c r="C21" i="151"/>
  <c r="B21" i="151"/>
  <c r="W19" i="151"/>
  <c r="V19" i="151"/>
  <c r="U19" i="151"/>
  <c r="T19" i="151"/>
  <c r="S19" i="151"/>
  <c r="R19" i="151"/>
  <c r="Q19" i="151"/>
  <c r="P19" i="151"/>
  <c r="O19" i="151"/>
  <c r="N19" i="151"/>
  <c r="M19" i="151"/>
  <c r="L19" i="151"/>
  <c r="K19" i="151"/>
  <c r="J19" i="151"/>
  <c r="I19" i="151"/>
  <c r="H19" i="151"/>
  <c r="G19" i="151"/>
  <c r="F19" i="151"/>
  <c r="E19" i="151"/>
  <c r="D19" i="151"/>
  <c r="C19" i="151"/>
  <c r="B19" i="151"/>
  <c r="W18" i="151"/>
  <c r="V18" i="151"/>
  <c r="U18" i="151"/>
  <c r="T18" i="151"/>
  <c r="S18" i="151"/>
  <c r="R18" i="151"/>
  <c r="Q18" i="151"/>
  <c r="P18" i="151"/>
  <c r="O18" i="151"/>
  <c r="N18" i="151"/>
  <c r="M18" i="151"/>
  <c r="L18" i="151"/>
  <c r="K18" i="151"/>
  <c r="J18" i="151"/>
  <c r="I18" i="151"/>
  <c r="H18" i="151"/>
  <c r="G18" i="151"/>
  <c r="F18" i="151"/>
  <c r="E18" i="151"/>
  <c r="D18" i="151"/>
  <c r="C18" i="151"/>
  <c r="B18" i="151"/>
  <c r="W16" i="151"/>
  <c r="V16" i="151"/>
  <c r="U16" i="151"/>
  <c r="T16" i="151"/>
  <c r="S16" i="151"/>
  <c r="R16" i="151"/>
  <c r="Q16" i="151"/>
  <c r="P16" i="151"/>
  <c r="O16" i="151"/>
  <c r="N16" i="151"/>
  <c r="M16" i="151"/>
  <c r="L16" i="151"/>
  <c r="K16" i="151"/>
  <c r="J16" i="151"/>
  <c r="I16" i="151"/>
  <c r="H16" i="151"/>
  <c r="G16" i="151"/>
  <c r="F16" i="151"/>
  <c r="E16" i="151"/>
  <c r="D16" i="151"/>
  <c r="C16" i="151"/>
  <c r="B16" i="151"/>
  <c r="W15" i="151"/>
  <c r="V15" i="151"/>
  <c r="U15" i="151"/>
  <c r="T15" i="151"/>
  <c r="S15" i="151"/>
  <c r="R15" i="151"/>
  <c r="Q15" i="151"/>
  <c r="P15" i="151"/>
  <c r="O15" i="151"/>
  <c r="N15" i="151"/>
  <c r="M15" i="151"/>
  <c r="L15" i="151"/>
  <c r="K15" i="151"/>
  <c r="J15" i="151"/>
  <c r="I15" i="151"/>
  <c r="H15" i="151"/>
  <c r="G15" i="151"/>
  <c r="F15" i="151"/>
  <c r="E15" i="151"/>
  <c r="D15" i="151"/>
  <c r="C15" i="151"/>
  <c r="B15" i="151"/>
  <c r="W14" i="151"/>
  <c r="V14" i="151"/>
  <c r="U14" i="151"/>
  <c r="T14" i="151"/>
  <c r="S14" i="151"/>
  <c r="R14" i="151"/>
  <c r="Q14" i="151"/>
  <c r="P14" i="151"/>
  <c r="O14" i="151"/>
  <c r="N14" i="151"/>
  <c r="M14" i="151"/>
  <c r="L14" i="151"/>
  <c r="K14" i="151"/>
  <c r="J14" i="151"/>
  <c r="I14" i="151"/>
  <c r="H14" i="151"/>
  <c r="G14" i="151"/>
  <c r="F14" i="151"/>
  <c r="E14" i="151"/>
  <c r="D14" i="151"/>
  <c r="C14" i="151"/>
  <c r="B14" i="151"/>
  <c r="W13" i="151"/>
  <c r="V13" i="151"/>
  <c r="U13" i="151"/>
  <c r="T13" i="151"/>
  <c r="S13" i="151"/>
  <c r="R13" i="151"/>
  <c r="Q13" i="151"/>
  <c r="P13" i="151"/>
  <c r="O13" i="151"/>
  <c r="N13" i="151"/>
  <c r="M13" i="151"/>
  <c r="L13" i="151"/>
  <c r="K13" i="151"/>
  <c r="J13" i="151"/>
  <c r="I13" i="151"/>
  <c r="H13" i="151"/>
  <c r="G13" i="151"/>
  <c r="F13" i="151"/>
  <c r="E13" i="151"/>
  <c r="D13" i="151"/>
  <c r="C13" i="151"/>
  <c r="B13" i="151"/>
  <c r="W12" i="151"/>
  <c r="V12" i="151"/>
  <c r="U12" i="151"/>
  <c r="T12" i="151"/>
  <c r="S12" i="151"/>
  <c r="R12" i="151"/>
  <c r="Q12" i="151"/>
  <c r="P12" i="151"/>
  <c r="O12" i="151"/>
  <c r="N12" i="151"/>
  <c r="M12" i="151"/>
  <c r="L12" i="151"/>
  <c r="K12" i="151"/>
  <c r="J12" i="151"/>
  <c r="I12" i="151"/>
  <c r="H12" i="151"/>
  <c r="G12" i="151"/>
  <c r="F12" i="151"/>
  <c r="E12" i="151"/>
  <c r="D12" i="151"/>
  <c r="C12" i="151"/>
  <c r="B12" i="151"/>
  <c r="W10" i="151"/>
  <c r="V10" i="151"/>
  <c r="U10" i="151"/>
  <c r="T10" i="151"/>
  <c r="S10" i="151"/>
  <c r="R10" i="151"/>
  <c r="Q10" i="151"/>
  <c r="P10" i="151"/>
  <c r="O10" i="151"/>
  <c r="N10" i="151"/>
  <c r="M10" i="151"/>
  <c r="L10" i="151"/>
  <c r="K10" i="151"/>
  <c r="J10" i="151"/>
  <c r="I10" i="151"/>
  <c r="H10" i="151"/>
  <c r="G10" i="151"/>
  <c r="F10" i="151"/>
  <c r="E10" i="151"/>
  <c r="D10" i="151"/>
  <c r="C10" i="151"/>
  <c r="B10" i="151"/>
  <c r="W9" i="151"/>
  <c r="V9" i="151"/>
  <c r="U9" i="151"/>
  <c r="T9" i="151"/>
  <c r="S9" i="151"/>
  <c r="R9" i="151"/>
  <c r="Q9" i="151"/>
  <c r="P9" i="151"/>
  <c r="O9" i="151"/>
  <c r="N9" i="151"/>
  <c r="M9" i="151"/>
  <c r="L9" i="151"/>
  <c r="K9" i="151"/>
  <c r="J9" i="151"/>
  <c r="I9" i="151"/>
  <c r="H9" i="151"/>
  <c r="G9" i="151"/>
  <c r="F9" i="151"/>
  <c r="E9" i="151"/>
  <c r="D9" i="151"/>
  <c r="C9" i="151"/>
  <c r="B9" i="151"/>
  <c r="W7" i="151"/>
  <c r="V7" i="151"/>
  <c r="U7" i="151"/>
  <c r="T7" i="151"/>
  <c r="S7" i="151"/>
  <c r="R7" i="151"/>
  <c r="Q7" i="151"/>
  <c r="P7" i="151"/>
  <c r="O7" i="151"/>
  <c r="N7" i="151"/>
  <c r="M7" i="151"/>
  <c r="L7" i="151"/>
  <c r="K7" i="151"/>
  <c r="J7" i="151"/>
  <c r="I7" i="151"/>
  <c r="H7" i="151"/>
  <c r="G7" i="151"/>
  <c r="F7" i="151"/>
  <c r="E7" i="151"/>
  <c r="D7" i="151"/>
  <c r="C7" i="151"/>
  <c r="B7" i="151"/>
  <c r="W6" i="151"/>
  <c r="V6" i="151"/>
  <c r="U6" i="151"/>
  <c r="T6" i="151"/>
  <c r="S6" i="151"/>
  <c r="R6" i="151"/>
  <c r="Q6" i="151"/>
  <c r="P6" i="151"/>
  <c r="O6" i="151"/>
  <c r="N6" i="151"/>
  <c r="M6" i="151"/>
  <c r="L6" i="151"/>
  <c r="K6" i="151"/>
  <c r="J6" i="151"/>
  <c r="I6" i="151"/>
  <c r="H6" i="151"/>
  <c r="G6" i="151"/>
  <c r="F6" i="151"/>
  <c r="E6" i="151"/>
  <c r="D6" i="151"/>
  <c r="C6" i="151"/>
  <c r="B6" i="151"/>
  <c r="B24" i="136"/>
  <c r="B23" i="136"/>
  <c r="B22" i="136"/>
  <c r="B21" i="136"/>
  <c r="B19" i="136"/>
  <c r="B18" i="136"/>
  <c r="B16" i="136"/>
  <c r="B15" i="136"/>
  <c r="B13" i="136"/>
  <c r="B12" i="136"/>
  <c r="B10" i="136"/>
  <c r="B9" i="136"/>
  <c r="B7" i="136"/>
  <c r="B6" i="136"/>
  <c r="B4" i="136"/>
  <c r="GW24" i="140"/>
  <c r="GV24" i="140"/>
  <c r="GU24" i="140"/>
  <c r="GT24" i="140"/>
  <c r="GS24" i="140"/>
  <c r="GR24" i="140"/>
  <c r="GQ24" i="140"/>
  <c r="GP24" i="140"/>
  <c r="GO24" i="140"/>
  <c r="GN24" i="140"/>
  <c r="GM24" i="140"/>
  <c r="GL24" i="140"/>
  <c r="GK24" i="140"/>
  <c r="GJ24" i="140"/>
  <c r="GI24" i="140"/>
  <c r="GH24" i="140"/>
  <c r="GG24" i="140"/>
  <c r="GF24" i="140"/>
  <c r="GE24" i="140"/>
  <c r="GD24" i="140"/>
  <c r="GC24" i="140"/>
  <c r="GB24" i="140"/>
  <c r="GA24" i="140"/>
  <c r="FZ24" i="140"/>
  <c r="FY24" i="140"/>
  <c r="FX24" i="140"/>
  <c r="FW24" i="140"/>
  <c r="FV24" i="140"/>
  <c r="FU24" i="140"/>
  <c r="FT24" i="140"/>
  <c r="FS24" i="140"/>
  <c r="FR24" i="140"/>
  <c r="FQ24" i="140"/>
  <c r="FP24" i="140"/>
  <c r="FO24" i="140"/>
  <c r="FN24" i="140"/>
  <c r="FM24" i="140"/>
  <c r="FL24" i="140"/>
  <c r="FK24" i="140"/>
  <c r="FJ24" i="140"/>
  <c r="FI24" i="140"/>
  <c r="FH24" i="140"/>
  <c r="FG24" i="140"/>
  <c r="FF24" i="140"/>
  <c r="FE24" i="140"/>
  <c r="FD24" i="140"/>
  <c r="FC24" i="140"/>
  <c r="FB24" i="140"/>
  <c r="FA24" i="140"/>
  <c r="EZ24" i="140"/>
  <c r="EY24" i="140"/>
  <c r="EX24" i="140"/>
  <c r="EW24" i="140"/>
  <c r="EV24" i="140"/>
  <c r="EU24" i="140"/>
  <c r="ET24" i="140"/>
  <c r="ES24" i="140"/>
  <c r="ER24" i="140"/>
  <c r="EQ24" i="140"/>
  <c r="EP24" i="140"/>
  <c r="EO24" i="140"/>
  <c r="EN24" i="140"/>
  <c r="EM24" i="140"/>
  <c r="EL24" i="140"/>
  <c r="EK24" i="140"/>
  <c r="EJ24" i="140"/>
  <c r="EI24" i="140"/>
  <c r="EH24" i="140"/>
  <c r="EG24" i="140"/>
  <c r="EF24" i="140"/>
  <c r="EE24" i="140"/>
  <c r="ED24" i="140"/>
  <c r="EC24" i="140"/>
  <c r="EB24" i="140"/>
  <c r="EA24" i="140"/>
  <c r="DZ24" i="140"/>
  <c r="DY24" i="140"/>
  <c r="DX24" i="140"/>
  <c r="DW24" i="140"/>
  <c r="DV24" i="140"/>
  <c r="DU24" i="140"/>
  <c r="DT24" i="140"/>
  <c r="DS24" i="140"/>
  <c r="DR24" i="140"/>
  <c r="DQ24" i="140"/>
  <c r="DP24" i="140"/>
  <c r="DO24" i="140"/>
  <c r="DN24" i="140"/>
  <c r="DM24" i="140"/>
  <c r="DL24" i="140"/>
  <c r="DK24" i="140"/>
  <c r="DJ24" i="140"/>
  <c r="DI24" i="140"/>
  <c r="DH24" i="140"/>
  <c r="DG24" i="140"/>
  <c r="DF24" i="140"/>
  <c r="DE24" i="140"/>
  <c r="DD24" i="140"/>
  <c r="DC24" i="140"/>
  <c r="DB24" i="140"/>
  <c r="DA24" i="140"/>
  <c r="CZ24" i="140"/>
  <c r="CY24" i="140"/>
  <c r="CX24" i="140"/>
  <c r="CW24" i="140"/>
  <c r="CV24" i="140"/>
  <c r="CU24" i="140"/>
  <c r="CT24" i="140"/>
  <c r="CS24" i="140"/>
  <c r="CR24" i="140"/>
  <c r="CQ24" i="140"/>
  <c r="CP24" i="140"/>
  <c r="CO24" i="140"/>
  <c r="CN24" i="140"/>
  <c r="CM24" i="140"/>
  <c r="CL24" i="140"/>
  <c r="CK24" i="140"/>
  <c r="CJ24" i="140"/>
  <c r="CI24" i="140"/>
  <c r="CH24" i="140"/>
  <c r="CG24" i="140"/>
  <c r="CF24" i="140"/>
  <c r="CE24" i="140"/>
  <c r="CD24" i="140"/>
  <c r="CC24" i="140"/>
  <c r="CB24" i="140"/>
  <c r="CA24" i="140"/>
  <c r="BZ24" i="140"/>
  <c r="BY24" i="140"/>
  <c r="BX24" i="140"/>
  <c r="BW24" i="140"/>
  <c r="BV24" i="140"/>
  <c r="BU24" i="140"/>
  <c r="BT24" i="140"/>
  <c r="BS24" i="140"/>
  <c r="BR24" i="140"/>
  <c r="BQ24" i="140"/>
  <c r="BP24" i="140"/>
  <c r="BO24" i="140"/>
  <c r="BN24" i="140"/>
  <c r="BM24" i="140"/>
  <c r="BL24" i="140"/>
  <c r="BK24" i="140"/>
  <c r="BJ24" i="140"/>
  <c r="BI24" i="140"/>
  <c r="BH24" i="140"/>
  <c r="BG24" i="140"/>
  <c r="BF24" i="140"/>
  <c r="BE24" i="140"/>
  <c r="BD24" i="140"/>
  <c r="BC24" i="140"/>
  <c r="BB24" i="140"/>
  <c r="BA24" i="140"/>
  <c r="AZ24" i="140"/>
  <c r="AY24" i="140"/>
  <c r="AX24" i="140"/>
  <c r="AW24" i="140"/>
  <c r="AV24" i="140"/>
  <c r="AU24" i="140"/>
  <c r="AT24" i="140"/>
  <c r="AS24" i="140"/>
  <c r="AR24" i="140"/>
  <c r="AQ24" i="140"/>
  <c r="AP24" i="140"/>
  <c r="AO24" i="140"/>
  <c r="AN24" i="140"/>
  <c r="AM24" i="140"/>
  <c r="AL24" i="140"/>
  <c r="AK24" i="140"/>
  <c r="AJ24" i="140"/>
  <c r="AI24" i="140"/>
  <c r="AH24" i="140"/>
  <c r="AG24" i="140"/>
  <c r="AF24" i="140"/>
  <c r="AE24" i="140"/>
  <c r="AD24" i="140"/>
  <c r="AC24" i="140"/>
  <c r="AB24" i="140"/>
  <c r="AA24" i="140"/>
  <c r="Z24" i="140"/>
  <c r="Y24" i="140"/>
  <c r="X24" i="140"/>
  <c r="W24" i="140"/>
  <c r="V24" i="140"/>
  <c r="U24" i="140"/>
  <c r="T24" i="140"/>
  <c r="S24" i="140"/>
  <c r="R24" i="140"/>
  <c r="Q24" i="140"/>
  <c r="P24" i="140"/>
  <c r="O24" i="140"/>
  <c r="N24" i="140"/>
  <c r="M24" i="140"/>
  <c r="L24" i="140"/>
  <c r="K24" i="140"/>
  <c r="J24" i="140"/>
  <c r="I24" i="140"/>
  <c r="H24" i="140"/>
  <c r="G24" i="140"/>
  <c r="F24" i="140"/>
  <c r="E24" i="140"/>
  <c r="D24" i="140"/>
  <c r="C24" i="140"/>
  <c r="B24" i="140"/>
  <c r="GW23" i="140"/>
  <c r="GV23" i="140"/>
  <c r="GU23" i="140"/>
  <c r="GT23" i="140"/>
  <c r="GS23" i="140"/>
  <c r="GR23" i="140"/>
  <c r="GQ23" i="140"/>
  <c r="GP23" i="140"/>
  <c r="GO23" i="140"/>
  <c r="GN23" i="140"/>
  <c r="GM23" i="140"/>
  <c r="GL23" i="140"/>
  <c r="GK23" i="140"/>
  <c r="GJ23" i="140"/>
  <c r="GI23" i="140"/>
  <c r="GH23" i="140"/>
  <c r="GG23" i="140"/>
  <c r="GF23" i="140"/>
  <c r="GE23" i="140"/>
  <c r="GD23" i="140"/>
  <c r="GC23" i="140"/>
  <c r="GB23" i="140"/>
  <c r="GA23" i="140"/>
  <c r="FZ23" i="140"/>
  <c r="FY23" i="140"/>
  <c r="FX23" i="140"/>
  <c r="FW23" i="140"/>
  <c r="FV23" i="140"/>
  <c r="FU23" i="140"/>
  <c r="FT23" i="140"/>
  <c r="FS23" i="140"/>
  <c r="FR23" i="140"/>
  <c r="FQ23" i="140"/>
  <c r="FP23" i="140"/>
  <c r="FO23" i="140"/>
  <c r="FN23" i="140"/>
  <c r="FM23" i="140"/>
  <c r="FL23" i="140"/>
  <c r="FK23" i="140"/>
  <c r="FJ23" i="140"/>
  <c r="FI23" i="140"/>
  <c r="FH23" i="140"/>
  <c r="FG23" i="140"/>
  <c r="FF23" i="140"/>
  <c r="FE23" i="140"/>
  <c r="FD23" i="140"/>
  <c r="FC23" i="140"/>
  <c r="FB23" i="140"/>
  <c r="FA23" i="140"/>
  <c r="EZ23" i="140"/>
  <c r="EY23" i="140"/>
  <c r="EX23" i="140"/>
  <c r="EW23" i="140"/>
  <c r="EV23" i="140"/>
  <c r="EU23" i="140"/>
  <c r="ET23" i="140"/>
  <c r="ES23" i="140"/>
  <c r="ER23" i="140"/>
  <c r="EQ23" i="140"/>
  <c r="EP23" i="140"/>
  <c r="EO23" i="140"/>
  <c r="EN23" i="140"/>
  <c r="EM23" i="140"/>
  <c r="EL23" i="140"/>
  <c r="EK23" i="140"/>
  <c r="EJ23" i="140"/>
  <c r="EI23" i="140"/>
  <c r="EH23" i="140"/>
  <c r="EG23" i="140"/>
  <c r="EF23" i="140"/>
  <c r="EE23" i="140"/>
  <c r="ED23" i="140"/>
  <c r="EC23" i="140"/>
  <c r="EB23" i="140"/>
  <c r="EA23" i="140"/>
  <c r="DZ23" i="140"/>
  <c r="DY23" i="140"/>
  <c r="DX23" i="140"/>
  <c r="DW23" i="140"/>
  <c r="DV23" i="140"/>
  <c r="DU23" i="140"/>
  <c r="DT23" i="140"/>
  <c r="DS23" i="140"/>
  <c r="DR23" i="140"/>
  <c r="DQ23" i="140"/>
  <c r="DP23" i="140"/>
  <c r="DO23" i="140"/>
  <c r="DN23" i="140"/>
  <c r="DM23" i="140"/>
  <c r="DL23" i="140"/>
  <c r="DK23" i="140"/>
  <c r="DJ23" i="140"/>
  <c r="DI23" i="140"/>
  <c r="DH23" i="140"/>
  <c r="DG23" i="140"/>
  <c r="DF23" i="140"/>
  <c r="DE23" i="140"/>
  <c r="DD23" i="140"/>
  <c r="DC23" i="140"/>
  <c r="DB23" i="140"/>
  <c r="DA23" i="140"/>
  <c r="CZ23" i="140"/>
  <c r="CY23" i="140"/>
  <c r="CX23" i="140"/>
  <c r="CW23" i="140"/>
  <c r="CV23" i="140"/>
  <c r="CU23" i="140"/>
  <c r="CT23" i="140"/>
  <c r="CS23" i="140"/>
  <c r="CR23" i="140"/>
  <c r="CQ23" i="140"/>
  <c r="CP23" i="140"/>
  <c r="CO23" i="140"/>
  <c r="CN23" i="140"/>
  <c r="CM23" i="140"/>
  <c r="CL23" i="140"/>
  <c r="CK23" i="140"/>
  <c r="CJ23" i="140"/>
  <c r="CI23" i="140"/>
  <c r="CH23" i="140"/>
  <c r="CG23" i="140"/>
  <c r="CF23" i="140"/>
  <c r="CE23" i="140"/>
  <c r="CD23" i="140"/>
  <c r="CC23" i="140"/>
  <c r="CB23" i="140"/>
  <c r="CA23" i="140"/>
  <c r="BZ23" i="140"/>
  <c r="BY23" i="140"/>
  <c r="BX23" i="140"/>
  <c r="BW23" i="140"/>
  <c r="BV23" i="140"/>
  <c r="BU23" i="140"/>
  <c r="BT23" i="140"/>
  <c r="BS23" i="140"/>
  <c r="BR23" i="140"/>
  <c r="BQ23" i="140"/>
  <c r="BP23" i="140"/>
  <c r="BO23" i="140"/>
  <c r="BN23" i="140"/>
  <c r="BM23" i="140"/>
  <c r="BL23" i="140"/>
  <c r="BK23" i="140"/>
  <c r="BJ23" i="140"/>
  <c r="BI23" i="140"/>
  <c r="BH23" i="140"/>
  <c r="BG23" i="140"/>
  <c r="BF23" i="140"/>
  <c r="BE23" i="140"/>
  <c r="BD23" i="140"/>
  <c r="BC23" i="140"/>
  <c r="BB23" i="140"/>
  <c r="BA23" i="140"/>
  <c r="AZ23" i="140"/>
  <c r="AY23" i="140"/>
  <c r="AX23" i="140"/>
  <c r="AW23" i="140"/>
  <c r="AV23" i="140"/>
  <c r="AU23" i="140"/>
  <c r="AT23" i="140"/>
  <c r="AS23" i="140"/>
  <c r="AR23" i="140"/>
  <c r="AQ23" i="140"/>
  <c r="AP23" i="140"/>
  <c r="AO23" i="140"/>
  <c r="AN23" i="140"/>
  <c r="AM23" i="140"/>
  <c r="AL23" i="140"/>
  <c r="AK23" i="140"/>
  <c r="AJ23" i="140"/>
  <c r="AI23" i="140"/>
  <c r="AH23" i="140"/>
  <c r="AG23" i="140"/>
  <c r="AF23" i="140"/>
  <c r="AE23" i="140"/>
  <c r="AD23" i="140"/>
  <c r="AC23" i="140"/>
  <c r="AB23" i="140"/>
  <c r="AA23" i="140"/>
  <c r="Z23" i="140"/>
  <c r="Y23" i="140"/>
  <c r="X23" i="140"/>
  <c r="W23" i="140"/>
  <c r="V23" i="140"/>
  <c r="U23" i="140"/>
  <c r="T23" i="140"/>
  <c r="S23" i="140"/>
  <c r="R23" i="140"/>
  <c r="Q23" i="140"/>
  <c r="P23" i="140"/>
  <c r="O23" i="140"/>
  <c r="N23" i="140"/>
  <c r="M23" i="140"/>
  <c r="L23" i="140"/>
  <c r="K23" i="140"/>
  <c r="J23" i="140"/>
  <c r="I23" i="140"/>
  <c r="H23" i="140"/>
  <c r="G23" i="140"/>
  <c r="F23" i="140"/>
  <c r="E23" i="140"/>
  <c r="D23" i="140"/>
  <c r="C23" i="140"/>
  <c r="B23" i="140"/>
  <c r="GW22" i="140"/>
  <c r="GV22" i="140"/>
  <c r="GU22" i="140"/>
  <c r="GT22" i="140"/>
  <c r="GS22" i="140"/>
  <c r="GR22" i="140"/>
  <c r="GQ22" i="140"/>
  <c r="GP22" i="140"/>
  <c r="GO22" i="140"/>
  <c r="GN22" i="140"/>
  <c r="GM22" i="140"/>
  <c r="GL22" i="140"/>
  <c r="GK22" i="140"/>
  <c r="GJ22" i="140"/>
  <c r="GI22" i="140"/>
  <c r="GH22" i="140"/>
  <c r="GG22" i="140"/>
  <c r="GF22" i="140"/>
  <c r="GE22" i="140"/>
  <c r="GD22" i="140"/>
  <c r="GC22" i="140"/>
  <c r="GB22" i="140"/>
  <c r="GA22" i="140"/>
  <c r="FZ22" i="140"/>
  <c r="FY22" i="140"/>
  <c r="FX22" i="140"/>
  <c r="FW22" i="140"/>
  <c r="FV22" i="140"/>
  <c r="FU22" i="140"/>
  <c r="FT22" i="140"/>
  <c r="FS22" i="140"/>
  <c r="FR22" i="140"/>
  <c r="FQ22" i="140"/>
  <c r="FP22" i="140"/>
  <c r="FO22" i="140"/>
  <c r="FN22" i="140"/>
  <c r="FM22" i="140"/>
  <c r="FL22" i="140"/>
  <c r="FK22" i="140"/>
  <c r="FJ22" i="140"/>
  <c r="FI22" i="140"/>
  <c r="FH22" i="140"/>
  <c r="FG22" i="140"/>
  <c r="FF22" i="140"/>
  <c r="FE22" i="140"/>
  <c r="FD22" i="140"/>
  <c r="FC22" i="140"/>
  <c r="FB22" i="140"/>
  <c r="FA22" i="140"/>
  <c r="EZ22" i="140"/>
  <c r="EY22" i="140"/>
  <c r="EX22" i="140"/>
  <c r="EW22" i="140"/>
  <c r="EV22" i="140"/>
  <c r="EU22" i="140"/>
  <c r="ET22" i="140"/>
  <c r="ES22" i="140"/>
  <c r="ER22" i="140"/>
  <c r="EQ22" i="140"/>
  <c r="EP22" i="140"/>
  <c r="EO22" i="140"/>
  <c r="EN22" i="140"/>
  <c r="EM22" i="140"/>
  <c r="EL22" i="140"/>
  <c r="EK22" i="140"/>
  <c r="EJ22" i="140"/>
  <c r="EI22" i="140"/>
  <c r="EH22" i="140"/>
  <c r="EG22" i="140"/>
  <c r="EF22" i="140"/>
  <c r="EE22" i="140"/>
  <c r="ED22" i="140"/>
  <c r="EC22" i="140"/>
  <c r="EB22" i="140"/>
  <c r="EA22" i="140"/>
  <c r="DZ22" i="140"/>
  <c r="DY22" i="140"/>
  <c r="DX22" i="140"/>
  <c r="DW22" i="140"/>
  <c r="DV22" i="140"/>
  <c r="DU22" i="140"/>
  <c r="DT22" i="140"/>
  <c r="DS22" i="140"/>
  <c r="DR22" i="140"/>
  <c r="DQ22" i="140"/>
  <c r="DP22" i="140"/>
  <c r="DO22" i="140"/>
  <c r="DN22" i="140"/>
  <c r="DM22" i="140"/>
  <c r="DL22" i="140"/>
  <c r="DK22" i="140"/>
  <c r="DJ22" i="140"/>
  <c r="DI22" i="140"/>
  <c r="DH22" i="140"/>
  <c r="DG22" i="140"/>
  <c r="DF22" i="140"/>
  <c r="DE22" i="140"/>
  <c r="DD22" i="140"/>
  <c r="DC22" i="140"/>
  <c r="DB22" i="140"/>
  <c r="DA22" i="140"/>
  <c r="CZ22" i="140"/>
  <c r="CY22" i="140"/>
  <c r="CX22" i="140"/>
  <c r="CW22" i="140"/>
  <c r="CV22" i="140"/>
  <c r="CU22" i="140"/>
  <c r="CT22" i="140"/>
  <c r="CS22" i="140"/>
  <c r="CR22" i="140"/>
  <c r="CQ22" i="140"/>
  <c r="CP22" i="140"/>
  <c r="CO22" i="140"/>
  <c r="CN22" i="140"/>
  <c r="CM22" i="140"/>
  <c r="CL22" i="140"/>
  <c r="CK22" i="140"/>
  <c r="CJ22" i="140"/>
  <c r="CI22" i="140"/>
  <c r="CH22" i="140"/>
  <c r="CG22" i="140"/>
  <c r="CF22" i="140"/>
  <c r="CE22" i="140"/>
  <c r="CD22" i="140"/>
  <c r="CC22" i="140"/>
  <c r="CB22" i="140"/>
  <c r="CA22" i="140"/>
  <c r="BZ22" i="140"/>
  <c r="BY22" i="140"/>
  <c r="BX22" i="140"/>
  <c r="BW22" i="140"/>
  <c r="BV22" i="140"/>
  <c r="BU22" i="140"/>
  <c r="BT22" i="140"/>
  <c r="BS22" i="140"/>
  <c r="BR22" i="140"/>
  <c r="BQ22" i="140"/>
  <c r="BP22" i="140"/>
  <c r="BO22" i="140"/>
  <c r="BN22" i="140"/>
  <c r="BM22" i="140"/>
  <c r="BL22" i="140"/>
  <c r="BK22" i="140"/>
  <c r="BJ22" i="140"/>
  <c r="BI22" i="140"/>
  <c r="BH22" i="140"/>
  <c r="BG22" i="140"/>
  <c r="BF22" i="140"/>
  <c r="BE22" i="140"/>
  <c r="BD22" i="140"/>
  <c r="BC22" i="140"/>
  <c r="BB22" i="140"/>
  <c r="BA22" i="140"/>
  <c r="AZ22" i="140"/>
  <c r="AY22" i="140"/>
  <c r="AX22" i="140"/>
  <c r="AW22" i="140"/>
  <c r="AV22" i="140"/>
  <c r="AU22" i="140"/>
  <c r="AT22" i="140"/>
  <c r="AS22" i="140"/>
  <c r="AR22" i="140"/>
  <c r="AQ22" i="140"/>
  <c r="AP22" i="140"/>
  <c r="AO22" i="140"/>
  <c r="AN22" i="140"/>
  <c r="AM22" i="140"/>
  <c r="AL22" i="140"/>
  <c r="AK22" i="140"/>
  <c r="AJ22" i="140"/>
  <c r="AI22" i="140"/>
  <c r="AH22" i="140"/>
  <c r="AG22" i="140"/>
  <c r="AF22" i="140"/>
  <c r="AE22" i="140"/>
  <c r="AD22" i="140"/>
  <c r="AC22" i="140"/>
  <c r="AB22" i="140"/>
  <c r="AA22" i="140"/>
  <c r="Z22" i="140"/>
  <c r="Y22" i="140"/>
  <c r="X22" i="140"/>
  <c r="W22" i="140"/>
  <c r="V22" i="140"/>
  <c r="U22" i="140"/>
  <c r="T22" i="140"/>
  <c r="S22" i="140"/>
  <c r="R22" i="140"/>
  <c r="Q22" i="140"/>
  <c r="P22" i="140"/>
  <c r="O22" i="140"/>
  <c r="N22" i="140"/>
  <c r="M22" i="140"/>
  <c r="L22" i="140"/>
  <c r="K22" i="140"/>
  <c r="J22" i="140"/>
  <c r="I22" i="140"/>
  <c r="H22" i="140"/>
  <c r="G22" i="140"/>
  <c r="F22" i="140"/>
  <c r="E22" i="140"/>
  <c r="D22" i="140"/>
  <c r="C22" i="140"/>
  <c r="B22" i="140"/>
  <c r="GW21" i="140"/>
  <c r="GV21" i="140"/>
  <c r="GU21" i="140"/>
  <c r="GT21" i="140"/>
  <c r="GS21" i="140"/>
  <c r="GR21" i="140"/>
  <c r="GQ21" i="140"/>
  <c r="GP21" i="140"/>
  <c r="GO21" i="140"/>
  <c r="GN21" i="140"/>
  <c r="GM21" i="140"/>
  <c r="GL21" i="140"/>
  <c r="GK21" i="140"/>
  <c r="GJ21" i="140"/>
  <c r="GI21" i="140"/>
  <c r="GH21" i="140"/>
  <c r="GG21" i="140"/>
  <c r="GF21" i="140"/>
  <c r="GE21" i="140"/>
  <c r="GD21" i="140"/>
  <c r="GC21" i="140"/>
  <c r="GB21" i="140"/>
  <c r="GA21" i="140"/>
  <c r="FZ21" i="140"/>
  <c r="FY21" i="140"/>
  <c r="FX21" i="140"/>
  <c r="FW21" i="140"/>
  <c r="FV21" i="140"/>
  <c r="FU21" i="140"/>
  <c r="FT21" i="140"/>
  <c r="FS21" i="140"/>
  <c r="FR21" i="140"/>
  <c r="FQ21" i="140"/>
  <c r="FP21" i="140"/>
  <c r="FO21" i="140"/>
  <c r="FN21" i="140"/>
  <c r="FM21" i="140"/>
  <c r="FL21" i="140"/>
  <c r="FK21" i="140"/>
  <c r="FJ21" i="140"/>
  <c r="FI21" i="140"/>
  <c r="FH21" i="140"/>
  <c r="FG21" i="140"/>
  <c r="FF21" i="140"/>
  <c r="FE21" i="140"/>
  <c r="FD21" i="140"/>
  <c r="FC21" i="140"/>
  <c r="FB21" i="140"/>
  <c r="FA21" i="140"/>
  <c r="EZ21" i="140"/>
  <c r="EY21" i="140"/>
  <c r="EX21" i="140"/>
  <c r="EW21" i="140"/>
  <c r="EV21" i="140"/>
  <c r="EU21" i="140"/>
  <c r="ET21" i="140"/>
  <c r="ES21" i="140"/>
  <c r="ER21" i="140"/>
  <c r="EQ21" i="140"/>
  <c r="EP21" i="140"/>
  <c r="EO21" i="140"/>
  <c r="EN21" i="140"/>
  <c r="EM21" i="140"/>
  <c r="EL21" i="140"/>
  <c r="EK21" i="140"/>
  <c r="EJ21" i="140"/>
  <c r="EI21" i="140"/>
  <c r="EH21" i="140"/>
  <c r="EG21" i="140"/>
  <c r="EF21" i="140"/>
  <c r="EE21" i="140"/>
  <c r="ED21" i="140"/>
  <c r="EC21" i="140"/>
  <c r="EB21" i="140"/>
  <c r="EA21" i="140"/>
  <c r="DZ21" i="140"/>
  <c r="DY21" i="140"/>
  <c r="DX21" i="140"/>
  <c r="DW21" i="140"/>
  <c r="DV21" i="140"/>
  <c r="DU21" i="140"/>
  <c r="DT21" i="140"/>
  <c r="DS21" i="140"/>
  <c r="DR21" i="140"/>
  <c r="DQ21" i="140"/>
  <c r="DP21" i="140"/>
  <c r="DO21" i="140"/>
  <c r="DN21" i="140"/>
  <c r="DM21" i="140"/>
  <c r="DL21" i="140"/>
  <c r="DK21" i="140"/>
  <c r="DJ21" i="140"/>
  <c r="DI21" i="140"/>
  <c r="DH21" i="140"/>
  <c r="DG21" i="140"/>
  <c r="DF21" i="140"/>
  <c r="DE21" i="140"/>
  <c r="DD21" i="140"/>
  <c r="DC21" i="140"/>
  <c r="DB21" i="140"/>
  <c r="DA21" i="140"/>
  <c r="CZ21" i="140"/>
  <c r="CY21" i="140"/>
  <c r="CX21" i="140"/>
  <c r="CW21" i="140"/>
  <c r="CV21" i="140"/>
  <c r="CU21" i="140"/>
  <c r="CT21" i="140"/>
  <c r="CS21" i="140"/>
  <c r="CR21" i="140"/>
  <c r="CQ21" i="140"/>
  <c r="CP21" i="140"/>
  <c r="CO21" i="140"/>
  <c r="CN21" i="140"/>
  <c r="CM21" i="140"/>
  <c r="CL21" i="140"/>
  <c r="CK21" i="140"/>
  <c r="CJ21" i="140"/>
  <c r="CI21" i="140"/>
  <c r="CH21" i="140"/>
  <c r="CG21" i="140"/>
  <c r="CF21" i="140"/>
  <c r="CE21" i="140"/>
  <c r="CD21" i="140"/>
  <c r="CC21" i="140"/>
  <c r="CB21" i="140"/>
  <c r="CA21" i="140"/>
  <c r="BZ21" i="140"/>
  <c r="BY21" i="140"/>
  <c r="BX21" i="140"/>
  <c r="BW21" i="140"/>
  <c r="BV21" i="140"/>
  <c r="BU21" i="140"/>
  <c r="BT21" i="140"/>
  <c r="BS21" i="140"/>
  <c r="BR21" i="140"/>
  <c r="BQ21" i="140"/>
  <c r="BP21" i="140"/>
  <c r="BO21" i="140"/>
  <c r="BN21" i="140"/>
  <c r="BM21" i="140"/>
  <c r="BL21" i="140"/>
  <c r="BK21" i="140"/>
  <c r="BJ21" i="140"/>
  <c r="BI21" i="140"/>
  <c r="BH21" i="140"/>
  <c r="BG21" i="140"/>
  <c r="BF21" i="140"/>
  <c r="BE21" i="140"/>
  <c r="BD21" i="140"/>
  <c r="BC21" i="140"/>
  <c r="BB21" i="140"/>
  <c r="BA21" i="140"/>
  <c r="AZ21" i="140"/>
  <c r="AY21" i="140"/>
  <c r="AX21" i="140"/>
  <c r="AW21" i="140"/>
  <c r="AV21" i="140"/>
  <c r="AU21" i="140"/>
  <c r="AT21" i="140"/>
  <c r="AS21" i="140"/>
  <c r="AR21" i="140"/>
  <c r="AQ21" i="140"/>
  <c r="AP21" i="140"/>
  <c r="AO21" i="140"/>
  <c r="AN21" i="140"/>
  <c r="AM21" i="140"/>
  <c r="AL21" i="140"/>
  <c r="AK21" i="140"/>
  <c r="AJ21" i="140"/>
  <c r="AI21" i="140"/>
  <c r="AH21" i="140"/>
  <c r="AG21" i="140"/>
  <c r="AF21" i="140"/>
  <c r="AE21" i="140"/>
  <c r="AD21" i="140"/>
  <c r="AC21" i="140"/>
  <c r="AB21" i="140"/>
  <c r="AA21" i="140"/>
  <c r="Z21" i="140"/>
  <c r="Y21" i="140"/>
  <c r="X21" i="140"/>
  <c r="W21" i="140"/>
  <c r="V21" i="140"/>
  <c r="U21" i="140"/>
  <c r="T21" i="140"/>
  <c r="S21" i="140"/>
  <c r="R21" i="140"/>
  <c r="Q21" i="140"/>
  <c r="P21" i="140"/>
  <c r="O21" i="140"/>
  <c r="N21" i="140"/>
  <c r="M21" i="140"/>
  <c r="L21" i="140"/>
  <c r="K21" i="140"/>
  <c r="J21" i="140"/>
  <c r="I21" i="140"/>
  <c r="H21" i="140"/>
  <c r="G21" i="140"/>
  <c r="F21" i="140"/>
  <c r="E21" i="140"/>
  <c r="D21" i="140"/>
  <c r="C21" i="140"/>
  <c r="B21" i="140"/>
  <c r="GW19" i="140"/>
  <c r="GV19" i="140"/>
  <c r="GU19" i="140"/>
  <c r="GT19" i="140"/>
  <c r="GS19" i="140"/>
  <c r="GR19" i="140"/>
  <c r="GQ19" i="140"/>
  <c r="GP19" i="140"/>
  <c r="GO19" i="140"/>
  <c r="GN19" i="140"/>
  <c r="GM19" i="140"/>
  <c r="GL19" i="140"/>
  <c r="GK19" i="140"/>
  <c r="GJ19" i="140"/>
  <c r="GI19" i="140"/>
  <c r="GH19" i="140"/>
  <c r="GG19" i="140"/>
  <c r="GF19" i="140"/>
  <c r="GE19" i="140"/>
  <c r="GD19" i="140"/>
  <c r="GC19" i="140"/>
  <c r="GB19" i="140"/>
  <c r="GA19" i="140"/>
  <c r="FZ19" i="140"/>
  <c r="FY19" i="140"/>
  <c r="FX19" i="140"/>
  <c r="FW19" i="140"/>
  <c r="FV19" i="140"/>
  <c r="FU19" i="140"/>
  <c r="FT19" i="140"/>
  <c r="FS19" i="140"/>
  <c r="FR19" i="140"/>
  <c r="FQ19" i="140"/>
  <c r="FP19" i="140"/>
  <c r="FO19" i="140"/>
  <c r="FN19" i="140"/>
  <c r="FM19" i="140"/>
  <c r="FL19" i="140"/>
  <c r="FK19" i="140"/>
  <c r="FJ19" i="140"/>
  <c r="FI19" i="140"/>
  <c r="FH19" i="140"/>
  <c r="FG19" i="140"/>
  <c r="FF19" i="140"/>
  <c r="FE19" i="140"/>
  <c r="FD19" i="140"/>
  <c r="FC19" i="140"/>
  <c r="FB19" i="140"/>
  <c r="FA19" i="140"/>
  <c r="EZ19" i="140"/>
  <c r="EY19" i="140"/>
  <c r="EX19" i="140"/>
  <c r="EW19" i="140"/>
  <c r="EV19" i="140"/>
  <c r="EU19" i="140"/>
  <c r="ET19" i="140"/>
  <c r="ES19" i="140"/>
  <c r="ER19" i="140"/>
  <c r="EQ19" i="140"/>
  <c r="EP19" i="140"/>
  <c r="EO19" i="140"/>
  <c r="EN19" i="140"/>
  <c r="EM19" i="140"/>
  <c r="EL19" i="140"/>
  <c r="EK19" i="140"/>
  <c r="EJ19" i="140"/>
  <c r="EI19" i="140"/>
  <c r="EH19" i="140"/>
  <c r="EG19" i="140"/>
  <c r="EF19" i="140"/>
  <c r="EE19" i="140"/>
  <c r="ED19" i="140"/>
  <c r="EC19" i="140"/>
  <c r="EB19" i="140"/>
  <c r="EA19" i="140"/>
  <c r="DZ19" i="140"/>
  <c r="DY19" i="140"/>
  <c r="DX19" i="140"/>
  <c r="DW19" i="140"/>
  <c r="DV19" i="140"/>
  <c r="DU19" i="140"/>
  <c r="DT19" i="140"/>
  <c r="DS19" i="140"/>
  <c r="DR19" i="140"/>
  <c r="DQ19" i="140"/>
  <c r="DP19" i="140"/>
  <c r="DO19" i="140"/>
  <c r="DN19" i="140"/>
  <c r="DM19" i="140"/>
  <c r="DL19" i="140"/>
  <c r="DK19" i="140"/>
  <c r="DJ19" i="140"/>
  <c r="DI19" i="140"/>
  <c r="DH19" i="140"/>
  <c r="DG19" i="140"/>
  <c r="DF19" i="140"/>
  <c r="DE19" i="140"/>
  <c r="DD19" i="140"/>
  <c r="DC19" i="140"/>
  <c r="DB19" i="140"/>
  <c r="DA19" i="140"/>
  <c r="CZ19" i="140"/>
  <c r="CY19" i="140"/>
  <c r="CX19" i="140"/>
  <c r="CW19" i="140"/>
  <c r="CV19" i="140"/>
  <c r="CU19" i="140"/>
  <c r="CT19" i="140"/>
  <c r="CS19" i="140"/>
  <c r="CR19" i="140"/>
  <c r="CQ19" i="140"/>
  <c r="CP19" i="140"/>
  <c r="CO19" i="140"/>
  <c r="CN19" i="140"/>
  <c r="CM19" i="140"/>
  <c r="CL19" i="140"/>
  <c r="CK19" i="140"/>
  <c r="CJ19" i="140"/>
  <c r="CI19" i="140"/>
  <c r="CH19" i="140"/>
  <c r="CG19" i="140"/>
  <c r="CF19" i="140"/>
  <c r="CE19" i="140"/>
  <c r="CD19" i="140"/>
  <c r="CC19" i="140"/>
  <c r="CB19" i="140"/>
  <c r="CA19" i="140"/>
  <c r="BZ19" i="140"/>
  <c r="BY19" i="140"/>
  <c r="BX19" i="140"/>
  <c r="BW19" i="140"/>
  <c r="BV19" i="140"/>
  <c r="BU19" i="140"/>
  <c r="BT19" i="140"/>
  <c r="BS19" i="140"/>
  <c r="BR19" i="140"/>
  <c r="BQ19" i="140"/>
  <c r="BP19" i="140"/>
  <c r="BO19" i="140"/>
  <c r="BN19" i="140"/>
  <c r="BM19" i="140"/>
  <c r="BL19" i="140"/>
  <c r="BK19" i="140"/>
  <c r="BJ19" i="140"/>
  <c r="BI19" i="140"/>
  <c r="BH19" i="140"/>
  <c r="BG19" i="140"/>
  <c r="BF19" i="140"/>
  <c r="BE19" i="140"/>
  <c r="BD19" i="140"/>
  <c r="BC19" i="140"/>
  <c r="BB19" i="140"/>
  <c r="BA19" i="140"/>
  <c r="AZ19" i="140"/>
  <c r="AY19" i="140"/>
  <c r="AX19" i="140"/>
  <c r="AW19" i="140"/>
  <c r="AV19" i="140"/>
  <c r="AU19" i="140"/>
  <c r="AT19" i="140"/>
  <c r="AS19" i="140"/>
  <c r="AR19" i="140"/>
  <c r="AQ19" i="140"/>
  <c r="AP19" i="140"/>
  <c r="AO19" i="140"/>
  <c r="AN19" i="140"/>
  <c r="AM19" i="140"/>
  <c r="AL19" i="140"/>
  <c r="AK19" i="140"/>
  <c r="AJ19" i="140"/>
  <c r="AI19" i="140"/>
  <c r="AH19" i="140"/>
  <c r="AG19" i="140"/>
  <c r="AF19" i="140"/>
  <c r="AE19" i="140"/>
  <c r="AD19" i="140"/>
  <c r="AC19" i="140"/>
  <c r="AB19" i="140"/>
  <c r="AA19" i="140"/>
  <c r="Z19" i="140"/>
  <c r="Y19" i="140"/>
  <c r="X19" i="140"/>
  <c r="W19" i="140"/>
  <c r="V19" i="140"/>
  <c r="U19" i="140"/>
  <c r="T19" i="140"/>
  <c r="S19" i="140"/>
  <c r="R19" i="140"/>
  <c r="Q19" i="140"/>
  <c r="P19" i="140"/>
  <c r="O19" i="140"/>
  <c r="N19" i="140"/>
  <c r="M19" i="140"/>
  <c r="L19" i="140"/>
  <c r="K19" i="140"/>
  <c r="J19" i="140"/>
  <c r="I19" i="140"/>
  <c r="H19" i="140"/>
  <c r="G19" i="140"/>
  <c r="F19" i="140"/>
  <c r="E19" i="140"/>
  <c r="D19" i="140"/>
  <c r="C19" i="140"/>
  <c r="B19" i="140"/>
  <c r="GW18" i="140"/>
  <c r="GV18" i="140"/>
  <c r="GU18" i="140"/>
  <c r="GT18" i="140"/>
  <c r="GS18" i="140"/>
  <c r="GR18" i="140"/>
  <c r="GQ18" i="140"/>
  <c r="GP18" i="140"/>
  <c r="GO18" i="140"/>
  <c r="GN18" i="140"/>
  <c r="GM18" i="140"/>
  <c r="GL18" i="140"/>
  <c r="GK18" i="140"/>
  <c r="GJ18" i="140"/>
  <c r="GI18" i="140"/>
  <c r="GH18" i="140"/>
  <c r="GG18" i="140"/>
  <c r="GF18" i="140"/>
  <c r="GE18" i="140"/>
  <c r="GD18" i="140"/>
  <c r="GC18" i="140"/>
  <c r="GB18" i="140"/>
  <c r="GA18" i="140"/>
  <c r="FZ18" i="140"/>
  <c r="FY18" i="140"/>
  <c r="FX18" i="140"/>
  <c r="FW18" i="140"/>
  <c r="FV18" i="140"/>
  <c r="FU18" i="140"/>
  <c r="FT18" i="140"/>
  <c r="FS18" i="140"/>
  <c r="FR18" i="140"/>
  <c r="FQ18" i="140"/>
  <c r="FP18" i="140"/>
  <c r="FO18" i="140"/>
  <c r="FN18" i="140"/>
  <c r="FM18" i="140"/>
  <c r="FL18" i="140"/>
  <c r="FK18" i="140"/>
  <c r="FJ18" i="140"/>
  <c r="FI18" i="140"/>
  <c r="FH18" i="140"/>
  <c r="FG18" i="140"/>
  <c r="FF18" i="140"/>
  <c r="FE18" i="140"/>
  <c r="FD18" i="140"/>
  <c r="FC18" i="140"/>
  <c r="FB18" i="140"/>
  <c r="FA18" i="140"/>
  <c r="EZ18" i="140"/>
  <c r="EY18" i="140"/>
  <c r="EX18" i="140"/>
  <c r="EW18" i="140"/>
  <c r="EV18" i="140"/>
  <c r="EU18" i="140"/>
  <c r="ET18" i="140"/>
  <c r="ES18" i="140"/>
  <c r="ER18" i="140"/>
  <c r="EQ18" i="140"/>
  <c r="EP18" i="140"/>
  <c r="EO18" i="140"/>
  <c r="EN18" i="140"/>
  <c r="EM18" i="140"/>
  <c r="EL18" i="140"/>
  <c r="EK18" i="140"/>
  <c r="EJ18" i="140"/>
  <c r="EI18" i="140"/>
  <c r="EH18" i="140"/>
  <c r="EG18" i="140"/>
  <c r="EF18" i="140"/>
  <c r="EE18" i="140"/>
  <c r="ED18" i="140"/>
  <c r="EC18" i="140"/>
  <c r="EB18" i="140"/>
  <c r="EA18" i="140"/>
  <c r="DZ18" i="140"/>
  <c r="DY18" i="140"/>
  <c r="DX18" i="140"/>
  <c r="DW18" i="140"/>
  <c r="DV18" i="140"/>
  <c r="DU18" i="140"/>
  <c r="DT18" i="140"/>
  <c r="DS18" i="140"/>
  <c r="DR18" i="140"/>
  <c r="DQ18" i="140"/>
  <c r="DP18" i="140"/>
  <c r="DO18" i="140"/>
  <c r="DN18" i="140"/>
  <c r="DM18" i="140"/>
  <c r="DL18" i="140"/>
  <c r="DK18" i="140"/>
  <c r="DJ18" i="140"/>
  <c r="DI18" i="140"/>
  <c r="DH18" i="140"/>
  <c r="DG18" i="140"/>
  <c r="DF18" i="140"/>
  <c r="DE18" i="140"/>
  <c r="DD18" i="140"/>
  <c r="DC18" i="140"/>
  <c r="DB18" i="140"/>
  <c r="DA18" i="140"/>
  <c r="CZ18" i="140"/>
  <c r="CY18" i="140"/>
  <c r="CX18" i="140"/>
  <c r="CW18" i="140"/>
  <c r="CV18" i="140"/>
  <c r="CU18" i="140"/>
  <c r="CT18" i="140"/>
  <c r="CS18" i="140"/>
  <c r="CR18" i="140"/>
  <c r="CQ18" i="140"/>
  <c r="CP18" i="140"/>
  <c r="CO18" i="140"/>
  <c r="CN18" i="140"/>
  <c r="CM18" i="140"/>
  <c r="CL18" i="140"/>
  <c r="CK18" i="140"/>
  <c r="CJ18" i="140"/>
  <c r="CI18" i="140"/>
  <c r="CH18" i="140"/>
  <c r="CG18" i="140"/>
  <c r="CF18" i="140"/>
  <c r="CE18" i="140"/>
  <c r="CD18" i="140"/>
  <c r="CC18" i="140"/>
  <c r="CB18" i="140"/>
  <c r="CA18" i="140"/>
  <c r="BZ18" i="140"/>
  <c r="BY18" i="140"/>
  <c r="BX18" i="140"/>
  <c r="BW18" i="140"/>
  <c r="BV18" i="140"/>
  <c r="BU18" i="140"/>
  <c r="BT18" i="140"/>
  <c r="BS18" i="140"/>
  <c r="BR18" i="140"/>
  <c r="BQ18" i="140"/>
  <c r="BP18" i="140"/>
  <c r="BO18" i="140"/>
  <c r="BN18" i="140"/>
  <c r="BM18" i="140"/>
  <c r="BL18" i="140"/>
  <c r="BK18" i="140"/>
  <c r="BJ18" i="140"/>
  <c r="BI18" i="140"/>
  <c r="BH18" i="140"/>
  <c r="BG18" i="140"/>
  <c r="BF18" i="140"/>
  <c r="BE18" i="140"/>
  <c r="BD18" i="140"/>
  <c r="BC18" i="140"/>
  <c r="BB18" i="140"/>
  <c r="BA18" i="140"/>
  <c r="AZ18" i="140"/>
  <c r="AY18" i="140"/>
  <c r="AX18" i="140"/>
  <c r="AW18" i="140"/>
  <c r="AV18" i="140"/>
  <c r="AU18" i="140"/>
  <c r="AT18" i="140"/>
  <c r="AS18" i="140"/>
  <c r="AR18" i="140"/>
  <c r="AQ18" i="140"/>
  <c r="AP18" i="140"/>
  <c r="AO18" i="140"/>
  <c r="AN18" i="140"/>
  <c r="AM18" i="140"/>
  <c r="AL18" i="140"/>
  <c r="AK18" i="140"/>
  <c r="AJ18" i="140"/>
  <c r="AI18" i="140"/>
  <c r="AH18" i="140"/>
  <c r="AG18" i="140"/>
  <c r="AF18" i="140"/>
  <c r="AE18" i="140"/>
  <c r="AD18" i="140"/>
  <c r="AC18" i="140"/>
  <c r="AB18" i="140"/>
  <c r="AA18" i="140"/>
  <c r="Z18" i="140"/>
  <c r="Y18" i="140"/>
  <c r="X18" i="140"/>
  <c r="W18" i="140"/>
  <c r="V18" i="140"/>
  <c r="U18" i="140"/>
  <c r="T18" i="140"/>
  <c r="S18" i="140"/>
  <c r="R18" i="140"/>
  <c r="Q18" i="140"/>
  <c r="P18" i="140"/>
  <c r="O18" i="140"/>
  <c r="N18" i="140"/>
  <c r="M18" i="140"/>
  <c r="L18" i="140"/>
  <c r="K18" i="140"/>
  <c r="J18" i="140"/>
  <c r="I18" i="140"/>
  <c r="H18" i="140"/>
  <c r="G18" i="140"/>
  <c r="F18" i="140"/>
  <c r="E18" i="140"/>
  <c r="D18" i="140"/>
  <c r="C18" i="140"/>
  <c r="B18" i="140"/>
  <c r="GW16" i="140"/>
  <c r="GV16" i="140"/>
  <c r="GU16" i="140"/>
  <c r="GT16" i="140"/>
  <c r="GS16" i="140"/>
  <c r="GR16" i="140"/>
  <c r="GQ16" i="140"/>
  <c r="GP16" i="140"/>
  <c r="GO16" i="140"/>
  <c r="GN16" i="140"/>
  <c r="GM16" i="140"/>
  <c r="GL16" i="140"/>
  <c r="GK16" i="140"/>
  <c r="GJ16" i="140"/>
  <c r="GI16" i="140"/>
  <c r="GH16" i="140"/>
  <c r="GG16" i="140"/>
  <c r="GF16" i="140"/>
  <c r="GE16" i="140"/>
  <c r="GD16" i="140"/>
  <c r="GC16" i="140"/>
  <c r="GB16" i="140"/>
  <c r="GA16" i="140"/>
  <c r="FZ16" i="140"/>
  <c r="FY16" i="140"/>
  <c r="FX16" i="140"/>
  <c r="FW16" i="140"/>
  <c r="FV16" i="140"/>
  <c r="FU16" i="140"/>
  <c r="FT16" i="140"/>
  <c r="FS16" i="140"/>
  <c r="FR16" i="140"/>
  <c r="FQ16" i="140"/>
  <c r="FP16" i="140"/>
  <c r="FO16" i="140"/>
  <c r="FN16" i="140"/>
  <c r="FM16" i="140"/>
  <c r="FL16" i="140"/>
  <c r="FK16" i="140"/>
  <c r="FJ16" i="140"/>
  <c r="FI16" i="140"/>
  <c r="FH16" i="140"/>
  <c r="FG16" i="140"/>
  <c r="FF16" i="140"/>
  <c r="FE16" i="140"/>
  <c r="FD16" i="140"/>
  <c r="FC16" i="140"/>
  <c r="FB16" i="140"/>
  <c r="FA16" i="140"/>
  <c r="EZ16" i="140"/>
  <c r="EY16" i="140"/>
  <c r="EX16" i="140"/>
  <c r="EW16" i="140"/>
  <c r="EV16" i="140"/>
  <c r="EU16" i="140"/>
  <c r="ET16" i="140"/>
  <c r="ES16" i="140"/>
  <c r="ER16" i="140"/>
  <c r="EQ16" i="140"/>
  <c r="EP16" i="140"/>
  <c r="EO16" i="140"/>
  <c r="EN16" i="140"/>
  <c r="EM16" i="140"/>
  <c r="EL16" i="140"/>
  <c r="EK16" i="140"/>
  <c r="EJ16" i="140"/>
  <c r="EI16" i="140"/>
  <c r="EH16" i="140"/>
  <c r="EG16" i="140"/>
  <c r="EF16" i="140"/>
  <c r="EE16" i="140"/>
  <c r="ED16" i="140"/>
  <c r="EC16" i="140"/>
  <c r="EB16" i="140"/>
  <c r="EA16" i="140"/>
  <c r="DZ16" i="140"/>
  <c r="DY16" i="140"/>
  <c r="DX16" i="140"/>
  <c r="DW16" i="140"/>
  <c r="DV16" i="140"/>
  <c r="DU16" i="140"/>
  <c r="DT16" i="140"/>
  <c r="DS16" i="140"/>
  <c r="DR16" i="140"/>
  <c r="DQ16" i="140"/>
  <c r="DP16" i="140"/>
  <c r="DO16" i="140"/>
  <c r="DN16" i="140"/>
  <c r="DM16" i="140"/>
  <c r="DL16" i="140"/>
  <c r="DK16" i="140"/>
  <c r="DJ16" i="140"/>
  <c r="DI16" i="140"/>
  <c r="DH16" i="140"/>
  <c r="DG16" i="140"/>
  <c r="DF16" i="140"/>
  <c r="DE16" i="140"/>
  <c r="DD16" i="140"/>
  <c r="DC16" i="140"/>
  <c r="DB16" i="140"/>
  <c r="DA16" i="140"/>
  <c r="CZ16" i="140"/>
  <c r="CY16" i="140"/>
  <c r="CX16" i="140"/>
  <c r="CW16" i="140"/>
  <c r="CV16" i="140"/>
  <c r="CU16" i="140"/>
  <c r="CT16" i="140"/>
  <c r="CS16" i="140"/>
  <c r="CR16" i="140"/>
  <c r="CQ16" i="140"/>
  <c r="CP16" i="140"/>
  <c r="CO16" i="140"/>
  <c r="CN16" i="140"/>
  <c r="CM16" i="140"/>
  <c r="CL16" i="140"/>
  <c r="CK16" i="140"/>
  <c r="CJ16" i="140"/>
  <c r="CI16" i="140"/>
  <c r="CH16" i="140"/>
  <c r="CG16" i="140"/>
  <c r="CF16" i="140"/>
  <c r="CE16" i="140"/>
  <c r="CD16" i="140"/>
  <c r="CC16" i="140"/>
  <c r="CB16" i="140"/>
  <c r="CA16" i="140"/>
  <c r="BZ16" i="140"/>
  <c r="BY16" i="140"/>
  <c r="BX16" i="140"/>
  <c r="BW16" i="140"/>
  <c r="BV16" i="140"/>
  <c r="BU16" i="140"/>
  <c r="BT16" i="140"/>
  <c r="BS16" i="140"/>
  <c r="BR16" i="140"/>
  <c r="BQ16" i="140"/>
  <c r="BP16" i="140"/>
  <c r="BO16" i="140"/>
  <c r="BN16" i="140"/>
  <c r="BM16" i="140"/>
  <c r="BL16" i="140"/>
  <c r="BK16" i="140"/>
  <c r="BJ16" i="140"/>
  <c r="BI16" i="140"/>
  <c r="BH16" i="140"/>
  <c r="BG16" i="140"/>
  <c r="BF16" i="140"/>
  <c r="BE16" i="140"/>
  <c r="BD16" i="140"/>
  <c r="BC16" i="140"/>
  <c r="BB16" i="140"/>
  <c r="BA16" i="140"/>
  <c r="AZ16" i="140"/>
  <c r="AY16" i="140"/>
  <c r="AX16" i="140"/>
  <c r="AW16" i="140"/>
  <c r="AV16" i="140"/>
  <c r="AU16" i="140"/>
  <c r="AT16" i="140"/>
  <c r="AS16" i="140"/>
  <c r="AR16" i="140"/>
  <c r="AQ16" i="140"/>
  <c r="AP16" i="140"/>
  <c r="AO16" i="140"/>
  <c r="AN16" i="140"/>
  <c r="AM16" i="140"/>
  <c r="AL16" i="140"/>
  <c r="AK16" i="140"/>
  <c r="AJ16" i="140"/>
  <c r="AI16" i="140"/>
  <c r="AH16" i="140"/>
  <c r="AG16" i="140"/>
  <c r="AF16" i="140"/>
  <c r="AE16" i="140"/>
  <c r="AD16" i="140"/>
  <c r="AC16" i="140"/>
  <c r="AB16" i="140"/>
  <c r="AA16" i="140"/>
  <c r="Z16" i="140"/>
  <c r="Y16" i="140"/>
  <c r="X16" i="140"/>
  <c r="W16" i="140"/>
  <c r="V16" i="140"/>
  <c r="U16" i="140"/>
  <c r="T16" i="140"/>
  <c r="S16" i="140"/>
  <c r="R16" i="140"/>
  <c r="Q16" i="140"/>
  <c r="P16" i="140"/>
  <c r="O16" i="140"/>
  <c r="N16" i="140"/>
  <c r="M16" i="140"/>
  <c r="L16" i="140"/>
  <c r="K16" i="140"/>
  <c r="J16" i="140"/>
  <c r="I16" i="140"/>
  <c r="H16" i="140"/>
  <c r="G16" i="140"/>
  <c r="F16" i="140"/>
  <c r="E16" i="140"/>
  <c r="D16" i="140"/>
  <c r="C16" i="140"/>
  <c r="B16" i="140"/>
  <c r="GW15" i="140"/>
  <c r="GV15" i="140"/>
  <c r="GU15" i="140"/>
  <c r="GT15" i="140"/>
  <c r="GS15" i="140"/>
  <c r="GR15" i="140"/>
  <c r="GQ15" i="140"/>
  <c r="GP15" i="140"/>
  <c r="GO15" i="140"/>
  <c r="GN15" i="140"/>
  <c r="GM15" i="140"/>
  <c r="GL15" i="140"/>
  <c r="GK15" i="140"/>
  <c r="GJ15" i="140"/>
  <c r="GI15" i="140"/>
  <c r="GH15" i="140"/>
  <c r="GG15" i="140"/>
  <c r="GF15" i="140"/>
  <c r="GE15" i="140"/>
  <c r="GD15" i="140"/>
  <c r="GC15" i="140"/>
  <c r="GB15" i="140"/>
  <c r="GA15" i="140"/>
  <c r="FZ15" i="140"/>
  <c r="FY15" i="140"/>
  <c r="FX15" i="140"/>
  <c r="FW15" i="140"/>
  <c r="FV15" i="140"/>
  <c r="FU15" i="140"/>
  <c r="FT15" i="140"/>
  <c r="FS15" i="140"/>
  <c r="FR15" i="140"/>
  <c r="FQ15" i="140"/>
  <c r="FP15" i="140"/>
  <c r="FO15" i="140"/>
  <c r="FN15" i="140"/>
  <c r="FM15" i="140"/>
  <c r="FL15" i="140"/>
  <c r="FK15" i="140"/>
  <c r="FJ15" i="140"/>
  <c r="FI15" i="140"/>
  <c r="FH15" i="140"/>
  <c r="FG15" i="140"/>
  <c r="FF15" i="140"/>
  <c r="FE15" i="140"/>
  <c r="FD15" i="140"/>
  <c r="FC15" i="140"/>
  <c r="FB15" i="140"/>
  <c r="FA15" i="140"/>
  <c r="EZ15" i="140"/>
  <c r="EY15" i="140"/>
  <c r="EX15" i="140"/>
  <c r="EW15" i="140"/>
  <c r="EV15" i="140"/>
  <c r="EU15" i="140"/>
  <c r="ET15" i="140"/>
  <c r="ES15" i="140"/>
  <c r="ER15" i="140"/>
  <c r="EQ15" i="140"/>
  <c r="EP15" i="140"/>
  <c r="EO15" i="140"/>
  <c r="EN15" i="140"/>
  <c r="EM15" i="140"/>
  <c r="EL15" i="140"/>
  <c r="EK15" i="140"/>
  <c r="EJ15" i="140"/>
  <c r="EI15" i="140"/>
  <c r="EH15" i="140"/>
  <c r="EG15" i="140"/>
  <c r="EF15" i="140"/>
  <c r="EE15" i="140"/>
  <c r="ED15" i="140"/>
  <c r="EC15" i="140"/>
  <c r="EB15" i="140"/>
  <c r="EA15" i="140"/>
  <c r="DZ15" i="140"/>
  <c r="DY15" i="140"/>
  <c r="DX15" i="140"/>
  <c r="DW15" i="140"/>
  <c r="DV15" i="140"/>
  <c r="DU15" i="140"/>
  <c r="DT15" i="140"/>
  <c r="DS15" i="140"/>
  <c r="DR15" i="140"/>
  <c r="DQ15" i="140"/>
  <c r="DP15" i="140"/>
  <c r="DO15" i="140"/>
  <c r="DN15" i="140"/>
  <c r="DM15" i="140"/>
  <c r="DL15" i="140"/>
  <c r="DK15" i="140"/>
  <c r="DJ15" i="140"/>
  <c r="DI15" i="140"/>
  <c r="DH15" i="140"/>
  <c r="DG15" i="140"/>
  <c r="DF15" i="140"/>
  <c r="DE15" i="140"/>
  <c r="DD15" i="140"/>
  <c r="DC15" i="140"/>
  <c r="DB15" i="140"/>
  <c r="DA15" i="140"/>
  <c r="CZ15" i="140"/>
  <c r="CY15" i="140"/>
  <c r="CX15" i="140"/>
  <c r="CW15" i="140"/>
  <c r="CV15" i="140"/>
  <c r="CU15" i="140"/>
  <c r="CT15" i="140"/>
  <c r="CS15" i="140"/>
  <c r="CR15" i="140"/>
  <c r="CQ15" i="140"/>
  <c r="CP15" i="140"/>
  <c r="CO15" i="140"/>
  <c r="CN15" i="140"/>
  <c r="CM15" i="140"/>
  <c r="CL15" i="140"/>
  <c r="CK15" i="140"/>
  <c r="CJ15" i="140"/>
  <c r="CI15" i="140"/>
  <c r="CH15" i="140"/>
  <c r="CG15" i="140"/>
  <c r="CF15" i="140"/>
  <c r="CE15" i="140"/>
  <c r="CD15" i="140"/>
  <c r="CC15" i="140"/>
  <c r="CB15" i="140"/>
  <c r="CA15" i="140"/>
  <c r="BZ15" i="140"/>
  <c r="BY15" i="140"/>
  <c r="BX15" i="140"/>
  <c r="BW15" i="140"/>
  <c r="BV15" i="140"/>
  <c r="BU15" i="140"/>
  <c r="BT15" i="140"/>
  <c r="BS15" i="140"/>
  <c r="BR15" i="140"/>
  <c r="BQ15" i="140"/>
  <c r="BP15" i="140"/>
  <c r="BO15" i="140"/>
  <c r="BN15" i="140"/>
  <c r="BM15" i="140"/>
  <c r="BL15" i="140"/>
  <c r="BK15" i="140"/>
  <c r="BJ15" i="140"/>
  <c r="BI15" i="140"/>
  <c r="BH15" i="140"/>
  <c r="BG15" i="140"/>
  <c r="BF15" i="140"/>
  <c r="BE15" i="140"/>
  <c r="BD15" i="140"/>
  <c r="BC15" i="140"/>
  <c r="BB15" i="140"/>
  <c r="BA15" i="140"/>
  <c r="AZ15" i="140"/>
  <c r="AY15" i="140"/>
  <c r="AX15" i="140"/>
  <c r="AW15" i="140"/>
  <c r="AV15" i="140"/>
  <c r="AU15" i="140"/>
  <c r="AT15" i="140"/>
  <c r="AS15" i="140"/>
  <c r="AR15" i="140"/>
  <c r="AQ15" i="140"/>
  <c r="AP15" i="140"/>
  <c r="AO15" i="140"/>
  <c r="AN15" i="140"/>
  <c r="AM15" i="140"/>
  <c r="AL15" i="140"/>
  <c r="AK15" i="140"/>
  <c r="AJ15" i="140"/>
  <c r="AI15" i="140"/>
  <c r="AH15" i="140"/>
  <c r="AG15" i="140"/>
  <c r="AF15" i="140"/>
  <c r="AE15" i="140"/>
  <c r="AD15" i="140"/>
  <c r="AC15" i="140"/>
  <c r="AB15" i="140"/>
  <c r="AA15" i="140"/>
  <c r="Z15" i="140"/>
  <c r="Y15" i="140"/>
  <c r="X15" i="140"/>
  <c r="W15" i="140"/>
  <c r="V15" i="140"/>
  <c r="U15" i="140"/>
  <c r="T15" i="140"/>
  <c r="S15" i="140"/>
  <c r="R15" i="140"/>
  <c r="Q15" i="140"/>
  <c r="P15" i="140"/>
  <c r="O15" i="140"/>
  <c r="N15" i="140"/>
  <c r="M15" i="140"/>
  <c r="L15" i="140"/>
  <c r="K15" i="140"/>
  <c r="J15" i="140"/>
  <c r="I15" i="140"/>
  <c r="H15" i="140"/>
  <c r="G15" i="140"/>
  <c r="F15" i="140"/>
  <c r="E15" i="140"/>
  <c r="D15" i="140"/>
  <c r="C15" i="140"/>
  <c r="B15" i="140"/>
  <c r="GW13" i="140"/>
  <c r="GV13" i="140"/>
  <c r="GU13" i="140"/>
  <c r="GT13" i="140"/>
  <c r="GS13" i="140"/>
  <c r="GR13" i="140"/>
  <c r="GQ13" i="140"/>
  <c r="GP13" i="140"/>
  <c r="GO13" i="140"/>
  <c r="GN13" i="140"/>
  <c r="GM13" i="140"/>
  <c r="GL13" i="140"/>
  <c r="GK13" i="140"/>
  <c r="GJ13" i="140"/>
  <c r="GI13" i="140"/>
  <c r="GH13" i="140"/>
  <c r="GG13" i="140"/>
  <c r="GF13" i="140"/>
  <c r="GE13" i="140"/>
  <c r="GD13" i="140"/>
  <c r="GC13" i="140"/>
  <c r="GB13" i="140"/>
  <c r="GA13" i="140"/>
  <c r="FZ13" i="140"/>
  <c r="FY13" i="140"/>
  <c r="FX13" i="140"/>
  <c r="FW13" i="140"/>
  <c r="FV13" i="140"/>
  <c r="FU13" i="140"/>
  <c r="FT13" i="140"/>
  <c r="FS13" i="140"/>
  <c r="FR13" i="140"/>
  <c r="FQ13" i="140"/>
  <c r="FP13" i="140"/>
  <c r="FO13" i="140"/>
  <c r="FN13" i="140"/>
  <c r="FM13" i="140"/>
  <c r="FL13" i="140"/>
  <c r="FK13" i="140"/>
  <c r="FJ13" i="140"/>
  <c r="FI13" i="140"/>
  <c r="FH13" i="140"/>
  <c r="FG13" i="140"/>
  <c r="FF13" i="140"/>
  <c r="FE13" i="140"/>
  <c r="FD13" i="140"/>
  <c r="FC13" i="140"/>
  <c r="FB13" i="140"/>
  <c r="FA13" i="140"/>
  <c r="EZ13" i="140"/>
  <c r="EY13" i="140"/>
  <c r="EX13" i="140"/>
  <c r="EW13" i="140"/>
  <c r="EV13" i="140"/>
  <c r="EU13" i="140"/>
  <c r="ET13" i="140"/>
  <c r="ES13" i="140"/>
  <c r="ER13" i="140"/>
  <c r="EQ13" i="140"/>
  <c r="EP13" i="140"/>
  <c r="EO13" i="140"/>
  <c r="EN13" i="140"/>
  <c r="EM13" i="140"/>
  <c r="EL13" i="140"/>
  <c r="EK13" i="140"/>
  <c r="EJ13" i="140"/>
  <c r="EI13" i="140"/>
  <c r="EH13" i="140"/>
  <c r="EG13" i="140"/>
  <c r="EF13" i="140"/>
  <c r="EE13" i="140"/>
  <c r="ED13" i="140"/>
  <c r="EC13" i="140"/>
  <c r="EB13" i="140"/>
  <c r="EA13" i="140"/>
  <c r="DZ13" i="140"/>
  <c r="DY13" i="140"/>
  <c r="DX13" i="140"/>
  <c r="DW13" i="140"/>
  <c r="DV13" i="140"/>
  <c r="DU13" i="140"/>
  <c r="DT13" i="140"/>
  <c r="DS13" i="140"/>
  <c r="DR13" i="140"/>
  <c r="DQ13" i="140"/>
  <c r="DP13" i="140"/>
  <c r="DO13" i="140"/>
  <c r="DN13" i="140"/>
  <c r="DM13" i="140"/>
  <c r="DL13" i="140"/>
  <c r="DK13" i="140"/>
  <c r="DJ13" i="140"/>
  <c r="DI13" i="140"/>
  <c r="DH13" i="140"/>
  <c r="DG13" i="140"/>
  <c r="DF13" i="140"/>
  <c r="DE13" i="140"/>
  <c r="DD13" i="140"/>
  <c r="DC13" i="140"/>
  <c r="DB13" i="140"/>
  <c r="DA13" i="140"/>
  <c r="CZ13" i="140"/>
  <c r="CY13" i="140"/>
  <c r="CX13" i="140"/>
  <c r="CW13" i="140"/>
  <c r="CV13" i="140"/>
  <c r="CU13" i="140"/>
  <c r="CT13" i="140"/>
  <c r="CS13" i="140"/>
  <c r="CR13" i="140"/>
  <c r="CQ13" i="140"/>
  <c r="CP13" i="140"/>
  <c r="CO13" i="140"/>
  <c r="CN13" i="140"/>
  <c r="CM13" i="140"/>
  <c r="CL13" i="140"/>
  <c r="CK13" i="140"/>
  <c r="CJ13" i="140"/>
  <c r="CI13" i="140"/>
  <c r="CH13" i="140"/>
  <c r="CG13" i="140"/>
  <c r="CF13" i="140"/>
  <c r="CE13" i="140"/>
  <c r="CD13" i="140"/>
  <c r="CC13" i="140"/>
  <c r="CB13" i="140"/>
  <c r="CA13" i="140"/>
  <c r="BZ13" i="140"/>
  <c r="BY13" i="140"/>
  <c r="BX13" i="140"/>
  <c r="BW13" i="140"/>
  <c r="BV13" i="140"/>
  <c r="BU13" i="140"/>
  <c r="BT13" i="140"/>
  <c r="BS13" i="140"/>
  <c r="BR13" i="140"/>
  <c r="BQ13" i="140"/>
  <c r="BP13" i="140"/>
  <c r="BO13" i="140"/>
  <c r="BN13" i="140"/>
  <c r="BM13" i="140"/>
  <c r="BL13" i="140"/>
  <c r="BK13" i="140"/>
  <c r="BJ13" i="140"/>
  <c r="BI13" i="140"/>
  <c r="BH13" i="140"/>
  <c r="BG13" i="140"/>
  <c r="BF13" i="140"/>
  <c r="BE13" i="140"/>
  <c r="BD13" i="140"/>
  <c r="BC13" i="140"/>
  <c r="BB13" i="140"/>
  <c r="BA13" i="140"/>
  <c r="AZ13" i="140"/>
  <c r="AY13" i="140"/>
  <c r="AX13" i="140"/>
  <c r="AW13" i="140"/>
  <c r="AV13" i="140"/>
  <c r="AU13" i="140"/>
  <c r="AT13" i="140"/>
  <c r="AS13" i="140"/>
  <c r="AR13" i="140"/>
  <c r="AQ13" i="140"/>
  <c r="AP13" i="140"/>
  <c r="AO13" i="140"/>
  <c r="AN13" i="140"/>
  <c r="AM13" i="140"/>
  <c r="AL13" i="140"/>
  <c r="AK13" i="140"/>
  <c r="AJ13" i="140"/>
  <c r="AI13" i="140"/>
  <c r="AH13" i="140"/>
  <c r="AG13" i="140"/>
  <c r="AF13" i="140"/>
  <c r="AE13" i="140"/>
  <c r="AD13" i="140"/>
  <c r="AC13" i="140"/>
  <c r="AB13" i="140"/>
  <c r="AA13" i="140"/>
  <c r="Z13" i="140"/>
  <c r="Y13" i="140"/>
  <c r="X13" i="140"/>
  <c r="W13" i="140"/>
  <c r="V13" i="140"/>
  <c r="U13" i="140"/>
  <c r="T13" i="140"/>
  <c r="S13" i="140"/>
  <c r="R13" i="140"/>
  <c r="Q13" i="140"/>
  <c r="P13" i="140"/>
  <c r="O13" i="140"/>
  <c r="N13" i="140"/>
  <c r="M13" i="140"/>
  <c r="L13" i="140"/>
  <c r="K13" i="140"/>
  <c r="J13" i="140"/>
  <c r="I13" i="140"/>
  <c r="H13" i="140"/>
  <c r="G13" i="140"/>
  <c r="F13" i="140"/>
  <c r="E13" i="140"/>
  <c r="D13" i="140"/>
  <c r="C13" i="140"/>
  <c r="B13" i="140"/>
  <c r="GW12" i="140"/>
  <c r="GV12" i="140"/>
  <c r="GU12" i="140"/>
  <c r="GT12" i="140"/>
  <c r="GS12" i="140"/>
  <c r="GR12" i="140"/>
  <c r="GQ12" i="140"/>
  <c r="GP12" i="140"/>
  <c r="GO12" i="140"/>
  <c r="GN12" i="140"/>
  <c r="GM12" i="140"/>
  <c r="GL12" i="140"/>
  <c r="GK12" i="140"/>
  <c r="GJ12" i="140"/>
  <c r="GI12" i="140"/>
  <c r="GH12" i="140"/>
  <c r="GG12" i="140"/>
  <c r="GF12" i="140"/>
  <c r="GE12" i="140"/>
  <c r="GD12" i="140"/>
  <c r="GC12" i="140"/>
  <c r="GB12" i="140"/>
  <c r="GA12" i="140"/>
  <c r="FZ12" i="140"/>
  <c r="FY12" i="140"/>
  <c r="FX12" i="140"/>
  <c r="FW12" i="140"/>
  <c r="FV12" i="140"/>
  <c r="FU12" i="140"/>
  <c r="FT12" i="140"/>
  <c r="FS12" i="140"/>
  <c r="FR12" i="140"/>
  <c r="FQ12" i="140"/>
  <c r="FP12" i="140"/>
  <c r="FO12" i="140"/>
  <c r="FN12" i="140"/>
  <c r="FM12" i="140"/>
  <c r="FL12" i="140"/>
  <c r="FK12" i="140"/>
  <c r="FJ12" i="140"/>
  <c r="FI12" i="140"/>
  <c r="FH12" i="140"/>
  <c r="FG12" i="140"/>
  <c r="FF12" i="140"/>
  <c r="FE12" i="140"/>
  <c r="FD12" i="140"/>
  <c r="FC12" i="140"/>
  <c r="FB12" i="140"/>
  <c r="FA12" i="140"/>
  <c r="EZ12" i="140"/>
  <c r="EY12" i="140"/>
  <c r="EX12" i="140"/>
  <c r="EW12" i="140"/>
  <c r="EV12" i="140"/>
  <c r="EU12" i="140"/>
  <c r="ET12" i="140"/>
  <c r="ES12" i="140"/>
  <c r="ER12" i="140"/>
  <c r="EQ12" i="140"/>
  <c r="EP12" i="140"/>
  <c r="EO12" i="140"/>
  <c r="EN12" i="140"/>
  <c r="EM12" i="140"/>
  <c r="EL12" i="140"/>
  <c r="EK12" i="140"/>
  <c r="EJ12" i="140"/>
  <c r="EI12" i="140"/>
  <c r="EH12" i="140"/>
  <c r="EG12" i="140"/>
  <c r="EF12" i="140"/>
  <c r="EE12" i="140"/>
  <c r="ED12" i="140"/>
  <c r="EC12" i="140"/>
  <c r="EB12" i="140"/>
  <c r="EA12" i="140"/>
  <c r="DZ12" i="140"/>
  <c r="DY12" i="140"/>
  <c r="DX12" i="140"/>
  <c r="DW12" i="140"/>
  <c r="DV12" i="140"/>
  <c r="DU12" i="140"/>
  <c r="DT12" i="140"/>
  <c r="DS12" i="140"/>
  <c r="DR12" i="140"/>
  <c r="DQ12" i="140"/>
  <c r="DP12" i="140"/>
  <c r="DO12" i="140"/>
  <c r="DN12" i="140"/>
  <c r="DM12" i="140"/>
  <c r="DL12" i="140"/>
  <c r="DK12" i="140"/>
  <c r="DJ12" i="140"/>
  <c r="DI12" i="140"/>
  <c r="DH12" i="140"/>
  <c r="DG12" i="140"/>
  <c r="DF12" i="140"/>
  <c r="DE12" i="140"/>
  <c r="DD12" i="140"/>
  <c r="DC12" i="140"/>
  <c r="DB12" i="140"/>
  <c r="DA12" i="140"/>
  <c r="CZ12" i="140"/>
  <c r="CY12" i="140"/>
  <c r="CX12" i="140"/>
  <c r="CW12" i="140"/>
  <c r="CV12" i="140"/>
  <c r="CU12" i="140"/>
  <c r="CT12" i="140"/>
  <c r="CS12" i="140"/>
  <c r="CR12" i="140"/>
  <c r="CQ12" i="140"/>
  <c r="CP12" i="140"/>
  <c r="CO12" i="140"/>
  <c r="CN12" i="140"/>
  <c r="CM12" i="140"/>
  <c r="CL12" i="140"/>
  <c r="CK12" i="140"/>
  <c r="CJ12" i="140"/>
  <c r="CI12" i="140"/>
  <c r="CH12" i="140"/>
  <c r="CG12" i="140"/>
  <c r="CF12" i="140"/>
  <c r="CE12" i="140"/>
  <c r="CD12" i="140"/>
  <c r="CC12" i="140"/>
  <c r="CB12" i="140"/>
  <c r="CA12" i="140"/>
  <c r="BZ12" i="140"/>
  <c r="BY12" i="140"/>
  <c r="BX12" i="140"/>
  <c r="BW12" i="140"/>
  <c r="BV12" i="140"/>
  <c r="BU12" i="140"/>
  <c r="BT12" i="140"/>
  <c r="BS12" i="140"/>
  <c r="BR12" i="140"/>
  <c r="BQ12" i="140"/>
  <c r="BP12" i="140"/>
  <c r="BO12" i="140"/>
  <c r="BN12" i="140"/>
  <c r="BM12" i="140"/>
  <c r="BL12" i="140"/>
  <c r="BK12" i="140"/>
  <c r="BJ12" i="140"/>
  <c r="BI12" i="140"/>
  <c r="BH12" i="140"/>
  <c r="BG12" i="140"/>
  <c r="BF12" i="140"/>
  <c r="BE12" i="140"/>
  <c r="BD12" i="140"/>
  <c r="BC12" i="140"/>
  <c r="BB12" i="140"/>
  <c r="BA12" i="140"/>
  <c r="AZ12" i="140"/>
  <c r="AY12" i="140"/>
  <c r="AX12" i="140"/>
  <c r="AW12" i="140"/>
  <c r="AV12" i="140"/>
  <c r="AU12" i="140"/>
  <c r="AT12" i="140"/>
  <c r="AS12" i="140"/>
  <c r="AR12" i="140"/>
  <c r="AQ12" i="140"/>
  <c r="AP12" i="140"/>
  <c r="AO12" i="140"/>
  <c r="AN12" i="140"/>
  <c r="AM12" i="140"/>
  <c r="AL12" i="140"/>
  <c r="AK12" i="140"/>
  <c r="AJ12" i="140"/>
  <c r="AI12" i="140"/>
  <c r="AH12" i="140"/>
  <c r="AG12" i="140"/>
  <c r="AF12" i="140"/>
  <c r="AE12" i="140"/>
  <c r="AD12" i="140"/>
  <c r="AC12" i="140"/>
  <c r="AB12" i="140"/>
  <c r="AA12" i="140"/>
  <c r="Z12" i="140"/>
  <c r="Y12" i="140"/>
  <c r="X12" i="140"/>
  <c r="W12" i="140"/>
  <c r="V12" i="140"/>
  <c r="U12" i="140"/>
  <c r="T12" i="140"/>
  <c r="S12" i="140"/>
  <c r="R12" i="140"/>
  <c r="Q12" i="140"/>
  <c r="P12" i="140"/>
  <c r="O12" i="140"/>
  <c r="N12" i="140"/>
  <c r="M12" i="140"/>
  <c r="L12" i="140"/>
  <c r="K12" i="140"/>
  <c r="J12" i="140"/>
  <c r="I12" i="140"/>
  <c r="H12" i="140"/>
  <c r="G12" i="140"/>
  <c r="F12" i="140"/>
  <c r="E12" i="140"/>
  <c r="D12" i="140"/>
  <c r="C12" i="140"/>
  <c r="B12" i="140"/>
  <c r="GW10" i="140"/>
  <c r="GV10" i="140"/>
  <c r="GU10" i="140"/>
  <c r="GT10" i="140"/>
  <c r="GS10" i="140"/>
  <c r="GR10" i="140"/>
  <c r="GQ10" i="140"/>
  <c r="GP10" i="140"/>
  <c r="GO10" i="140"/>
  <c r="GN10" i="140"/>
  <c r="GM10" i="140"/>
  <c r="GL10" i="140"/>
  <c r="GK10" i="140"/>
  <c r="GJ10" i="140"/>
  <c r="GI10" i="140"/>
  <c r="GH10" i="140"/>
  <c r="GG10" i="140"/>
  <c r="GF10" i="140"/>
  <c r="GE10" i="140"/>
  <c r="GD10" i="140"/>
  <c r="GC10" i="140"/>
  <c r="GB10" i="140"/>
  <c r="GA10" i="140"/>
  <c r="FZ10" i="140"/>
  <c r="FY10" i="140"/>
  <c r="FX10" i="140"/>
  <c r="FW10" i="140"/>
  <c r="FV10" i="140"/>
  <c r="FU10" i="140"/>
  <c r="FT10" i="140"/>
  <c r="FS10" i="140"/>
  <c r="FR10" i="140"/>
  <c r="FQ10" i="140"/>
  <c r="FP10" i="140"/>
  <c r="FO10" i="140"/>
  <c r="FN10" i="140"/>
  <c r="FM10" i="140"/>
  <c r="FL10" i="140"/>
  <c r="FK10" i="140"/>
  <c r="FJ10" i="140"/>
  <c r="FI10" i="140"/>
  <c r="FH10" i="140"/>
  <c r="FG10" i="140"/>
  <c r="FF10" i="140"/>
  <c r="FE10" i="140"/>
  <c r="FD10" i="140"/>
  <c r="FC10" i="140"/>
  <c r="FB10" i="140"/>
  <c r="FA10" i="140"/>
  <c r="EZ10" i="140"/>
  <c r="EY10" i="140"/>
  <c r="EX10" i="140"/>
  <c r="EW10" i="140"/>
  <c r="EV10" i="140"/>
  <c r="EU10" i="140"/>
  <c r="ET10" i="140"/>
  <c r="ES10" i="140"/>
  <c r="ER10" i="140"/>
  <c r="EQ10" i="140"/>
  <c r="EP10" i="140"/>
  <c r="EO10" i="140"/>
  <c r="EN10" i="140"/>
  <c r="EM10" i="140"/>
  <c r="EL10" i="140"/>
  <c r="EK10" i="140"/>
  <c r="EJ10" i="140"/>
  <c r="EI10" i="140"/>
  <c r="EH10" i="140"/>
  <c r="EG10" i="140"/>
  <c r="EF10" i="140"/>
  <c r="EE10" i="140"/>
  <c r="ED10" i="140"/>
  <c r="EC10" i="140"/>
  <c r="EB10" i="140"/>
  <c r="EA10" i="140"/>
  <c r="DZ10" i="140"/>
  <c r="DY10" i="140"/>
  <c r="DX10" i="140"/>
  <c r="DW10" i="140"/>
  <c r="DV10" i="140"/>
  <c r="DU10" i="140"/>
  <c r="DT10" i="140"/>
  <c r="DS10" i="140"/>
  <c r="DR10" i="140"/>
  <c r="DQ10" i="140"/>
  <c r="DP10" i="140"/>
  <c r="DO10" i="140"/>
  <c r="DN10" i="140"/>
  <c r="DM10" i="140"/>
  <c r="DL10" i="140"/>
  <c r="DK10" i="140"/>
  <c r="DJ10" i="140"/>
  <c r="DI10" i="140"/>
  <c r="DH10" i="140"/>
  <c r="DG10" i="140"/>
  <c r="DF10" i="140"/>
  <c r="DE10" i="140"/>
  <c r="DD10" i="140"/>
  <c r="DC10" i="140"/>
  <c r="DB10" i="140"/>
  <c r="DA10" i="140"/>
  <c r="CZ10" i="140"/>
  <c r="CY10" i="140"/>
  <c r="CX10" i="140"/>
  <c r="CW10" i="140"/>
  <c r="CV10" i="140"/>
  <c r="CU10" i="140"/>
  <c r="CT10" i="140"/>
  <c r="CS10" i="140"/>
  <c r="CR10" i="140"/>
  <c r="CQ10" i="140"/>
  <c r="CP10" i="140"/>
  <c r="CO10" i="140"/>
  <c r="CN10" i="140"/>
  <c r="CM10" i="140"/>
  <c r="CL10" i="140"/>
  <c r="CK10" i="140"/>
  <c r="CJ10" i="140"/>
  <c r="CI10" i="140"/>
  <c r="CH10" i="140"/>
  <c r="CG10" i="140"/>
  <c r="CF10" i="140"/>
  <c r="CE10" i="140"/>
  <c r="CD10" i="140"/>
  <c r="CC10" i="140"/>
  <c r="CB10" i="140"/>
  <c r="CA10" i="140"/>
  <c r="BZ10" i="140"/>
  <c r="BY10" i="140"/>
  <c r="BX10" i="140"/>
  <c r="BW10" i="140"/>
  <c r="BV10" i="140"/>
  <c r="BU10" i="140"/>
  <c r="BT10" i="140"/>
  <c r="BS10" i="140"/>
  <c r="BR10" i="140"/>
  <c r="BQ10" i="140"/>
  <c r="BP10" i="140"/>
  <c r="BO10" i="140"/>
  <c r="BN10" i="140"/>
  <c r="BM10" i="140"/>
  <c r="BL10" i="140"/>
  <c r="BK10" i="140"/>
  <c r="BJ10" i="140"/>
  <c r="BI10" i="140"/>
  <c r="BH10" i="140"/>
  <c r="BG10" i="140"/>
  <c r="BF10" i="140"/>
  <c r="BE10" i="140"/>
  <c r="BD10" i="140"/>
  <c r="BC10" i="140"/>
  <c r="BB10" i="140"/>
  <c r="BA10" i="140"/>
  <c r="AZ10" i="140"/>
  <c r="AY10" i="140"/>
  <c r="AX10" i="140"/>
  <c r="AW10" i="140"/>
  <c r="AV10" i="140"/>
  <c r="AU10" i="140"/>
  <c r="AT10" i="140"/>
  <c r="AS10" i="140"/>
  <c r="AR10" i="140"/>
  <c r="AQ10" i="140"/>
  <c r="AP10" i="140"/>
  <c r="AO10" i="140"/>
  <c r="AN10" i="140"/>
  <c r="AM10" i="140"/>
  <c r="AL10" i="140"/>
  <c r="AK10" i="140"/>
  <c r="AJ10" i="140"/>
  <c r="AI10" i="140"/>
  <c r="AH10" i="140"/>
  <c r="AG10" i="140"/>
  <c r="AF10" i="140"/>
  <c r="AE10" i="140"/>
  <c r="AD10" i="140"/>
  <c r="AC10" i="140"/>
  <c r="AB10" i="140"/>
  <c r="AA10" i="140"/>
  <c r="Z10" i="140"/>
  <c r="Y10" i="140"/>
  <c r="X10" i="140"/>
  <c r="W10" i="140"/>
  <c r="V10" i="140"/>
  <c r="U10" i="140"/>
  <c r="T10" i="140"/>
  <c r="S10" i="140"/>
  <c r="R10" i="140"/>
  <c r="Q10" i="140"/>
  <c r="P10" i="140"/>
  <c r="O10" i="140"/>
  <c r="N10" i="140"/>
  <c r="M10" i="140"/>
  <c r="L10" i="140"/>
  <c r="K10" i="140"/>
  <c r="J10" i="140"/>
  <c r="I10" i="140"/>
  <c r="H10" i="140"/>
  <c r="G10" i="140"/>
  <c r="F10" i="140"/>
  <c r="E10" i="140"/>
  <c r="D10" i="140"/>
  <c r="C10" i="140"/>
  <c r="B10" i="140"/>
  <c r="GW9" i="140"/>
  <c r="GV9" i="140"/>
  <c r="GU9" i="140"/>
  <c r="GT9" i="140"/>
  <c r="GS9" i="140"/>
  <c r="GR9" i="140"/>
  <c r="GQ9" i="140"/>
  <c r="GP9" i="140"/>
  <c r="GO9" i="140"/>
  <c r="GN9" i="140"/>
  <c r="GM9" i="140"/>
  <c r="GL9" i="140"/>
  <c r="GK9" i="140"/>
  <c r="GJ9" i="140"/>
  <c r="GI9" i="140"/>
  <c r="GH9" i="140"/>
  <c r="GG9" i="140"/>
  <c r="GF9" i="140"/>
  <c r="GE9" i="140"/>
  <c r="GD9" i="140"/>
  <c r="GC9" i="140"/>
  <c r="GB9" i="140"/>
  <c r="GA9" i="140"/>
  <c r="FZ9" i="140"/>
  <c r="FY9" i="140"/>
  <c r="FX9" i="140"/>
  <c r="FW9" i="140"/>
  <c r="FV9" i="140"/>
  <c r="FU9" i="140"/>
  <c r="FT9" i="140"/>
  <c r="FS9" i="140"/>
  <c r="FR9" i="140"/>
  <c r="FQ9" i="140"/>
  <c r="FP9" i="140"/>
  <c r="FO9" i="140"/>
  <c r="FN9" i="140"/>
  <c r="FM9" i="140"/>
  <c r="FL9" i="140"/>
  <c r="FK9" i="140"/>
  <c r="FJ9" i="140"/>
  <c r="FI9" i="140"/>
  <c r="FH9" i="140"/>
  <c r="FG9" i="140"/>
  <c r="FF9" i="140"/>
  <c r="FE9" i="140"/>
  <c r="FD9" i="140"/>
  <c r="FC9" i="140"/>
  <c r="FB9" i="140"/>
  <c r="FA9" i="140"/>
  <c r="EZ9" i="140"/>
  <c r="EY9" i="140"/>
  <c r="EX9" i="140"/>
  <c r="EW9" i="140"/>
  <c r="EV9" i="140"/>
  <c r="EU9" i="140"/>
  <c r="ET9" i="140"/>
  <c r="ES9" i="140"/>
  <c r="ER9" i="140"/>
  <c r="EQ9" i="140"/>
  <c r="EP9" i="140"/>
  <c r="EO9" i="140"/>
  <c r="EN9" i="140"/>
  <c r="EM9" i="140"/>
  <c r="EL9" i="140"/>
  <c r="EK9" i="140"/>
  <c r="EJ9" i="140"/>
  <c r="EI9" i="140"/>
  <c r="EH9" i="140"/>
  <c r="EG9" i="140"/>
  <c r="EF9" i="140"/>
  <c r="EE9" i="140"/>
  <c r="ED9" i="140"/>
  <c r="EC9" i="140"/>
  <c r="EB9" i="140"/>
  <c r="EA9" i="140"/>
  <c r="DZ9" i="140"/>
  <c r="DY9" i="140"/>
  <c r="DX9" i="140"/>
  <c r="DW9" i="140"/>
  <c r="DV9" i="140"/>
  <c r="DU9" i="140"/>
  <c r="DT9" i="140"/>
  <c r="DS9" i="140"/>
  <c r="DR9" i="140"/>
  <c r="DQ9" i="140"/>
  <c r="DP9" i="140"/>
  <c r="DO9" i="140"/>
  <c r="DN9" i="140"/>
  <c r="DM9" i="140"/>
  <c r="DL9" i="140"/>
  <c r="DK9" i="140"/>
  <c r="DJ9" i="140"/>
  <c r="DI9" i="140"/>
  <c r="DH9" i="140"/>
  <c r="DG9" i="140"/>
  <c r="DF9" i="140"/>
  <c r="DE9" i="140"/>
  <c r="DD9" i="140"/>
  <c r="DC9" i="140"/>
  <c r="DB9" i="140"/>
  <c r="DA9" i="140"/>
  <c r="CZ9" i="140"/>
  <c r="CY9" i="140"/>
  <c r="CX9" i="140"/>
  <c r="CW9" i="140"/>
  <c r="CV9" i="140"/>
  <c r="CU9" i="140"/>
  <c r="CT9" i="140"/>
  <c r="CS9" i="140"/>
  <c r="CR9" i="140"/>
  <c r="CQ9" i="140"/>
  <c r="CP9" i="140"/>
  <c r="CO9" i="140"/>
  <c r="CN9" i="140"/>
  <c r="CM9" i="140"/>
  <c r="CL9" i="140"/>
  <c r="CK9" i="140"/>
  <c r="CJ9" i="140"/>
  <c r="CI9" i="140"/>
  <c r="CH9" i="140"/>
  <c r="CG9" i="140"/>
  <c r="CF9" i="140"/>
  <c r="CE9" i="140"/>
  <c r="CD9" i="140"/>
  <c r="CC9" i="140"/>
  <c r="CB9" i="140"/>
  <c r="CA9" i="140"/>
  <c r="BZ9" i="140"/>
  <c r="BY9" i="140"/>
  <c r="BX9" i="140"/>
  <c r="BW9" i="140"/>
  <c r="BV9" i="140"/>
  <c r="BU9" i="140"/>
  <c r="BT9" i="140"/>
  <c r="BS9" i="140"/>
  <c r="BR9" i="140"/>
  <c r="BQ9" i="140"/>
  <c r="BP9" i="140"/>
  <c r="BO9" i="140"/>
  <c r="BN9" i="140"/>
  <c r="BM9" i="140"/>
  <c r="BL9" i="140"/>
  <c r="BK9" i="140"/>
  <c r="BJ9" i="140"/>
  <c r="BI9" i="140"/>
  <c r="BH9" i="140"/>
  <c r="BG9" i="140"/>
  <c r="BF9" i="140"/>
  <c r="BE9" i="140"/>
  <c r="BD9" i="140"/>
  <c r="BC9" i="140"/>
  <c r="BB9" i="140"/>
  <c r="BA9" i="140"/>
  <c r="AZ9" i="140"/>
  <c r="AY9" i="140"/>
  <c r="AX9" i="140"/>
  <c r="AW9" i="140"/>
  <c r="AV9" i="140"/>
  <c r="AU9" i="140"/>
  <c r="AT9" i="140"/>
  <c r="AS9" i="140"/>
  <c r="AR9" i="140"/>
  <c r="AQ9" i="140"/>
  <c r="AP9" i="140"/>
  <c r="AO9" i="140"/>
  <c r="AN9" i="140"/>
  <c r="AM9" i="140"/>
  <c r="AL9" i="140"/>
  <c r="AK9" i="140"/>
  <c r="AJ9" i="140"/>
  <c r="AI9" i="140"/>
  <c r="AH9" i="140"/>
  <c r="AG9" i="140"/>
  <c r="AF9" i="140"/>
  <c r="AE9" i="140"/>
  <c r="AD9" i="140"/>
  <c r="AC9" i="140"/>
  <c r="AB9" i="140"/>
  <c r="AA9" i="140"/>
  <c r="Z9" i="140"/>
  <c r="Y9" i="140"/>
  <c r="X9" i="140"/>
  <c r="W9" i="140"/>
  <c r="V9" i="140"/>
  <c r="U9" i="140"/>
  <c r="T9" i="140"/>
  <c r="S9" i="140"/>
  <c r="R9" i="140"/>
  <c r="Q9" i="140"/>
  <c r="P9" i="140"/>
  <c r="O9" i="140"/>
  <c r="N9" i="140"/>
  <c r="M9" i="140"/>
  <c r="L9" i="140"/>
  <c r="K9" i="140"/>
  <c r="J9" i="140"/>
  <c r="I9" i="140"/>
  <c r="H9" i="140"/>
  <c r="G9" i="140"/>
  <c r="F9" i="140"/>
  <c r="E9" i="140"/>
  <c r="D9" i="140"/>
  <c r="C9" i="140"/>
  <c r="B9" i="140"/>
  <c r="GW7" i="140"/>
  <c r="GV7" i="140"/>
  <c r="GU7" i="140"/>
  <c r="GT7" i="140"/>
  <c r="GS7" i="140"/>
  <c r="GR7" i="140"/>
  <c r="GQ7" i="140"/>
  <c r="GP7" i="140"/>
  <c r="GO7" i="140"/>
  <c r="GN7" i="140"/>
  <c r="GM7" i="140"/>
  <c r="GL7" i="140"/>
  <c r="GK7" i="140"/>
  <c r="GJ7" i="140"/>
  <c r="GI7" i="140"/>
  <c r="GH7" i="140"/>
  <c r="GG7" i="140"/>
  <c r="GF7" i="140"/>
  <c r="GE7" i="140"/>
  <c r="GD7" i="140"/>
  <c r="GC7" i="140"/>
  <c r="GB7" i="140"/>
  <c r="GA7" i="140"/>
  <c r="FZ7" i="140"/>
  <c r="FY7" i="140"/>
  <c r="FX7" i="140"/>
  <c r="FW7" i="140"/>
  <c r="FV7" i="140"/>
  <c r="FU7" i="140"/>
  <c r="FT7" i="140"/>
  <c r="FS7" i="140"/>
  <c r="FR7" i="140"/>
  <c r="FQ7" i="140"/>
  <c r="FP7" i="140"/>
  <c r="FO7" i="140"/>
  <c r="FN7" i="140"/>
  <c r="FM7" i="140"/>
  <c r="FL7" i="140"/>
  <c r="FK7" i="140"/>
  <c r="FJ7" i="140"/>
  <c r="FI7" i="140"/>
  <c r="FH7" i="140"/>
  <c r="FG7" i="140"/>
  <c r="FF7" i="140"/>
  <c r="FE7" i="140"/>
  <c r="FD7" i="140"/>
  <c r="FC7" i="140"/>
  <c r="FB7" i="140"/>
  <c r="FA7" i="140"/>
  <c r="EZ7" i="140"/>
  <c r="EY7" i="140"/>
  <c r="EX7" i="140"/>
  <c r="EW7" i="140"/>
  <c r="EV7" i="140"/>
  <c r="EU7" i="140"/>
  <c r="ET7" i="140"/>
  <c r="ES7" i="140"/>
  <c r="ER7" i="140"/>
  <c r="EQ7" i="140"/>
  <c r="EP7" i="140"/>
  <c r="EO7" i="140"/>
  <c r="EN7" i="140"/>
  <c r="EM7" i="140"/>
  <c r="EL7" i="140"/>
  <c r="EK7" i="140"/>
  <c r="EJ7" i="140"/>
  <c r="EI7" i="140"/>
  <c r="EH7" i="140"/>
  <c r="EG7" i="140"/>
  <c r="EF7" i="140"/>
  <c r="EE7" i="140"/>
  <c r="ED7" i="140"/>
  <c r="EC7" i="140"/>
  <c r="EB7" i="140"/>
  <c r="EA7" i="140"/>
  <c r="DZ7" i="140"/>
  <c r="DY7" i="140"/>
  <c r="DX7" i="140"/>
  <c r="DW7" i="140"/>
  <c r="DV7" i="140"/>
  <c r="DU7" i="140"/>
  <c r="DT7" i="140"/>
  <c r="DS7" i="140"/>
  <c r="DR7" i="140"/>
  <c r="DQ7" i="140"/>
  <c r="DP7" i="140"/>
  <c r="DO7" i="140"/>
  <c r="DN7" i="140"/>
  <c r="DM7" i="140"/>
  <c r="DL7" i="140"/>
  <c r="DK7" i="140"/>
  <c r="DJ7" i="140"/>
  <c r="DI7" i="140"/>
  <c r="DH7" i="140"/>
  <c r="DG7" i="140"/>
  <c r="DF7" i="140"/>
  <c r="DE7" i="140"/>
  <c r="DD7" i="140"/>
  <c r="DC7" i="140"/>
  <c r="DB7" i="140"/>
  <c r="DA7" i="140"/>
  <c r="CZ7" i="140"/>
  <c r="CY7" i="140"/>
  <c r="CX7" i="140"/>
  <c r="CW7" i="140"/>
  <c r="CV7" i="140"/>
  <c r="CU7" i="140"/>
  <c r="CT7" i="140"/>
  <c r="CS7" i="140"/>
  <c r="CR7" i="140"/>
  <c r="CQ7" i="140"/>
  <c r="CP7" i="140"/>
  <c r="CO7" i="140"/>
  <c r="CN7" i="140"/>
  <c r="CM7" i="140"/>
  <c r="CL7" i="140"/>
  <c r="CK7" i="140"/>
  <c r="CJ7" i="140"/>
  <c r="CI7" i="140"/>
  <c r="CH7" i="140"/>
  <c r="CG7" i="140"/>
  <c r="CF7" i="140"/>
  <c r="CE7" i="140"/>
  <c r="CD7" i="140"/>
  <c r="CC7" i="140"/>
  <c r="CB7" i="140"/>
  <c r="CA7" i="140"/>
  <c r="BZ7" i="140"/>
  <c r="BY7" i="140"/>
  <c r="BX7" i="140"/>
  <c r="BW7" i="140"/>
  <c r="BV7" i="140"/>
  <c r="BU7" i="140"/>
  <c r="BT7" i="140"/>
  <c r="BS7" i="140"/>
  <c r="BR7" i="140"/>
  <c r="BQ7" i="140"/>
  <c r="BP7" i="140"/>
  <c r="BO7" i="140"/>
  <c r="BN7" i="140"/>
  <c r="BM7" i="140"/>
  <c r="BL7" i="140"/>
  <c r="BK7" i="140"/>
  <c r="BJ7" i="140"/>
  <c r="BI7" i="140"/>
  <c r="BH7" i="140"/>
  <c r="BG7" i="140"/>
  <c r="BF7" i="140"/>
  <c r="BE7" i="140"/>
  <c r="BD7" i="140"/>
  <c r="BC7" i="140"/>
  <c r="BB7" i="140"/>
  <c r="BA7" i="140"/>
  <c r="AZ7" i="140"/>
  <c r="AY7" i="140"/>
  <c r="AX7" i="140"/>
  <c r="AW7" i="140"/>
  <c r="AV7" i="140"/>
  <c r="AU7" i="140"/>
  <c r="AT7" i="140"/>
  <c r="AS7" i="140"/>
  <c r="AR7" i="140"/>
  <c r="AQ7" i="140"/>
  <c r="AP7" i="140"/>
  <c r="AO7" i="140"/>
  <c r="AN7" i="140"/>
  <c r="AM7" i="140"/>
  <c r="AL7" i="140"/>
  <c r="AK7" i="140"/>
  <c r="AJ7" i="140"/>
  <c r="AI7" i="140"/>
  <c r="AH7" i="140"/>
  <c r="AG7" i="140"/>
  <c r="AF7" i="140"/>
  <c r="AE7" i="140"/>
  <c r="AD7" i="140"/>
  <c r="AC7" i="140"/>
  <c r="AB7" i="140"/>
  <c r="AA7" i="140"/>
  <c r="Z7" i="140"/>
  <c r="Y7" i="140"/>
  <c r="X7" i="140"/>
  <c r="W7" i="140"/>
  <c r="V7" i="140"/>
  <c r="U7" i="140"/>
  <c r="T7" i="140"/>
  <c r="S7" i="140"/>
  <c r="R7" i="140"/>
  <c r="Q7" i="140"/>
  <c r="P7" i="140"/>
  <c r="O7" i="140"/>
  <c r="N7" i="140"/>
  <c r="M7" i="140"/>
  <c r="L7" i="140"/>
  <c r="K7" i="140"/>
  <c r="J7" i="140"/>
  <c r="I7" i="140"/>
  <c r="H7" i="140"/>
  <c r="G7" i="140"/>
  <c r="F7" i="140"/>
  <c r="E7" i="140"/>
  <c r="D7" i="140"/>
  <c r="C7" i="140"/>
  <c r="B7" i="140"/>
  <c r="GW6" i="140"/>
  <c r="GV6" i="140"/>
  <c r="GU6" i="140"/>
  <c r="GT6" i="140"/>
  <c r="GS6" i="140"/>
  <c r="GR6" i="140"/>
  <c r="GQ6" i="140"/>
  <c r="GP6" i="140"/>
  <c r="GO6" i="140"/>
  <c r="GN6" i="140"/>
  <c r="GM6" i="140"/>
  <c r="GL6" i="140"/>
  <c r="GK6" i="140"/>
  <c r="GJ6" i="140"/>
  <c r="GI6" i="140"/>
  <c r="GH6" i="140"/>
  <c r="GG6" i="140"/>
  <c r="GF6" i="140"/>
  <c r="GE6" i="140"/>
  <c r="GD6" i="140"/>
  <c r="GC6" i="140"/>
  <c r="GB6" i="140"/>
  <c r="GA6" i="140"/>
  <c r="FZ6" i="140"/>
  <c r="FY6" i="140"/>
  <c r="FX6" i="140"/>
  <c r="FW6" i="140"/>
  <c r="FV6" i="140"/>
  <c r="FU6" i="140"/>
  <c r="FT6" i="140"/>
  <c r="FS6" i="140"/>
  <c r="FR6" i="140"/>
  <c r="FQ6" i="140"/>
  <c r="FP6" i="140"/>
  <c r="FO6" i="140"/>
  <c r="FN6" i="140"/>
  <c r="FM6" i="140"/>
  <c r="FL6" i="140"/>
  <c r="FK6" i="140"/>
  <c r="FJ6" i="140"/>
  <c r="FI6" i="140"/>
  <c r="FH6" i="140"/>
  <c r="FG6" i="140"/>
  <c r="FF6" i="140"/>
  <c r="FE6" i="140"/>
  <c r="FD6" i="140"/>
  <c r="FC6" i="140"/>
  <c r="FB6" i="140"/>
  <c r="FA6" i="140"/>
  <c r="EZ6" i="140"/>
  <c r="EY6" i="140"/>
  <c r="EX6" i="140"/>
  <c r="EW6" i="140"/>
  <c r="EV6" i="140"/>
  <c r="EU6" i="140"/>
  <c r="ET6" i="140"/>
  <c r="ES6" i="140"/>
  <c r="ER6" i="140"/>
  <c r="EQ6" i="140"/>
  <c r="EP6" i="140"/>
  <c r="EO6" i="140"/>
  <c r="EN6" i="140"/>
  <c r="EM6" i="140"/>
  <c r="EL6" i="140"/>
  <c r="EK6" i="140"/>
  <c r="EJ6" i="140"/>
  <c r="EI6" i="140"/>
  <c r="EH6" i="140"/>
  <c r="EG6" i="140"/>
  <c r="EF6" i="140"/>
  <c r="EE6" i="140"/>
  <c r="ED6" i="140"/>
  <c r="EC6" i="140"/>
  <c r="EB6" i="140"/>
  <c r="EA6" i="140"/>
  <c r="DZ6" i="140"/>
  <c r="DY6" i="140"/>
  <c r="DX6" i="140"/>
  <c r="DW6" i="140"/>
  <c r="DV6" i="140"/>
  <c r="DU6" i="140"/>
  <c r="DT6" i="140"/>
  <c r="DS6" i="140"/>
  <c r="DR6" i="140"/>
  <c r="DQ6" i="140"/>
  <c r="DP6" i="140"/>
  <c r="DO6" i="140"/>
  <c r="DN6" i="140"/>
  <c r="DM6" i="140"/>
  <c r="DL6" i="140"/>
  <c r="DK6" i="140"/>
  <c r="DJ6" i="140"/>
  <c r="DI6" i="140"/>
  <c r="DH6" i="140"/>
  <c r="DG6" i="140"/>
  <c r="DF6" i="140"/>
  <c r="DE6" i="140"/>
  <c r="DD6" i="140"/>
  <c r="DC6" i="140"/>
  <c r="DB6" i="140"/>
  <c r="DA6" i="140"/>
  <c r="CZ6" i="140"/>
  <c r="CY6" i="140"/>
  <c r="CX6" i="140"/>
  <c r="CW6" i="140"/>
  <c r="CV6" i="140"/>
  <c r="CU6" i="140"/>
  <c r="CT6" i="140"/>
  <c r="CS6" i="140"/>
  <c r="CR6" i="140"/>
  <c r="CQ6" i="140"/>
  <c r="CP6" i="140"/>
  <c r="CO6" i="140"/>
  <c r="CN6" i="140"/>
  <c r="CM6" i="140"/>
  <c r="CL6" i="140"/>
  <c r="CK6" i="140"/>
  <c r="CJ6" i="140"/>
  <c r="CI6" i="140"/>
  <c r="CH6" i="140"/>
  <c r="CG6" i="140"/>
  <c r="CF6" i="140"/>
  <c r="CE6" i="140"/>
  <c r="CD6" i="140"/>
  <c r="CC6" i="140"/>
  <c r="CB6" i="140"/>
  <c r="CA6" i="140"/>
  <c r="BZ6" i="140"/>
  <c r="BY6" i="140"/>
  <c r="BX6" i="140"/>
  <c r="BW6" i="140"/>
  <c r="BV6" i="140"/>
  <c r="BU6" i="140"/>
  <c r="BT6" i="140"/>
  <c r="BS6" i="140"/>
  <c r="BR6" i="140"/>
  <c r="BQ6" i="140"/>
  <c r="BP6" i="140"/>
  <c r="BO6" i="140"/>
  <c r="BN6" i="140"/>
  <c r="BM6" i="140"/>
  <c r="BL6" i="140"/>
  <c r="BK6" i="140"/>
  <c r="BJ6" i="140"/>
  <c r="BI6" i="140"/>
  <c r="BH6" i="140"/>
  <c r="BG6" i="140"/>
  <c r="BF6" i="140"/>
  <c r="BE6" i="140"/>
  <c r="BD6" i="140"/>
  <c r="BC6" i="140"/>
  <c r="BB6" i="140"/>
  <c r="BA6" i="140"/>
  <c r="AZ6" i="140"/>
  <c r="AY6" i="140"/>
  <c r="AX6" i="140"/>
  <c r="AW6" i="140"/>
  <c r="AV6" i="140"/>
  <c r="AU6" i="140"/>
  <c r="AT6" i="140"/>
  <c r="AS6" i="140"/>
  <c r="AR6" i="140"/>
  <c r="AQ6" i="140"/>
  <c r="AP6" i="140"/>
  <c r="AO6" i="140"/>
  <c r="AN6" i="140"/>
  <c r="AM6" i="140"/>
  <c r="AL6" i="140"/>
  <c r="AK6" i="140"/>
  <c r="AJ6" i="140"/>
  <c r="AI6" i="140"/>
  <c r="AH6" i="140"/>
  <c r="AG6" i="140"/>
  <c r="AF6" i="140"/>
  <c r="AE6" i="140"/>
  <c r="AD6" i="140"/>
  <c r="AC6" i="140"/>
  <c r="AB6" i="140"/>
  <c r="AA6" i="140"/>
  <c r="Z6" i="140"/>
  <c r="Y6" i="140"/>
  <c r="X6" i="140"/>
  <c r="W6" i="140"/>
  <c r="V6" i="140"/>
  <c r="U6" i="140"/>
  <c r="T6" i="140"/>
  <c r="S6" i="140"/>
  <c r="R6" i="140"/>
  <c r="Q6" i="140"/>
  <c r="P6" i="140"/>
  <c r="O6" i="140"/>
  <c r="N6" i="140"/>
  <c r="M6" i="140"/>
  <c r="L6" i="140"/>
  <c r="K6" i="140"/>
  <c r="J6" i="140"/>
  <c r="I6" i="140"/>
  <c r="H6" i="140"/>
  <c r="G6" i="140"/>
  <c r="F6" i="140"/>
  <c r="E6" i="140"/>
  <c r="D6" i="140"/>
  <c r="C6" i="140"/>
  <c r="B6" i="140"/>
  <c r="GW24" i="104"/>
  <c r="GV24" i="104"/>
  <c r="GU24" i="104"/>
  <c r="GT24" i="104"/>
  <c r="GS24" i="104"/>
  <c r="GR24" i="104"/>
  <c r="GQ24" i="104"/>
  <c r="GP24" i="104"/>
  <c r="GO24" i="104"/>
  <c r="GN24" i="104"/>
  <c r="GM24" i="104"/>
  <c r="GL24" i="104"/>
  <c r="GK24" i="104"/>
  <c r="GJ24" i="104"/>
  <c r="GI24" i="104"/>
  <c r="GH24" i="104"/>
  <c r="GG24" i="104"/>
  <c r="GF24" i="104"/>
  <c r="GE24" i="104"/>
  <c r="GD24" i="104"/>
  <c r="GC24" i="104"/>
  <c r="GB24" i="104"/>
  <c r="GA24" i="104"/>
  <c r="FZ24" i="104"/>
  <c r="FY24" i="104"/>
  <c r="FX24" i="104"/>
  <c r="FW24" i="104"/>
  <c r="FV24" i="104"/>
  <c r="FU24" i="104"/>
  <c r="FT24" i="104"/>
  <c r="FS24" i="104"/>
  <c r="FR24" i="104"/>
  <c r="FQ24" i="104"/>
  <c r="FP24" i="104"/>
  <c r="FO24" i="104"/>
  <c r="FN24" i="104"/>
  <c r="FM24" i="104"/>
  <c r="FL24" i="104"/>
  <c r="FK24" i="104"/>
  <c r="FJ24" i="104"/>
  <c r="FI24" i="104"/>
  <c r="FH24" i="104"/>
  <c r="FG24" i="104"/>
  <c r="FF24" i="104"/>
  <c r="FE24" i="104"/>
  <c r="FD24" i="104"/>
  <c r="FC24" i="104"/>
  <c r="FB24" i="104"/>
  <c r="FA24" i="104"/>
  <c r="EZ24" i="104"/>
  <c r="EY24" i="104"/>
  <c r="EX24" i="104"/>
  <c r="EW24" i="104"/>
  <c r="EV24" i="104"/>
  <c r="EU24" i="104"/>
  <c r="ET24" i="104"/>
  <c r="ES24" i="104"/>
  <c r="ER24" i="104"/>
  <c r="EQ24" i="104"/>
  <c r="EP24" i="104"/>
  <c r="EO24" i="104"/>
  <c r="EN24" i="104"/>
  <c r="EM24" i="104"/>
  <c r="EL24" i="104"/>
  <c r="EK24" i="104"/>
  <c r="EJ24" i="104"/>
  <c r="EI24" i="104"/>
  <c r="EH24" i="104"/>
  <c r="EG24" i="104"/>
  <c r="EF24" i="104"/>
  <c r="EE24" i="104"/>
  <c r="ED24" i="104"/>
  <c r="EC24" i="104"/>
  <c r="EB24" i="104"/>
  <c r="EA24" i="104"/>
  <c r="DZ24" i="104"/>
  <c r="DY24" i="104"/>
  <c r="DX24" i="104"/>
  <c r="DW24" i="104"/>
  <c r="DV24" i="104"/>
  <c r="DU24" i="104"/>
  <c r="DT24" i="104"/>
  <c r="DS24" i="104"/>
  <c r="DR24" i="104"/>
  <c r="DQ24" i="104"/>
  <c r="DP24" i="104"/>
  <c r="DO24" i="104"/>
  <c r="DN24" i="104"/>
  <c r="DM24" i="104"/>
  <c r="DL24" i="104"/>
  <c r="DK24" i="104"/>
  <c r="DJ24" i="104"/>
  <c r="DI24" i="104"/>
  <c r="DH24" i="104"/>
  <c r="DG24" i="104"/>
  <c r="DF24" i="104"/>
  <c r="DE24" i="104"/>
  <c r="DD24" i="104"/>
  <c r="DC24" i="104"/>
  <c r="DB24" i="104"/>
  <c r="DA24" i="104"/>
  <c r="CZ24" i="104"/>
  <c r="CY24" i="104"/>
  <c r="CX24" i="104"/>
  <c r="CW24" i="104"/>
  <c r="CV24" i="104"/>
  <c r="CU24" i="104"/>
  <c r="CT24" i="104"/>
  <c r="CS24" i="104"/>
  <c r="CR24" i="104"/>
  <c r="CQ24" i="104"/>
  <c r="CP24" i="104"/>
  <c r="CO24" i="104"/>
  <c r="CN24" i="104"/>
  <c r="CM24" i="104"/>
  <c r="CL24" i="104"/>
  <c r="CK24" i="104"/>
  <c r="CJ24" i="104"/>
  <c r="CI24" i="104"/>
  <c r="CH24" i="104"/>
  <c r="CG24" i="104"/>
  <c r="CF24" i="104"/>
  <c r="CE24" i="104"/>
  <c r="CD24" i="104"/>
  <c r="CC24" i="104"/>
  <c r="CB24" i="104"/>
  <c r="CA24" i="104"/>
  <c r="BZ24" i="104"/>
  <c r="BY24" i="104"/>
  <c r="BX24" i="104"/>
  <c r="BW24" i="104"/>
  <c r="BV24" i="104"/>
  <c r="BU24" i="104"/>
  <c r="BT24" i="104"/>
  <c r="BS24" i="104"/>
  <c r="BR24" i="104"/>
  <c r="BQ24" i="104"/>
  <c r="BP24" i="104"/>
  <c r="BO24" i="104"/>
  <c r="BN24" i="104"/>
  <c r="BM24" i="104"/>
  <c r="BL24" i="104"/>
  <c r="BK24" i="104"/>
  <c r="BJ24" i="104"/>
  <c r="BI24" i="104"/>
  <c r="BH24" i="104"/>
  <c r="BG24" i="104"/>
  <c r="BF24" i="104"/>
  <c r="BE24" i="104"/>
  <c r="BD24" i="104"/>
  <c r="BC24" i="104"/>
  <c r="BB24" i="104"/>
  <c r="BA24" i="104"/>
  <c r="AZ24" i="104"/>
  <c r="AY24" i="104"/>
  <c r="AX24" i="104"/>
  <c r="AW24" i="104"/>
  <c r="AV24" i="104"/>
  <c r="AU24" i="104"/>
  <c r="AT24" i="104"/>
  <c r="AS24" i="104"/>
  <c r="AR24" i="104"/>
  <c r="AQ24" i="104"/>
  <c r="AP24" i="104"/>
  <c r="AO24" i="104"/>
  <c r="AN24" i="104"/>
  <c r="AM24" i="104"/>
  <c r="AL24" i="104"/>
  <c r="AK24" i="104"/>
  <c r="AJ24" i="104"/>
  <c r="AI24" i="104"/>
  <c r="AH24" i="104"/>
  <c r="AG24" i="104"/>
  <c r="AF24" i="104"/>
  <c r="AE24" i="104"/>
  <c r="AD24" i="104"/>
  <c r="AC24" i="104"/>
  <c r="AB24" i="104"/>
  <c r="AA24" i="104"/>
  <c r="Z24" i="104"/>
  <c r="Y24" i="104"/>
  <c r="X24" i="104"/>
  <c r="W24" i="104"/>
  <c r="V24" i="104"/>
  <c r="U24" i="104"/>
  <c r="T24" i="104"/>
  <c r="S24" i="104"/>
  <c r="R24" i="104"/>
  <c r="Q24" i="104"/>
  <c r="P24" i="104"/>
  <c r="O24" i="104"/>
  <c r="N24" i="104"/>
  <c r="M24" i="104"/>
  <c r="L24" i="104"/>
  <c r="K24" i="104"/>
  <c r="J24" i="104"/>
  <c r="I24" i="104"/>
  <c r="H24" i="104"/>
  <c r="G24" i="104"/>
  <c r="F24" i="104"/>
  <c r="E24" i="104"/>
  <c r="D24" i="104"/>
  <c r="C24" i="104"/>
  <c r="B24" i="104"/>
  <c r="GW23" i="104"/>
  <c r="GV23" i="104"/>
  <c r="GU23" i="104"/>
  <c r="GT23" i="104"/>
  <c r="GS23" i="104"/>
  <c r="GR23" i="104"/>
  <c r="GQ23" i="104"/>
  <c r="GP23" i="104"/>
  <c r="GO23" i="104"/>
  <c r="GN23" i="104"/>
  <c r="GM23" i="104"/>
  <c r="GL23" i="104"/>
  <c r="GK23" i="104"/>
  <c r="GJ23" i="104"/>
  <c r="GI23" i="104"/>
  <c r="GH23" i="104"/>
  <c r="GG23" i="104"/>
  <c r="GF23" i="104"/>
  <c r="GE23" i="104"/>
  <c r="GD23" i="104"/>
  <c r="GC23" i="104"/>
  <c r="GB23" i="104"/>
  <c r="GA23" i="104"/>
  <c r="FZ23" i="104"/>
  <c r="FY23" i="104"/>
  <c r="FX23" i="104"/>
  <c r="FW23" i="104"/>
  <c r="FV23" i="104"/>
  <c r="FU23" i="104"/>
  <c r="FT23" i="104"/>
  <c r="FS23" i="104"/>
  <c r="FR23" i="104"/>
  <c r="FQ23" i="104"/>
  <c r="FP23" i="104"/>
  <c r="FO23" i="104"/>
  <c r="FN23" i="104"/>
  <c r="FM23" i="104"/>
  <c r="FL23" i="104"/>
  <c r="FK23" i="104"/>
  <c r="FJ23" i="104"/>
  <c r="FI23" i="104"/>
  <c r="FH23" i="104"/>
  <c r="FG23" i="104"/>
  <c r="FF23" i="104"/>
  <c r="FE23" i="104"/>
  <c r="FD23" i="104"/>
  <c r="FC23" i="104"/>
  <c r="FB23" i="104"/>
  <c r="FA23" i="104"/>
  <c r="EZ23" i="104"/>
  <c r="EY23" i="104"/>
  <c r="EX23" i="104"/>
  <c r="EW23" i="104"/>
  <c r="EV23" i="104"/>
  <c r="EU23" i="104"/>
  <c r="ET23" i="104"/>
  <c r="ES23" i="104"/>
  <c r="ER23" i="104"/>
  <c r="EQ23" i="104"/>
  <c r="EP23" i="104"/>
  <c r="EO23" i="104"/>
  <c r="EN23" i="104"/>
  <c r="EM23" i="104"/>
  <c r="EL23" i="104"/>
  <c r="EK23" i="104"/>
  <c r="EJ23" i="104"/>
  <c r="EI23" i="104"/>
  <c r="EH23" i="104"/>
  <c r="EG23" i="104"/>
  <c r="EF23" i="104"/>
  <c r="EE23" i="104"/>
  <c r="ED23" i="104"/>
  <c r="EC23" i="104"/>
  <c r="EB23" i="104"/>
  <c r="EA23" i="104"/>
  <c r="DZ23" i="104"/>
  <c r="DY23" i="104"/>
  <c r="DX23" i="104"/>
  <c r="DW23" i="104"/>
  <c r="DV23" i="104"/>
  <c r="DU23" i="104"/>
  <c r="DT23" i="104"/>
  <c r="DS23" i="104"/>
  <c r="DR23" i="104"/>
  <c r="DQ23" i="104"/>
  <c r="DP23" i="104"/>
  <c r="DO23" i="104"/>
  <c r="DN23" i="104"/>
  <c r="DM23" i="104"/>
  <c r="DL23" i="104"/>
  <c r="DK23" i="104"/>
  <c r="DJ23" i="104"/>
  <c r="DI23" i="104"/>
  <c r="DH23" i="104"/>
  <c r="DG23" i="104"/>
  <c r="DF23" i="104"/>
  <c r="DE23" i="104"/>
  <c r="DD23" i="104"/>
  <c r="DC23" i="104"/>
  <c r="DB23" i="104"/>
  <c r="DA23" i="104"/>
  <c r="CZ23" i="104"/>
  <c r="CY23" i="104"/>
  <c r="CX23" i="104"/>
  <c r="CW23" i="104"/>
  <c r="CV23" i="104"/>
  <c r="CU23" i="104"/>
  <c r="CT23" i="104"/>
  <c r="CS23" i="104"/>
  <c r="CR23" i="104"/>
  <c r="CQ23" i="104"/>
  <c r="CP23" i="104"/>
  <c r="CO23" i="104"/>
  <c r="CN23" i="104"/>
  <c r="CM23" i="104"/>
  <c r="CL23" i="104"/>
  <c r="CK23" i="104"/>
  <c r="CJ23" i="104"/>
  <c r="CI23" i="104"/>
  <c r="CH23" i="104"/>
  <c r="CG23" i="104"/>
  <c r="CF23" i="104"/>
  <c r="CE23" i="104"/>
  <c r="CD23" i="104"/>
  <c r="CC23" i="104"/>
  <c r="CB23" i="104"/>
  <c r="CA23" i="104"/>
  <c r="BZ23" i="104"/>
  <c r="BY23" i="104"/>
  <c r="BX23" i="104"/>
  <c r="BW23" i="104"/>
  <c r="BV23" i="104"/>
  <c r="BU23" i="104"/>
  <c r="BT23" i="104"/>
  <c r="BS23" i="104"/>
  <c r="BR23" i="104"/>
  <c r="BQ23" i="104"/>
  <c r="BP23" i="104"/>
  <c r="BO23" i="104"/>
  <c r="BN23" i="104"/>
  <c r="BM23" i="104"/>
  <c r="BL23" i="104"/>
  <c r="BK23" i="104"/>
  <c r="BJ23" i="104"/>
  <c r="BI23" i="104"/>
  <c r="BH23" i="104"/>
  <c r="BG23" i="104"/>
  <c r="BF23" i="104"/>
  <c r="BE23" i="104"/>
  <c r="BD23" i="104"/>
  <c r="BC23" i="104"/>
  <c r="BB23" i="104"/>
  <c r="BA23" i="104"/>
  <c r="AZ23" i="104"/>
  <c r="AY23" i="104"/>
  <c r="AX23" i="104"/>
  <c r="AW23" i="104"/>
  <c r="AV23" i="104"/>
  <c r="AU23" i="104"/>
  <c r="AT23" i="104"/>
  <c r="AS23" i="104"/>
  <c r="AR23" i="104"/>
  <c r="AQ23" i="104"/>
  <c r="AP23" i="104"/>
  <c r="AO23" i="104"/>
  <c r="AN23" i="104"/>
  <c r="AM23" i="104"/>
  <c r="AL23" i="104"/>
  <c r="AK23" i="104"/>
  <c r="AJ23" i="104"/>
  <c r="AI23" i="104"/>
  <c r="AH23" i="104"/>
  <c r="AG23" i="104"/>
  <c r="AF23" i="104"/>
  <c r="AE23" i="104"/>
  <c r="AD23" i="104"/>
  <c r="AC23" i="104"/>
  <c r="AB23" i="104"/>
  <c r="AA23" i="104"/>
  <c r="Z23" i="104"/>
  <c r="Y23" i="104"/>
  <c r="X23" i="104"/>
  <c r="W23" i="104"/>
  <c r="V23" i="104"/>
  <c r="U23" i="104"/>
  <c r="T23" i="104"/>
  <c r="S23" i="104"/>
  <c r="R23" i="104"/>
  <c r="Q23" i="104"/>
  <c r="P23" i="104"/>
  <c r="O23" i="104"/>
  <c r="N23" i="104"/>
  <c r="M23" i="104"/>
  <c r="L23" i="104"/>
  <c r="K23" i="104"/>
  <c r="J23" i="104"/>
  <c r="I23" i="104"/>
  <c r="H23" i="104"/>
  <c r="G23" i="104"/>
  <c r="F23" i="104"/>
  <c r="E23" i="104"/>
  <c r="D23" i="104"/>
  <c r="C23" i="104"/>
  <c r="B23" i="104"/>
  <c r="GW22" i="104"/>
  <c r="GV22" i="104"/>
  <c r="GU22" i="104"/>
  <c r="GT22" i="104"/>
  <c r="GS22" i="104"/>
  <c r="GR22" i="104"/>
  <c r="GQ22" i="104"/>
  <c r="GP22" i="104"/>
  <c r="GO22" i="104"/>
  <c r="GN22" i="104"/>
  <c r="GM22" i="104"/>
  <c r="GL22" i="104"/>
  <c r="GK22" i="104"/>
  <c r="GJ22" i="104"/>
  <c r="GI22" i="104"/>
  <c r="GH22" i="104"/>
  <c r="GG22" i="104"/>
  <c r="GF22" i="104"/>
  <c r="GE22" i="104"/>
  <c r="GD22" i="104"/>
  <c r="GC22" i="104"/>
  <c r="GB22" i="104"/>
  <c r="GA22" i="104"/>
  <c r="FZ22" i="104"/>
  <c r="FY22" i="104"/>
  <c r="FX22" i="104"/>
  <c r="FW22" i="104"/>
  <c r="FV22" i="104"/>
  <c r="FU22" i="104"/>
  <c r="FT22" i="104"/>
  <c r="FS22" i="104"/>
  <c r="FR22" i="104"/>
  <c r="FQ22" i="104"/>
  <c r="FP22" i="104"/>
  <c r="FO22" i="104"/>
  <c r="FN22" i="104"/>
  <c r="FM22" i="104"/>
  <c r="FL22" i="104"/>
  <c r="FK22" i="104"/>
  <c r="FJ22" i="104"/>
  <c r="FI22" i="104"/>
  <c r="FH22" i="104"/>
  <c r="FG22" i="104"/>
  <c r="FF22" i="104"/>
  <c r="FE22" i="104"/>
  <c r="FD22" i="104"/>
  <c r="FC22" i="104"/>
  <c r="FB22" i="104"/>
  <c r="FA22" i="104"/>
  <c r="EZ22" i="104"/>
  <c r="EY22" i="104"/>
  <c r="EX22" i="104"/>
  <c r="EW22" i="104"/>
  <c r="EV22" i="104"/>
  <c r="EU22" i="104"/>
  <c r="ET22" i="104"/>
  <c r="ES22" i="104"/>
  <c r="ER22" i="104"/>
  <c r="EQ22" i="104"/>
  <c r="EP22" i="104"/>
  <c r="EO22" i="104"/>
  <c r="EN22" i="104"/>
  <c r="EM22" i="104"/>
  <c r="EL22" i="104"/>
  <c r="EK22" i="104"/>
  <c r="EJ22" i="104"/>
  <c r="EI22" i="104"/>
  <c r="EH22" i="104"/>
  <c r="EG22" i="104"/>
  <c r="EF22" i="104"/>
  <c r="EE22" i="104"/>
  <c r="ED22" i="104"/>
  <c r="EC22" i="104"/>
  <c r="EB22" i="104"/>
  <c r="EA22" i="104"/>
  <c r="DZ22" i="104"/>
  <c r="DY22" i="104"/>
  <c r="DX22" i="104"/>
  <c r="DW22" i="104"/>
  <c r="DV22" i="104"/>
  <c r="DU22" i="104"/>
  <c r="DT22" i="104"/>
  <c r="DS22" i="104"/>
  <c r="DR22" i="104"/>
  <c r="DQ22" i="104"/>
  <c r="DP22" i="104"/>
  <c r="DO22" i="104"/>
  <c r="DN22" i="104"/>
  <c r="DM22" i="104"/>
  <c r="DL22" i="104"/>
  <c r="DK22" i="104"/>
  <c r="DJ22" i="104"/>
  <c r="DI22" i="104"/>
  <c r="DH22" i="104"/>
  <c r="DG22" i="104"/>
  <c r="DF22" i="104"/>
  <c r="DE22" i="104"/>
  <c r="DD22" i="104"/>
  <c r="DC22" i="104"/>
  <c r="DB22" i="104"/>
  <c r="DA22" i="104"/>
  <c r="CZ22" i="104"/>
  <c r="CY22" i="104"/>
  <c r="CX22" i="104"/>
  <c r="CW22" i="104"/>
  <c r="CV22" i="104"/>
  <c r="CU22" i="104"/>
  <c r="CT22" i="104"/>
  <c r="CS22" i="104"/>
  <c r="CR22" i="104"/>
  <c r="CQ22" i="104"/>
  <c r="CP22" i="104"/>
  <c r="CO22" i="104"/>
  <c r="CN22" i="104"/>
  <c r="CM22" i="104"/>
  <c r="CL22" i="104"/>
  <c r="CK22" i="104"/>
  <c r="CJ22" i="104"/>
  <c r="CI22" i="104"/>
  <c r="CH22" i="104"/>
  <c r="CG22" i="104"/>
  <c r="CF22" i="104"/>
  <c r="CE22" i="104"/>
  <c r="CD22" i="104"/>
  <c r="CC22" i="104"/>
  <c r="CB22" i="104"/>
  <c r="CA22" i="104"/>
  <c r="BZ22" i="104"/>
  <c r="BY22" i="104"/>
  <c r="BX22" i="104"/>
  <c r="BW22" i="104"/>
  <c r="BV22" i="104"/>
  <c r="BU22" i="104"/>
  <c r="BT22" i="104"/>
  <c r="BS22" i="104"/>
  <c r="BR22" i="104"/>
  <c r="BQ22" i="104"/>
  <c r="BP22" i="104"/>
  <c r="BO22" i="104"/>
  <c r="BN22" i="104"/>
  <c r="BM22" i="104"/>
  <c r="BL22" i="104"/>
  <c r="BK22" i="104"/>
  <c r="BJ22" i="104"/>
  <c r="BI22" i="104"/>
  <c r="BH22" i="104"/>
  <c r="BG22" i="104"/>
  <c r="BF22" i="104"/>
  <c r="BE22" i="104"/>
  <c r="BD22" i="104"/>
  <c r="BC22" i="104"/>
  <c r="BB22" i="104"/>
  <c r="BA22" i="104"/>
  <c r="AZ22" i="104"/>
  <c r="AY22" i="104"/>
  <c r="AX22" i="104"/>
  <c r="AW22" i="104"/>
  <c r="AV22" i="104"/>
  <c r="AU22" i="104"/>
  <c r="AT22" i="104"/>
  <c r="AS22" i="104"/>
  <c r="AR22" i="104"/>
  <c r="AQ22" i="104"/>
  <c r="AP22" i="104"/>
  <c r="AO22" i="104"/>
  <c r="AN22" i="104"/>
  <c r="AM22" i="104"/>
  <c r="AL22" i="104"/>
  <c r="AK22" i="104"/>
  <c r="AJ22" i="104"/>
  <c r="AI22" i="104"/>
  <c r="AH22" i="104"/>
  <c r="AG22" i="104"/>
  <c r="AF22" i="104"/>
  <c r="AE22" i="104"/>
  <c r="AD22" i="104"/>
  <c r="AC22" i="104"/>
  <c r="AB22" i="104"/>
  <c r="AA22" i="104"/>
  <c r="Z22" i="104"/>
  <c r="Y22" i="104"/>
  <c r="X22" i="104"/>
  <c r="W22" i="104"/>
  <c r="V22" i="104"/>
  <c r="U22" i="104"/>
  <c r="T22" i="104"/>
  <c r="S22" i="104"/>
  <c r="R22" i="104"/>
  <c r="Q22" i="104"/>
  <c r="P22" i="104"/>
  <c r="O22" i="104"/>
  <c r="N22" i="104"/>
  <c r="M22" i="104"/>
  <c r="L22" i="104"/>
  <c r="K22" i="104"/>
  <c r="J22" i="104"/>
  <c r="I22" i="104"/>
  <c r="H22" i="104"/>
  <c r="G22" i="104"/>
  <c r="F22" i="104"/>
  <c r="E22" i="104"/>
  <c r="D22" i="104"/>
  <c r="C22" i="104"/>
  <c r="B22" i="104"/>
  <c r="GW21" i="104"/>
  <c r="GV21" i="104"/>
  <c r="GU21" i="104"/>
  <c r="GT21" i="104"/>
  <c r="GS21" i="104"/>
  <c r="GR21" i="104"/>
  <c r="GQ21" i="104"/>
  <c r="GP21" i="104"/>
  <c r="GO21" i="104"/>
  <c r="GN21" i="104"/>
  <c r="GM21" i="104"/>
  <c r="GL21" i="104"/>
  <c r="GK21" i="104"/>
  <c r="GJ21" i="104"/>
  <c r="GI21" i="104"/>
  <c r="GH21" i="104"/>
  <c r="GG21" i="104"/>
  <c r="GF21" i="104"/>
  <c r="GE21" i="104"/>
  <c r="GD21" i="104"/>
  <c r="GC21" i="104"/>
  <c r="GB21" i="104"/>
  <c r="GA21" i="104"/>
  <c r="FZ21" i="104"/>
  <c r="FY21" i="104"/>
  <c r="FX21" i="104"/>
  <c r="FW21" i="104"/>
  <c r="FV21" i="104"/>
  <c r="FU21" i="104"/>
  <c r="FT21" i="104"/>
  <c r="FS21" i="104"/>
  <c r="FR21" i="104"/>
  <c r="FQ21" i="104"/>
  <c r="FP21" i="104"/>
  <c r="FO21" i="104"/>
  <c r="FN21" i="104"/>
  <c r="FM21" i="104"/>
  <c r="FL21" i="104"/>
  <c r="FK21" i="104"/>
  <c r="FJ21" i="104"/>
  <c r="FI21" i="104"/>
  <c r="FH21" i="104"/>
  <c r="FG21" i="104"/>
  <c r="FF21" i="104"/>
  <c r="FE21" i="104"/>
  <c r="FD21" i="104"/>
  <c r="FC21" i="104"/>
  <c r="FB21" i="104"/>
  <c r="FA21" i="104"/>
  <c r="EZ21" i="104"/>
  <c r="EY21" i="104"/>
  <c r="EX21" i="104"/>
  <c r="EW21" i="104"/>
  <c r="EV21" i="104"/>
  <c r="EU21" i="104"/>
  <c r="ET21" i="104"/>
  <c r="ES21" i="104"/>
  <c r="ER21" i="104"/>
  <c r="EQ21" i="104"/>
  <c r="EP21" i="104"/>
  <c r="EO21" i="104"/>
  <c r="EN21" i="104"/>
  <c r="EM21" i="104"/>
  <c r="EL21" i="104"/>
  <c r="EK21" i="104"/>
  <c r="EJ21" i="104"/>
  <c r="EI21" i="104"/>
  <c r="EH21" i="104"/>
  <c r="EG21" i="104"/>
  <c r="EF21" i="104"/>
  <c r="EE21" i="104"/>
  <c r="ED21" i="104"/>
  <c r="EC21" i="104"/>
  <c r="EB21" i="104"/>
  <c r="EA21" i="104"/>
  <c r="DZ21" i="104"/>
  <c r="DY21" i="104"/>
  <c r="DX21" i="104"/>
  <c r="DW21" i="104"/>
  <c r="DV21" i="104"/>
  <c r="DU21" i="104"/>
  <c r="DT21" i="104"/>
  <c r="DS21" i="104"/>
  <c r="DR21" i="104"/>
  <c r="DQ21" i="104"/>
  <c r="DP21" i="104"/>
  <c r="DO21" i="104"/>
  <c r="DN21" i="104"/>
  <c r="DM21" i="104"/>
  <c r="DL21" i="104"/>
  <c r="DK21" i="104"/>
  <c r="DJ21" i="104"/>
  <c r="DI21" i="104"/>
  <c r="DH21" i="104"/>
  <c r="DG21" i="104"/>
  <c r="DF21" i="104"/>
  <c r="DE21" i="104"/>
  <c r="DD21" i="104"/>
  <c r="DC21" i="104"/>
  <c r="DB21" i="104"/>
  <c r="DA21" i="104"/>
  <c r="CZ21" i="104"/>
  <c r="CY21" i="104"/>
  <c r="CX21" i="104"/>
  <c r="CW21" i="104"/>
  <c r="CV21" i="104"/>
  <c r="CU21" i="104"/>
  <c r="CT21" i="104"/>
  <c r="CS21" i="104"/>
  <c r="CR21" i="104"/>
  <c r="CQ21" i="104"/>
  <c r="CP21" i="104"/>
  <c r="CO21" i="104"/>
  <c r="CN21" i="104"/>
  <c r="CM21" i="104"/>
  <c r="CL21" i="104"/>
  <c r="CK21" i="104"/>
  <c r="CJ21" i="104"/>
  <c r="CI21" i="104"/>
  <c r="CH21" i="104"/>
  <c r="CG21" i="104"/>
  <c r="CF21" i="104"/>
  <c r="CE21" i="104"/>
  <c r="CD21" i="104"/>
  <c r="CC21" i="104"/>
  <c r="CB21" i="104"/>
  <c r="CA21" i="104"/>
  <c r="BZ21" i="104"/>
  <c r="BY21" i="104"/>
  <c r="BX21" i="104"/>
  <c r="BW21" i="104"/>
  <c r="BV21" i="104"/>
  <c r="BU21" i="104"/>
  <c r="BT21" i="104"/>
  <c r="BS21" i="104"/>
  <c r="BR21" i="104"/>
  <c r="BQ21" i="104"/>
  <c r="BP21" i="104"/>
  <c r="BO21" i="104"/>
  <c r="BN21" i="104"/>
  <c r="BM21" i="104"/>
  <c r="BL21" i="104"/>
  <c r="BK21" i="104"/>
  <c r="BJ21" i="104"/>
  <c r="BI21" i="104"/>
  <c r="BH21" i="104"/>
  <c r="BG21" i="104"/>
  <c r="BF21" i="104"/>
  <c r="BE21" i="104"/>
  <c r="BD21" i="104"/>
  <c r="BC21" i="104"/>
  <c r="BB21" i="104"/>
  <c r="BA21" i="104"/>
  <c r="AZ21" i="104"/>
  <c r="AY21" i="104"/>
  <c r="AX21" i="104"/>
  <c r="AW21" i="104"/>
  <c r="AV21" i="104"/>
  <c r="AU21" i="104"/>
  <c r="AT21" i="104"/>
  <c r="AS21" i="104"/>
  <c r="AR21" i="104"/>
  <c r="AQ21" i="104"/>
  <c r="AP21" i="104"/>
  <c r="AO21" i="104"/>
  <c r="AN21" i="104"/>
  <c r="AM21" i="104"/>
  <c r="AL21" i="104"/>
  <c r="AK21" i="104"/>
  <c r="AJ21" i="104"/>
  <c r="AI21" i="104"/>
  <c r="AH21" i="104"/>
  <c r="AG21" i="104"/>
  <c r="AF21" i="104"/>
  <c r="AE21" i="104"/>
  <c r="AD21" i="104"/>
  <c r="AC21" i="104"/>
  <c r="AB21" i="104"/>
  <c r="AA21" i="104"/>
  <c r="Z21" i="104"/>
  <c r="Y21" i="104"/>
  <c r="X21" i="104"/>
  <c r="W21" i="104"/>
  <c r="V21" i="104"/>
  <c r="U21" i="104"/>
  <c r="T21" i="104"/>
  <c r="S21" i="104"/>
  <c r="R21" i="104"/>
  <c r="Q21" i="104"/>
  <c r="P21" i="104"/>
  <c r="O21" i="104"/>
  <c r="N21" i="104"/>
  <c r="M21" i="104"/>
  <c r="L21" i="104"/>
  <c r="K21" i="104"/>
  <c r="J21" i="104"/>
  <c r="I21" i="104"/>
  <c r="H21" i="104"/>
  <c r="G21" i="104"/>
  <c r="F21" i="104"/>
  <c r="E21" i="104"/>
  <c r="D21" i="104"/>
  <c r="C21" i="104"/>
  <c r="B21" i="104"/>
  <c r="GW19" i="104"/>
  <c r="GV19" i="104"/>
  <c r="GU19" i="104"/>
  <c r="GT19" i="104"/>
  <c r="GS19" i="104"/>
  <c r="GR19" i="104"/>
  <c r="GQ19" i="104"/>
  <c r="GP19" i="104"/>
  <c r="GO19" i="104"/>
  <c r="GN19" i="104"/>
  <c r="GM19" i="104"/>
  <c r="GL19" i="104"/>
  <c r="GK19" i="104"/>
  <c r="GJ19" i="104"/>
  <c r="GI19" i="104"/>
  <c r="GH19" i="104"/>
  <c r="GG19" i="104"/>
  <c r="GF19" i="104"/>
  <c r="GE19" i="104"/>
  <c r="GD19" i="104"/>
  <c r="GC19" i="104"/>
  <c r="GB19" i="104"/>
  <c r="GA19" i="104"/>
  <c r="FZ19" i="104"/>
  <c r="FY19" i="104"/>
  <c r="FX19" i="104"/>
  <c r="FW19" i="104"/>
  <c r="FV19" i="104"/>
  <c r="FU19" i="104"/>
  <c r="FT19" i="104"/>
  <c r="FS19" i="104"/>
  <c r="FR19" i="104"/>
  <c r="FQ19" i="104"/>
  <c r="FP19" i="104"/>
  <c r="FO19" i="104"/>
  <c r="FN19" i="104"/>
  <c r="FM19" i="104"/>
  <c r="FL19" i="104"/>
  <c r="FK19" i="104"/>
  <c r="FJ19" i="104"/>
  <c r="FI19" i="104"/>
  <c r="FH19" i="104"/>
  <c r="FG19" i="104"/>
  <c r="FF19" i="104"/>
  <c r="FE19" i="104"/>
  <c r="FD19" i="104"/>
  <c r="FC19" i="104"/>
  <c r="FB19" i="104"/>
  <c r="FA19" i="104"/>
  <c r="EZ19" i="104"/>
  <c r="EY19" i="104"/>
  <c r="EX19" i="104"/>
  <c r="EW19" i="104"/>
  <c r="EV19" i="104"/>
  <c r="EU19" i="104"/>
  <c r="ET19" i="104"/>
  <c r="ES19" i="104"/>
  <c r="ER19" i="104"/>
  <c r="EQ19" i="104"/>
  <c r="EP19" i="104"/>
  <c r="EO19" i="104"/>
  <c r="EN19" i="104"/>
  <c r="EM19" i="104"/>
  <c r="EL19" i="104"/>
  <c r="EK19" i="104"/>
  <c r="EJ19" i="104"/>
  <c r="EI19" i="104"/>
  <c r="EH19" i="104"/>
  <c r="EG19" i="104"/>
  <c r="EF19" i="104"/>
  <c r="EE19" i="104"/>
  <c r="ED19" i="104"/>
  <c r="EC19" i="104"/>
  <c r="EB19" i="104"/>
  <c r="EA19" i="104"/>
  <c r="DZ19" i="104"/>
  <c r="DY19" i="104"/>
  <c r="DX19" i="104"/>
  <c r="DW19" i="104"/>
  <c r="DV19" i="104"/>
  <c r="DU19" i="104"/>
  <c r="DT19" i="104"/>
  <c r="DS19" i="104"/>
  <c r="DR19" i="104"/>
  <c r="DQ19" i="104"/>
  <c r="DP19" i="104"/>
  <c r="DO19" i="104"/>
  <c r="DN19" i="104"/>
  <c r="DM19" i="104"/>
  <c r="DL19" i="104"/>
  <c r="DK19" i="104"/>
  <c r="DJ19" i="104"/>
  <c r="DI19" i="104"/>
  <c r="DH19" i="104"/>
  <c r="DG19" i="104"/>
  <c r="DF19" i="104"/>
  <c r="DE19" i="104"/>
  <c r="DD19" i="104"/>
  <c r="DC19" i="104"/>
  <c r="DB19" i="104"/>
  <c r="DA19" i="104"/>
  <c r="CZ19" i="104"/>
  <c r="CY19" i="104"/>
  <c r="CX19" i="104"/>
  <c r="CW19" i="104"/>
  <c r="CV19" i="104"/>
  <c r="CU19" i="104"/>
  <c r="CT19" i="104"/>
  <c r="CS19" i="104"/>
  <c r="CR19" i="104"/>
  <c r="CQ19" i="104"/>
  <c r="CP19" i="104"/>
  <c r="CO19" i="104"/>
  <c r="CN19" i="104"/>
  <c r="CM19" i="104"/>
  <c r="CL19" i="104"/>
  <c r="CK19" i="104"/>
  <c r="CJ19" i="104"/>
  <c r="CI19" i="104"/>
  <c r="CH19" i="104"/>
  <c r="CG19" i="104"/>
  <c r="CF19" i="104"/>
  <c r="CE19" i="104"/>
  <c r="CD19" i="104"/>
  <c r="CC19" i="104"/>
  <c r="CB19" i="104"/>
  <c r="CA19" i="104"/>
  <c r="BZ19" i="104"/>
  <c r="BY19" i="104"/>
  <c r="BX19" i="104"/>
  <c r="BW19" i="104"/>
  <c r="BV19" i="104"/>
  <c r="BU19" i="104"/>
  <c r="BT19" i="104"/>
  <c r="BS19" i="104"/>
  <c r="BR19" i="104"/>
  <c r="BQ19" i="104"/>
  <c r="BP19" i="104"/>
  <c r="BO19" i="104"/>
  <c r="BN19" i="104"/>
  <c r="BM19" i="104"/>
  <c r="BL19" i="104"/>
  <c r="BK19" i="104"/>
  <c r="BJ19" i="104"/>
  <c r="BI19" i="104"/>
  <c r="BH19" i="104"/>
  <c r="BG19" i="104"/>
  <c r="BF19" i="104"/>
  <c r="BE19" i="104"/>
  <c r="BD19" i="104"/>
  <c r="BC19" i="104"/>
  <c r="BB19" i="104"/>
  <c r="BA19" i="104"/>
  <c r="AZ19" i="104"/>
  <c r="AY19" i="104"/>
  <c r="AX19" i="104"/>
  <c r="AW19" i="104"/>
  <c r="AV19" i="104"/>
  <c r="AU19" i="104"/>
  <c r="AT19" i="104"/>
  <c r="AS19" i="104"/>
  <c r="AR19" i="104"/>
  <c r="AQ19" i="104"/>
  <c r="AP19" i="104"/>
  <c r="AO19" i="104"/>
  <c r="AN19" i="104"/>
  <c r="AM19" i="104"/>
  <c r="AL19" i="104"/>
  <c r="AK19" i="104"/>
  <c r="AJ19" i="104"/>
  <c r="AI19" i="104"/>
  <c r="AH19" i="104"/>
  <c r="AG19" i="104"/>
  <c r="AF19" i="104"/>
  <c r="AE19" i="104"/>
  <c r="AD19" i="104"/>
  <c r="AC19" i="104"/>
  <c r="AB19" i="104"/>
  <c r="AA19" i="104"/>
  <c r="Z19" i="104"/>
  <c r="Y19" i="104"/>
  <c r="X19" i="104"/>
  <c r="W19" i="104"/>
  <c r="V19" i="104"/>
  <c r="U19" i="104"/>
  <c r="T19" i="104"/>
  <c r="S19" i="104"/>
  <c r="R19" i="104"/>
  <c r="Q19" i="104"/>
  <c r="P19" i="104"/>
  <c r="O19" i="104"/>
  <c r="N19" i="104"/>
  <c r="M19" i="104"/>
  <c r="L19" i="104"/>
  <c r="K19" i="104"/>
  <c r="J19" i="104"/>
  <c r="I19" i="104"/>
  <c r="H19" i="104"/>
  <c r="G19" i="104"/>
  <c r="F19" i="104"/>
  <c r="E19" i="104"/>
  <c r="D19" i="104"/>
  <c r="C19" i="104"/>
  <c r="B19" i="104"/>
  <c r="GW18" i="104"/>
  <c r="GV18" i="104"/>
  <c r="GU18" i="104"/>
  <c r="GT18" i="104"/>
  <c r="GS18" i="104"/>
  <c r="GR18" i="104"/>
  <c r="GQ18" i="104"/>
  <c r="GP18" i="104"/>
  <c r="GO18" i="104"/>
  <c r="GN18" i="104"/>
  <c r="GM18" i="104"/>
  <c r="GL18" i="104"/>
  <c r="GK18" i="104"/>
  <c r="GJ18" i="104"/>
  <c r="GI18" i="104"/>
  <c r="GH18" i="104"/>
  <c r="GG18" i="104"/>
  <c r="GF18" i="104"/>
  <c r="GE18" i="104"/>
  <c r="GD18" i="104"/>
  <c r="GC18" i="104"/>
  <c r="GB18" i="104"/>
  <c r="GA18" i="104"/>
  <c r="FZ18" i="104"/>
  <c r="FY18" i="104"/>
  <c r="FX18" i="104"/>
  <c r="FW18" i="104"/>
  <c r="FV18" i="104"/>
  <c r="FU18" i="104"/>
  <c r="FT18" i="104"/>
  <c r="FS18" i="104"/>
  <c r="FR18" i="104"/>
  <c r="FQ18" i="104"/>
  <c r="FP18" i="104"/>
  <c r="FO18" i="104"/>
  <c r="FN18" i="104"/>
  <c r="FM18" i="104"/>
  <c r="FL18" i="104"/>
  <c r="FK18" i="104"/>
  <c r="FJ18" i="104"/>
  <c r="FI18" i="104"/>
  <c r="FH18" i="104"/>
  <c r="FG18" i="104"/>
  <c r="FF18" i="104"/>
  <c r="FE18" i="104"/>
  <c r="FD18" i="104"/>
  <c r="FC18" i="104"/>
  <c r="FB18" i="104"/>
  <c r="FA18" i="104"/>
  <c r="EZ18" i="104"/>
  <c r="EY18" i="104"/>
  <c r="EX18" i="104"/>
  <c r="EW18" i="104"/>
  <c r="EV18" i="104"/>
  <c r="EU18" i="104"/>
  <c r="ET18" i="104"/>
  <c r="ES18" i="104"/>
  <c r="ER18" i="104"/>
  <c r="EQ18" i="104"/>
  <c r="EP18" i="104"/>
  <c r="EO18" i="104"/>
  <c r="EN18" i="104"/>
  <c r="EM18" i="104"/>
  <c r="EL18" i="104"/>
  <c r="EK18" i="104"/>
  <c r="EJ18" i="104"/>
  <c r="EI18" i="104"/>
  <c r="EH18" i="104"/>
  <c r="EG18" i="104"/>
  <c r="EF18" i="104"/>
  <c r="EE18" i="104"/>
  <c r="ED18" i="104"/>
  <c r="EC18" i="104"/>
  <c r="EB18" i="104"/>
  <c r="EA18" i="104"/>
  <c r="DZ18" i="104"/>
  <c r="DY18" i="104"/>
  <c r="DX18" i="104"/>
  <c r="DW18" i="104"/>
  <c r="DV18" i="104"/>
  <c r="DU18" i="104"/>
  <c r="DT18" i="104"/>
  <c r="DS18" i="104"/>
  <c r="DR18" i="104"/>
  <c r="DQ18" i="104"/>
  <c r="DP18" i="104"/>
  <c r="DO18" i="104"/>
  <c r="DN18" i="104"/>
  <c r="DM18" i="104"/>
  <c r="DL18" i="104"/>
  <c r="DK18" i="104"/>
  <c r="DJ18" i="104"/>
  <c r="DI18" i="104"/>
  <c r="DH18" i="104"/>
  <c r="DG18" i="104"/>
  <c r="DF18" i="104"/>
  <c r="DE18" i="104"/>
  <c r="DD18" i="104"/>
  <c r="DC18" i="104"/>
  <c r="DB18" i="104"/>
  <c r="DA18" i="104"/>
  <c r="CZ18" i="104"/>
  <c r="CY18" i="104"/>
  <c r="CX18" i="104"/>
  <c r="CW18" i="104"/>
  <c r="CV18" i="104"/>
  <c r="CU18" i="104"/>
  <c r="CT18" i="104"/>
  <c r="CS18" i="104"/>
  <c r="CR18" i="104"/>
  <c r="CQ18" i="104"/>
  <c r="CP18" i="104"/>
  <c r="CO18" i="104"/>
  <c r="CN18" i="104"/>
  <c r="CM18" i="104"/>
  <c r="CL18" i="104"/>
  <c r="CK18" i="104"/>
  <c r="CJ18" i="104"/>
  <c r="CI18" i="104"/>
  <c r="CH18" i="104"/>
  <c r="CG18" i="104"/>
  <c r="CF18" i="104"/>
  <c r="CE18" i="104"/>
  <c r="CD18" i="104"/>
  <c r="CC18" i="104"/>
  <c r="CB18" i="104"/>
  <c r="CA18" i="104"/>
  <c r="BZ18" i="104"/>
  <c r="BY18" i="104"/>
  <c r="BX18" i="104"/>
  <c r="BW18" i="104"/>
  <c r="BV18" i="104"/>
  <c r="BU18" i="104"/>
  <c r="BT18" i="104"/>
  <c r="BS18" i="104"/>
  <c r="BR18" i="104"/>
  <c r="BQ18" i="104"/>
  <c r="BP18" i="104"/>
  <c r="BO18" i="104"/>
  <c r="BN18" i="104"/>
  <c r="BM18" i="104"/>
  <c r="BL18" i="104"/>
  <c r="BK18" i="104"/>
  <c r="BJ18" i="104"/>
  <c r="BI18" i="104"/>
  <c r="BH18" i="104"/>
  <c r="BG18" i="104"/>
  <c r="BF18" i="104"/>
  <c r="BE18" i="104"/>
  <c r="BD18" i="104"/>
  <c r="BC18" i="104"/>
  <c r="BB18" i="104"/>
  <c r="BA18" i="104"/>
  <c r="AZ18" i="104"/>
  <c r="AY18" i="104"/>
  <c r="AX18" i="104"/>
  <c r="AW18" i="104"/>
  <c r="AV18" i="104"/>
  <c r="AU18" i="104"/>
  <c r="AT18" i="104"/>
  <c r="AS18" i="104"/>
  <c r="AR18" i="104"/>
  <c r="AQ18" i="104"/>
  <c r="AP18" i="104"/>
  <c r="AO18" i="104"/>
  <c r="AN18" i="104"/>
  <c r="AM18" i="104"/>
  <c r="AL18" i="104"/>
  <c r="AK18" i="104"/>
  <c r="AJ18" i="104"/>
  <c r="AI18" i="104"/>
  <c r="AH18" i="104"/>
  <c r="AG18" i="104"/>
  <c r="AF18" i="104"/>
  <c r="AE18" i="104"/>
  <c r="AD18" i="104"/>
  <c r="AC18" i="104"/>
  <c r="AB18" i="104"/>
  <c r="AA18" i="104"/>
  <c r="Z18" i="104"/>
  <c r="Y18" i="104"/>
  <c r="X18" i="104"/>
  <c r="W18" i="104"/>
  <c r="V18" i="104"/>
  <c r="U18" i="104"/>
  <c r="T18" i="104"/>
  <c r="S18" i="104"/>
  <c r="R18" i="104"/>
  <c r="Q18" i="104"/>
  <c r="P18" i="104"/>
  <c r="O18" i="104"/>
  <c r="N18" i="104"/>
  <c r="M18" i="104"/>
  <c r="L18" i="104"/>
  <c r="K18" i="104"/>
  <c r="J18" i="104"/>
  <c r="I18" i="104"/>
  <c r="H18" i="104"/>
  <c r="G18" i="104"/>
  <c r="F18" i="104"/>
  <c r="E18" i="104"/>
  <c r="D18" i="104"/>
  <c r="C18" i="104"/>
  <c r="B18" i="104"/>
  <c r="GW16" i="104"/>
  <c r="GV16" i="104"/>
  <c r="GU16" i="104"/>
  <c r="GT16" i="104"/>
  <c r="GS16" i="104"/>
  <c r="GR16" i="104"/>
  <c r="GQ16" i="104"/>
  <c r="GP16" i="104"/>
  <c r="GO16" i="104"/>
  <c r="GN16" i="104"/>
  <c r="GM16" i="104"/>
  <c r="GL16" i="104"/>
  <c r="GK16" i="104"/>
  <c r="GJ16" i="104"/>
  <c r="GI16" i="104"/>
  <c r="GH16" i="104"/>
  <c r="GG16" i="104"/>
  <c r="GF16" i="104"/>
  <c r="GE16" i="104"/>
  <c r="GD16" i="104"/>
  <c r="GC16" i="104"/>
  <c r="GB16" i="104"/>
  <c r="GA16" i="104"/>
  <c r="FZ16" i="104"/>
  <c r="FY16" i="104"/>
  <c r="FX16" i="104"/>
  <c r="FW16" i="104"/>
  <c r="FV16" i="104"/>
  <c r="FU16" i="104"/>
  <c r="FT16" i="104"/>
  <c r="FS16" i="104"/>
  <c r="FR16" i="104"/>
  <c r="FQ16" i="104"/>
  <c r="FP16" i="104"/>
  <c r="FO16" i="104"/>
  <c r="FN16" i="104"/>
  <c r="FM16" i="104"/>
  <c r="FL16" i="104"/>
  <c r="FK16" i="104"/>
  <c r="FJ16" i="104"/>
  <c r="FI16" i="104"/>
  <c r="FH16" i="104"/>
  <c r="FG16" i="104"/>
  <c r="FF16" i="104"/>
  <c r="FE16" i="104"/>
  <c r="FD16" i="104"/>
  <c r="FC16" i="104"/>
  <c r="FB16" i="104"/>
  <c r="FA16" i="104"/>
  <c r="EZ16" i="104"/>
  <c r="EY16" i="104"/>
  <c r="EX16" i="104"/>
  <c r="EW16" i="104"/>
  <c r="EV16" i="104"/>
  <c r="EU16" i="104"/>
  <c r="ET16" i="104"/>
  <c r="ES16" i="104"/>
  <c r="ER16" i="104"/>
  <c r="EQ16" i="104"/>
  <c r="EP16" i="104"/>
  <c r="EO16" i="104"/>
  <c r="EN16" i="104"/>
  <c r="EM16" i="104"/>
  <c r="EL16" i="104"/>
  <c r="EK16" i="104"/>
  <c r="EJ16" i="104"/>
  <c r="EI16" i="104"/>
  <c r="EH16" i="104"/>
  <c r="EG16" i="104"/>
  <c r="EF16" i="104"/>
  <c r="EE16" i="104"/>
  <c r="ED16" i="104"/>
  <c r="EC16" i="104"/>
  <c r="EB16" i="104"/>
  <c r="EA16" i="104"/>
  <c r="DZ16" i="104"/>
  <c r="DY16" i="104"/>
  <c r="DX16" i="104"/>
  <c r="DW16" i="104"/>
  <c r="DV16" i="104"/>
  <c r="DU16" i="104"/>
  <c r="DT16" i="104"/>
  <c r="DS16" i="104"/>
  <c r="DR16" i="104"/>
  <c r="DQ16" i="104"/>
  <c r="DP16" i="104"/>
  <c r="DO16" i="104"/>
  <c r="DN16" i="104"/>
  <c r="DM16" i="104"/>
  <c r="DL16" i="104"/>
  <c r="DK16" i="104"/>
  <c r="DJ16" i="104"/>
  <c r="DI16" i="104"/>
  <c r="DH16" i="104"/>
  <c r="DG16" i="104"/>
  <c r="DF16" i="104"/>
  <c r="DE16" i="104"/>
  <c r="DD16" i="104"/>
  <c r="DC16" i="104"/>
  <c r="DB16" i="104"/>
  <c r="DA16" i="104"/>
  <c r="CZ16" i="104"/>
  <c r="CY16" i="104"/>
  <c r="CX16" i="104"/>
  <c r="CW16" i="104"/>
  <c r="CV16" i="104"/>
  <c r="CU16" i="104"/>
  <c r="CT16" i="104"/>
  <c r="CS16" i="104"/>
  <c r="CR16" i="104"/>
  <c r="CQ16" i="104"/>
  <c r="CP16" i="104"/>
  <c r="CO16" i="104"/>
  <c r="CN16" i="104"/>
  <c r="CM16" i="104"/>
  <c r="CL16" i="104"/>
  <c r="CK16" i="104"/>
  <c r="CJ16" i="104"/>
  <c r="CI16" i="104"/>
  <c r="CH16" i="104"/>
  <c r="CG16" i="104"/>
  <c r="CF16" i="104"/>
  <c r="CE16" i="104"/>
  <c r="CD16" i="104"/>
  <c r="CC16" i="104"/>
  <c r="CB16" i="104"/>
  <c r="CA16" i="104"/>
  <c r="BZ16" i="104"/>
  <c r="BY16" i="104"/>
  <c r="BX16" i="104"/>
  <c r="BW16" i="104"/>
  <c r="BV16" i="104"/>
  <c r="BU16" i="104"/>
  <c r="BT16" i="104"/>
  <c r="BS16" i="104"/>
  <c r="BR16" i="104"/>
  <c r="BQ16" i="104"/>
  <c r="BP16" i="104"/>
  <c r="BO16" i="104"/>
  <c r="BN16" i="104"/>
  <c r="BM16" i="104"/>
  <c r="BL16" i="104"/>
  <c r="BK16" i="104"/>
  <c r="BJ16" i="104"/>
  <c r="BI16" i="104"/>
  <c r="BH16" i="104"/>
  <c r="BG16" i="104"/>
  <c r="BF16" i="104"/>
  <c r="BE16" i="104"/>
  <c r="BD16" i="104"/>
  <c r="BC16" i="104"/>
  <c r="BB16" i="104"/>
  <c r="BA16" i="104"/>
  <c r="AZ16" i="104"/>
  <c r="AY16" i="104"/>
  <c r="AX16" i="104"/>
  <c r="AW16" i="104"/>
  <c r="AV16" i="104"/>
  <c r="AU16" i="104"/>
  <c r="AT16" i="104"/>
  <c r="AS16" i="104"/>
  <c r="AR16" i="104"/>
  <c r="AQ16" i="104"/>
  <c r="AP16" i="104"/>
  <c r="AO16" i="104"/>
  <c r="AN16" i="104"/>
  <c r="AM16" i="104"/>
  <c r="AL16" i="104"/>
  <c r="AK16" i="104"/>
  <c r="AJ16" i="104"/>
  <c r="AI16" i="104"/>
  <c r="AH16" i="104"/>
  <c r="AG16" i="104"/>
  <c r="AF16" i="104"/>
  <c r="AE16" i="104"/>
  <c r="AD16" i="104"/>
  <c r="AC16" i="104"/>
  <c r="AB16" i="104"/>
  <c r="AA16" i="104"/>
  <c r="Z16" i="104"/>
  <c r="Y16" i="104"/>
  <c r="X16" i="104"/>
  <c r="W16" i="104"/>
  <c r="V16" i="104"/>
  <c r="U16" i="104"/>
  <c r="T16" i="104"/>
  <c r="S16" i="104"/>
  <c r="R16" i="104"/>
  <c r="Q16" i="104"/>
  <c r="P16" i="104"/>
  <c r="O16" i="104"/>
  <c r="N16" i="104"/>
  <c r="M16" i="104"/>
  <c r="L16" i="104"/>
  <c r="K16" i="104"/>
  <c r="J16" i="104"/>
  <c r="I16" i="104"/>
  <c r="H16" i="104"/>
  <c r="G16" i="104"/>
  <c r="F16" i="104"/>
  <c r="E16" i="104"/>
  <c r="D16" i="104"/>
  <c r="C16" i="104"/>
  <c r="B16" i="104"/>
  <c r="GW15" i="104"/>
  <c r="GV15" i="104"/>
  <c r="GU15" i="104"/>
  <c r="GT15" i="104"/>
  <c r="GS15" i="104"/>
  <c r="GR15" i="104"/>
  <c r="GQ15" i="104"/>
  <c r="GP15" i="104"/>
  <c r="GO15" i="104"/>
  <c r="GN15" i="104"/>
  <c r="GM15" i="104"/>
  <c r="GL15" i="104"/>
  <c r="GK15" i="104"/>
  <c r="GJ15" i="104"/>
  <c r="GI15" i="104"/>
  <c r="GH15" i="104"/>
  <c r="GG15" i="104"/>
  <c r="GF15" i="104"/>
  <c r="GE15" i="104"/>
  <c r="GD15" i="104"/>
  <c r="GC15" i="104"/>
  <c r="GB15" i="104"/>
  <c r="GA15" i="104"/>
  <c r="FZ15" i="104"/>
  <c r="FY15" i="104"/>
  <c r="FX15" i="104"/>
  <c r="FW15" i="104"/>
  <c r="FV15" i="104"/>
  <c r="FU15" i="104"/>
  <c r="FT15" i="104"/>
  <c r="FS15" i="104"/>
  <c r="FR15" i="104"/>
  <c r="FQ15" i="104"/>
  <c r="FP15" i="104"/>
  <c r="FO15" i="104"/>
  <c r="FN15" i="104"/>
  <c r="FM15" i="104"/>
  <c r="FL15" i="104"/>
  <c r="FK15" i="104"/>
  <c r="FJ15" i="104"/>
  <c r="FI15" i="104"/>
  <c r="FH15" i="104"/>
  <c r="FG15" i="104"/>
  <c r="FF15" i="104"/>
  <c r="FE15" i="104"/>
  <c r="FD15" i="104"/>
  <c r="FC15" i="104"/>
  <c r="FB15" i="104"/>
  <c r="FA15" i="104"/>
  <c r="EZ15" i="104"/>
  <c r="EY15" i="104"/>
  <c r="EX15" i="104"/>
  <c r="EW15" i="104"/>
  <c r="EV15" i="104"/>
  <c r="EU15" i="104"/>
  <c r="ET15" i="104"/>
  <c r="ES15" i="104"/>
  <c r="ER15" i="104"/>
  <c r="EQ15" i="104"/>
  <c r="EP15" i="104"/>
  <c r="EO15" i="104"/>
  <c r="EN15" i="104"/>
  <c r="EM15" i="104"/>
  <c r="EL15" i="104"/>
  <c r="EK15" i="104"/>
  <c r="EJ15" i="104"/>
  <c r="EI15" i="104"/>
  <c r="EH15" i="104"/>
  <c r="EG15" i="104"/>
  <c r="EF15" i="104"/>
  <c r="EE15" i="104"/>
  <c r="ED15" i="104"/>
  <c r="EC15" i="104"/>
  <c r="EB15" i="104"/>
  <c r="EA15" i="104"/>
  <c r="DZ15" i="104"/>
  <c r="DY15" i="104"/>
  <c r="DX15" i="104"/>
  <c r="DW15" i="104"/>
  <c r="DV15" i="104"/>
  <c r="DU15" i="104"/>
  <c r="DT15" i="104"/>
  <c r="DS15" i="104"/>
  <c r="DR15" i="104"/>
  <c r="DQ15" i="104"/>
  <c r="DP15" i="104"/>
  <c r="DO15" i="104"/>
  <c r="DN15" i="104"/>
  <c r="DM15" i="104"/>
  <c r="DL15" i="104"/>
  <c r="DK15" i="104"/>
  <c r="DJ15" i="104"/>
  <c r="DI15" i="104"/>
  <c r="DH15" i="104"/>
  <c r="DG15" i="104"/>
  <c r="DF15" i="104"/>
  <c r="DE15" i="104"/>
  <c r="DD15" i="104"/>
  <c r="DC15" i="104"/>
  <c r="DB15" i="104"/>
  <c r="DA15" i="104"/>
  <c r="CZ15" i="104"/>
  <c r="CY15" i="104"/>
  <c r="CX15" i="104"/>
  <c r="CW15" i="104"/>
  <c r="CV15" i="104"/>
  <c r="CU15" i="104"/>
  <c r="CT15" i="104"/>
  <c r="CS15" i="104"/>
  <c r="CR15" i="104"/>
  <c r="CQ15" i="104"/>
  <c r="CP15" i="104"/>
  <c r="CO15" i="104"/>
  <c r="CN15" i="104"/>
  <c r="CM15" i="104"/>
  <c r="CL15" i="104"/>
  <c r="CK15" i="104"/>
  <c r="CJ15" i="104"/>
  <c r="CI15" i="104"/>
  <c r="CH15" i="104"/>
  <c r="CG15" i="104"/>
  <c r="CF15" i="104"/>
  <c r="CE15" i="104"/>
  <c r="CD15" i="104"/>
  <c r="CC15" i="104"/>
  <c r="CB15" i="104"/>
  <c r="CA15" i="104"/>
  <c r="BZ15" i="104"/>
  <c r="BY15" i="104"/>
  <c r="BX15" i="104"/>
  <c r="BW15" i="104"/>
  <c r="BV15" i="104"/>
  <c r="BU15" i="104"/>
  <c r="BT15" i="104"/>
  <c r="BS15" i="104"/>
  <c r="BR15" i="104"/>
  <c r="BQ15" i="104"/>
  <c r="BP15" i="104"/>
  <c r="BO15" i="104"/>
  <c r="BN15" i="104"/>
  <c r="BM15" i="104"/>
  <c r="BL15" i="104"/>
  <c r="BK15" i="104"/>
  <c r="BJ15" i="104"/>
  <c r="BI15" i="104"/>
  <c r="BH15" i="104"/>
  <c r="BG15" i="104"/>
  <c r="BF15" i="104"/>
  <c r="BE15" i="104"/>
  <c r="BD15" i="104"/>
  <c r="BC15" i="104"/>
  <c r="BB15" i="104"/>
  <c r="BA15" i="104"/>
  <c r="AZ15" i="104"/>
  <c r="AY15" i="104"/>
  <c r="AX15" i="104"/>
  <c r="AW15" i="104"/>
  <c r="AV15" i="104"/>
  <c r="AU15" i="104"/>
  <c r="AT15" i="104"/>
  <c r="AS15" i="104"/>
  <c r="AR15" i="104"/>
  <c r="AQ15" i="104"/>
  <c r="AP15" i="104"/>
  <c r="AO15" i="104"/>
  <c r="AN15" i="104"/>
  <c r="AM15" i="104"/>
  <c r="AL15" i="104"/>
  <c r="AK15" i="104"/>
  <c r="AJ15" i="104"/>
  <c r="AI15" i="104"/>
  <c r="AH15" i="104"/>
  <c r="AG15" i="104"/>
  <c r="AF15" i="104"/>
  <c r="AE15" i="104"/>
  <c r="AD15" i="104"/>
  <c r="AC15" i="104"/>
  <c r="AB15" i="104"/>
  <c r="AA15" i="104"/>
  <c r="Z15" i="104"/>
  <c r="Y15" i="104"/>
  <c r="X15" i="104"/>
  <c r="W15" i="104"/>
  <c r="V15" i="104"/>
  <c r="U15" i="104"/>
  <c r="T15" i="104"/>
  <c r="S15" i="104"/>
  <c r="R15" i="104"/>
  <c r="Q15" i="104"/>
  <c r="P15" i="104"/>
  <c r="O15" i="104"/>
  <c r="N15" i="104"/>
  <c r="M15" i="104"/>
  <c r="L15" i="104"/>
  <c r="K15" i="104"/>
  <c r="J15" i="104"/>
  <c r="I15" i="104"/>
  <c r="H15" i="104"/>
  <c r="G15" i="104"/>
  <c r="F15" i="104"/>
  <c r="E15" i="104"/>
  <c r="D15" i="104"/>
  <c r="C15" i="104"/>
  <c r="B15" i="104"/>
  <c r="GW13" i="104"/>
  <c r="GV13" i="104"/>
  <c r="GU13" i="104"/>
  <c r="GT13" i="104"/>
  <c r="GS13" i="104"/>
  <c r="GR13" i="104"/>
  <c r="GQ13" i="104"/>
  <c r="GP13" i="104"/>
  <c r="GO13" i="104"/>
  <c r="GN13" i="104"/>
  <c r="GM13" i="104"/>
  <c r="GL13" i="104"/>
  <c r="GK13" i="104"/>
  <c r="GJ13" i="104"/>
  <c r="GI13" i="104"/>
  <c r="GH13" i="104"/>
  <c r="GG13" i="104"/>
  <c r="GF13" i="104"/>
  <c r="GE13" i="104"/>
  <c r="GD13" i="104"/>
  <c r="GC13" i="104"/>
  <c r="GB13" i="104"/>
  <c r="GA13" i="104"/>
  <c r="FZ13" i="104"/>
  <c r="FY13" i="104"/>
  <c r="FX13" i="104"/>
  <c r="FW13" i="104"/>
  <c r="FV13" i="104"/>
  <c r="FU13" i="104"/>
  <c r="FT13" i="104"/>
  <c r="FS13" i="104"/>
  <c r="FR13" i="104"/>
  <c r="FQ13" i="104"/>
  <c r="FP13" i="104"/>
  <c r="FO13" i="104"/>
  <c r="FN13" i="104"/>
  <c r="FM13" i="104"/>
  <c r="FL13" i="104"/>
  <c r="FK13" i="104"/>
  <c r="FJ13" i="104"/>
  <c r="FI13" i="104"/>
  <c r="FH13" i="104"/>
  <c r="FG13" i="104"/>
  <c r="FF13" i="104"/>
  <c r="FE13" i="104"/>
  <c r="FD13" i="104"/>
  <c r="FC13" i="104"/>
  <c r="FB13" i="104"/>
  <c r="FA13" i="104"/>
  <c r="EZ13" i="104"/>
  <c r="EY13" i="104"/>
  <c r="EX13" i="104"/>
  <c r="EW13" i="104"/>
  <c r="EV13" i="104"/>
  <c r="EU13" i="104"/>
  <c r="ET13" i="104"/>
  <c r="ES13" i="104"/>
  <c r="ER13" i="104"/>
  <c r="EQ13" i="104"/>
  <c r="EP13" i="104"/>
  <c r="EO13" i="104"/>
  <c r="EN13" i="104"/>
  <c r="EM13" i="104"/>
  <c r="EL13" i="104"/>
  <c r="EK13" i="104"/>
  <c r="EJ13" i="104"/>
  <c r="EI13" i="104"/>
  <c r="EH13" i="104"/>
  <c r="EG13" i="104"/>
  <c r="EF13" i="104"/>
  <c r="EE13" i="104"/>
  <c r="ED13" i="104"/>
  <c r="EC13" i="104"/>
  <c r="EB13" i="104"/>
  <c r="EA13" i="104"/>
  <c r="DZ13" i="104"/>
  <c r="DY13" i="104"/>
  <c r="DX13" i="104"/>
  <c r="DW13" i="104"/>
  <c r="DV13" i="104"/>
  <c r="DU13" i="104"/>
  <c r="DT13" i="104"/>
  <c r="DS13" i="104"/>
  <c r="DR13" i="104"/>
  <c r="DQ13" i="104"/>
  <c r="DP13" i="104"/>
  <c r="DO13" i="104"/>
  <c r="DN13" i="104"/>
  <c r="DM13" i="104"/>
  <c r="DL13" i="104"/>
  <c r="DK13" i="104"/>
  <c r="DJ13" i="104"/>
  <c r="DI13" i="104"/>
  <c r="DH13" i="104"/>
  <c r="DG13" i="104"/>
  <c r="DF13" i="104"/>
  <c r="DE13" i="104"/>
  <c r="DD13" i="104"/>
  <c r="DC13" i="104"/>
  <c r="DB13" i="104"/>
  <c r="DA13" i="104"/>
  <c r="CZ13" i="104"/>
  <c r="CY13" i="104"/>
  <c r="CX13" i="104"/>
  <c r="CW13" i="104"/>
  <c r="CV13" i="104"/>
  <c r="CU13" i="104"/>
  <c r="CT13" i="104"/>
  <c r="CS13" i="104"/>
  <c r="CR13" i="104"/>
  <c r="CQ13" i="104"/>
  <c r="CP13" i="104"/>
  <c r="CO13" i="104"/>
  <c r="CN13" i="104"/>
  <c r="CM13" i="104"/>
  <c r="CL13" i="104"/>
  <c r="CK13" i="104"/>
  <c r="CJ13" i="104"/>
  <c r="CI13" i="104"/>
  <c r="CH13" i="104"/>
  <c r="CG13" i="104"/>
  <c r="CF13" i="104"/>
  <c r="CE13" i="104"/>
  <c r="CD13" i="104"/>
  <c r="CC13" i="104"/>
  <c r="CB13" i="104"/>
  <c r="CA13" i="104"/>
  <c r="BZ13" i="104"/>
  <c r="BY13" i="104"/>
  <c r="BX13" i="104"/>
  <c r="BW13" i="104"/>
  <c r="BV13" i="104"/>
  <c r="BU13" i="104"/>
  <c r="BT13" i="104"/>
  <c r="BS13" i="104"/>
  <c r="BR13" i="104"/>
  <c r="BQ13" i="104"/>
  <c r="BP13" i="104"/>
  <c r="BO13" i="104"/>
  <c r="BN13" i="104"/>
  <c r="BM13" i="104"/>
  <c r="BL13" i="104"/>
  <c r="BK13" i="104"/>
  <c r="BJ13" i="104"/>
  <c r="BI13" i="104"/>
  <c r="BH13" i="104"/>
  <c r="BG13" i="104"/>
  <c r="BF13" i="104"/>
  <c r="BE13" i="104"/>
  <c r="BD13" i="104"/>
  <c r="BC13" i="104"/>
  <c r="BB13" i="104"/>
  <c r="BA13" i="104"/>
  <c r="AZ13" i="104"/>
  <c r="AY13" i="104"/>
  <c r="AX13" i="104"/>
  <c r="AW13" i="104"/>
  <c r="AV13" i="104"/>
  <c r="AU13" i="104"/>
  <c r="AT13" i="104"/>
  <c r="AS13" i="104"/>
  <c r="AR13" i="104"/>
  <c r="AQ13" i="104"/>
  <c r="AP13" i="104"/>
  <c r="AO13" i="104"/>
  <c r="AN13" i="104"/>
  <c r="AM13" i="104"/>
  <c r="AL13" i="104"/>
  <c r="AK13" i="104"/>
  <c r="AJ13" i="104"/>
  <c r="AI13" i="104"/>
  <c r="AH13" i="104"/>
  <c r="AG13" i="104"/>
  <c r="AF13" i="104"/>
  <c r="AE13" i="104"/>
  <c r="AD13" i="104"/>
  <c r="AC13" i="104"/>
  <c r="AB13" i="104"/>
  <c r="AA13" i="104"/>
  <c r="Z13" i="104"/>
  <c r="Y13" i="104"/>
  <c r="X13" i="104"/>
  <c r="W13" i="104"/>
  <c r="V13" i="104"/>
  <c r="U13" i="104"/>
  <c r="T13" i="104"/>
  <c r="S13" i="104"/>
  <c r="R13" i="104"/>
  <c r="Q13" i="104"/>
  <c r="P13" i="104"/>
  <c r="O13" i="104"/>
  <c r="N13" i="104"/>
  <c r="M13" i="104"/>
  <c r="L13" i="104"/>
  <c r="K13" i="104"/>
  <c r="J13" i="104"/>
  <c r="I13" i="104"/>
  <c r="H13" i="104"/>
  <c r="G13" i="104"/>
  <c r="F13" i="104"/>
  <c r="E13" i="104"/>
  <c r="D13" i="104"/>
  <c r="C13" i="104"/>
  <c r="B13" i="104"/>
  <c r="GW12" i="104"/>
  <c r="GV12" i="104"/>
  <c r="GU12" i="104"/>
  <c r="GT12" i="104"/>
  <c r="GS12" i="104"/>
  <c r="GR12" i="104"/>
  <c r="GQ12" i="104"/>
  <c r="GP12" i="104"/>
  <c r="GO12" i="104"/>
  <c r="GN12" i="104"/>
  <c r="GM12" i="104"/>
  <c r="GL12" i="104"/>
  <c r="GK12" i="104"/>
  <c r="GJ12" i="104"/>
  <c r="GI12" i="104"/>
  <c r="GH12" i="104"/>
  <c r="GG12" i="104"/>
  <c r="GF12" i="104"/>
  <c r="GE12" i="104"/>
  <c r="GD12" i="104"/>
  <c r="GC12" i="104"/>
  <c r="GB12" i="104"/>
  <c r="GA12" i="104"/>
  <c r="FZ12" i="104"/>
  <c r="FY12" i="104"/>
  <c r="FX12" i="104"/>
  <c r="FW12" i="104"/>
  <c r="FV12" i="104"/>
  <c r="FU12" i="104"/>
  <c r="FT12" i="104"/>
  <c r="FS12" i="104"/>
  <c r="FR12" i="104"/>
  <c r="FQ12" i="104"/>
  <c r="FP12" i="104"/>
  <c r="FO12" i="104"/>
  <c r="FN12" i="104"/>
  <c r="FM12" i="104"/>
  <c r="FL12" i="104"/>
  <c r="FK12" i="104"/>
  <c r="FJ12" i="104"/>
  <c r="FI12" i="104"/>
  <c r="FH12" i="104"/>
  <c r="FG12" i="104"/>
  <c r="FF12" i="104"/>
  <c r="FE12" i="104"/>
  <c r="FD12" i="104"/>
  <c r="FC12" i="104"/>
  <c r="FB12" i="104"/>
  <c r="FA12" i="104"/>
  <c r="EZ12" i="104"/>
  <c r="EY12" i="104"/>
  <c r="EX12" i="104"/>
  <c r="EW12" i="104"/>
  <c r="EV12" i="104"/>
  <c r="EU12" i="104"/>
  <c r="ET12" i="104"/>
  <c r="ES12" i="104"/>
  <c r="ER12" i="104"/>
  <c r="EQ12" i="104"/>
  <c r="EP12" i="104"/>
  <c r="EO12" i="104"/>
  <c r="EN12" i="104"/>
  <c r="EM12" i="104"/>
  <c r="EL12" i="104"/>
  <c r="EK12" i="104"/>
  <c r="EJ12" i="104"/>
  <c r="EI12" i="104"/>
  <c r="EH12" i="104"/>
  <c r="EG12" i="104"/>
  <c r="EF12" i="104"/>
  <c r="EE12" i="104"/>
  <c r="ED12" i="104"/>
  <c r="EC12" i="104"/>
  <c r="EB12" i="104"/>
  <c r="EA12" i="104"/>
  <c r="DZ12" i="104"/>
  <c r="DY12" i="104"/>
  <c r="DX12" i="104"/>
  <c r="DW12" i="104"/>
  <c r="DV12" i="104"/>
  <c r="DU12" i="104"/>
  <c r="DT12" i="104"/>
  <c r="DS12" i="104"/>
  <c r="DR12" i="104"/>
  <c r="DQ12" i="104"/>
  <c r="DP12" i="104"/>
  <c r="DO12" i="104"/>
  <c r="DN12" i="104"/>
  <c r="DM12" i="104"/>
  <c r="DL12" i="104"/>
  <c r="DK12" i="104"/>
  <c r="DJ12" i="104"/>
  <c r="DI12" i="104"/>
  <c r="DH12" i="104"/>
  <c r="DG12" i="104"/>
  <c r="DF12" i="104"/>
  <c r="DE12" i="104"/>
  <c r="DD12" i="104"/>
  <c r="DC12" i="104"/>
  <c r="DB12" i="104"/>
  <c r="DA12" i="104"/>
  <c r="CZ12" i="104"/>
  <c r="CY12" i="104"/>
  <c r="CX12" i="104"/>
  <c r="CW12" i="104"/>
  <c r="CV12" i="104"/>
  <c r="CU12" i="104"/>
  <c r="CT12" i="104"/>
  <c r="CS12" i="104"/>
  <c r="CR12" i="104"/>
  <c r="CQ12" i="104"/>
  <c r="CP12" i="104"/>
  <c r="CO12" i="104"/>
  <c r="CN12" i="104"/>
  <c r="CM12" i="104"/>
  <c r="CL12" i="104"/>
  <c r="CK12" i="104"/>
  <c r="CJ12" i="104"/>
  <c r="CI12" i="104"/>
  <c r="CH12" i="104"/>
  <c r="CG12" i="104"/>
  <c r="CF12" i="104"/>
  <c r="CE12" i="104"/>
  <c r="CD12" i="104"/>
  <c r="CC12" i="104"/>
  <c r="CB12" i="104"/>
  <c r="CA12" i="104"/>
  <c r="BZ12" i="104"/>
  <c r="BY12" i="104"/>
  <c r="BX12" i="104"/>
  <c r="BW12" i="104"/>
  <c r="BV12" i="104"/>
  <c r="BU12" i="104"/>
  <c r="BT12" i="104"/>
  <c r="BS12" i="104"/>
  <c r="BR12" i="104"/>
  <c r="BQ12" i="104"/>
  <c r="BP12" i="104"/>
  <c r="BO12" i="104"/>
  <c r="BN12" i="104"/>
  <c r="BM12" i="104"/>
  <c r="BL12" i="104"/>
  <c r="BK12" i="104"/>
  <c r="BJ12" i="104"/>
  <c r="BI12" i="104"/>
  <c r="BH12" i="104"/>
  <c r="BG12" i="104"/>
  <c r="BF12" i="104"/>
  <c r="BE12" i="104"/>
  <c r="BD12" i="104"/>
  <c r="BC12" i="104"/>
  <c r="BB12" i="104"/>
  <c r="BA12" i="104"/>
  <c r="AZ12" i="104"/>
  <c r="AY12" i="104"/>
  <c r="AX12" i="104"/>
  <c r="AW12" i="104"/>
  <c r="AV12" i="104"/>
  <c r="AU12" i="104"/>
  <c r="AT12" i="104"/>
  <c r="AS12" i="104"/>
  <c r="AR12" i="104"/>
  <c r="AQ12" i="104"/>
  <c r="AP12" i="104"/>
  <c r="AO12" i="104"/>
  <c r="AN12" i="104"/>
  <c r="AM12" i="104"/>
  <c r="AL12" i="104"/>
  <c r="AK12" i="104"/>
  <c r="AJ12" i="104"/>
  <c r="AI12" i="104"/>
  <c r="AH12" i="104"/>
  <c r="AG12" i="104"/>
  <c r="AF12" i="104"/>
  <c r="AE12" i="104"/>
  <c r="AD12" i="104"/>
  <c r="AC12" i="104"/>
  <c r="AB12" i="104"/>
  <c r="AA12" i="104"/>
  <c r="Z12" i="104"/>
  <c r="Y12" i="104"/>
  <c r="X12" i="104"/>
  <c r="W12" i="104"/>
  <c r="V12" i="104"/>
  <c r="U12" i="104"/>
  <c r="T12" i="104"/>
  <c r="S12" i="104"/>
  <c r="R12" i="104"/>
  <c r="Q12" i="104"/>
  <c r="P12" i="104"/>
  <c r="O12" i="104"/>
  <c r="N12" i="104"/>
  <c r="M12" i="104"/>
  <c r="L12" i="104"/>
  <c r="K12" i="104"/>
  <c r="J12" i="104"/>
  <c r="I12" i="104"/>
  <c r="H12" i="104"/>
  <c r="G12" i="104"/>
  <c r="F12" i="104"/>
  <c r="E12" i="104"/>
  <c r="D12" i="104"/>
  <c r="C12" i="104"/>
  <c r="B12" i="104"/>
  <c r="GW10" i="104"/>
  <c r="GV10" i="104"/>
  <c r="GU10" i="104"/>
  <c r="GT10" i="104"/>
  <c r="GS10" i="104"/>
  <c r="GR10" i="104"/>
  <c r="GQ10" i="104"/>
  <c r="GP10" i="104"/>
  <c r="GO10" i="104"/>
  <c r="GN10" i="104"/>
  <c r="GM10" i="104"/>
  <c r="GL10" i="104"/>
  <c r="GK10" i="104"/>
  <c r="GJ10" i="104"/>
  <c r="GI10" i="104"/>
  <c r="GH10" i="104"/>
  <c r="GG10" i="104"/>
  <c r="GF10" i="104"/>
  <c r="GE10" i="104"/>
  <c r="GD10" i="104"/>
  <c r="GC10" i="104"/>
  <c r="GB10" i="104"/>
  <c r="GA10" i="104"/>
  <c r="FZ10" i="104"/>
  <c r="FY10" i="104"/>
  <c r="FX10" i="104"/>
  <c r="FW10" i="104"/>
  <c r="FV10" i="104"/>
  <c r="FU10" i="104"/>
  <c r="FT10" i="104"/>
  <c r="FS10" i="104"/>
  <c r="FR10" i="104"/>
  <c r="FQ10" i="104"/>
  <c r="FP10" i="104"/>
  <c r="FO10" i="104"/>
  <c r="FN10" i="104"/>
  <c r="FM10" i="104"/>
  <c r="FL10" i="104"/>
  <c r="FK10" i="104"/>
  <c r="FJ10" i="104"/>
  <c r="FI10" i="104"/>
  <c r="FH10" i="104"/>
  <c r="FG10" i="104"/>
  <c r="FF10" i="104"/>
  <c r="FE10" i="104"/>
  <c r="FD10" i="104"/>
  <c r="FC10" i="104"/>
  <c r="FB10" i="104"/>
  <c r="FA10" i="104"/>
  <c r="EZ10" i="104"/>
  <c r="EY10" i="104"/>
  <c r="EX10" i="104"/>
  <c r="EW10" i="104"/>
  <c r="EV10" i="104"/>
  <c r="EU10" i="104"/>
  <c r="ET10" i="104"/>
  <c r="ES10" i="104"/>
  <c r="ER10" i="104"/>
  <c r="EQ10" i="104"/>
  <c r="EP10" i="104"/>
  <c r="EO10" i="104"/>
  <c r="EN10" i="104"/>
  <c r="EM10" i="104"/>
  <c r="EL10" i="104"/>
  <c r="EK10" i="104"/>
  <c r="EJ10" i="104"/>
  <c r="EI10" i="104"/>
  <c r="EH10" i="104"/>
  <c r="EG10" i="104"/>
  <c r="EF10" i="104"/>
  <c r="EE10" i="104"/>
  <c r="ED10" i="104"/>
  <c r="EC10" i="104"/>
  <c r="EB10" i="104"/>
  <c r="EA10" i="104"/>
  <c r="DZ10" i="104"/>
  <c r="DY10" i="104"/>
  <c r="DX10" i="104"/>
  <c r="DW10" i="104"/>
  <c r="DV10" i="104"/>
  <c r="DU10" i="104"/>
  <c r="DT10" i="104"/>
  <c r="DS10" i="104"/>
  <c r="DR10" i="104"/>
  <c r="DQ10" i="104"/>
  <c r="DP10" i="104"/>
  <c r="DO10" i="104"/>
  <c r="DN10" i="104"/>
  <c r="DM10" i="104"/>
  <c r="DL10" i="104"/>
  <c r="DK10" i="104"/>
  <c r="DJ10" i="104"/>
  <c r="DI10" i="104"/>
  <c r="DH10" i="104"/>
  <c r="DG10" i="104"/>
  <c r="DF10" i="104"/>
  <c r="DE10" i="104"/>
  <c r="DD10" i="104"/>
  <c r="DC10" i="104"/>
  <c r="DB10" i="104"/>
  <c r="DA10" i="104"/>
  <c r="CZ10" i="104"/>
  <c r="CY10" i="104"/>
  <c r="CX10" i="104"/>
  <c r="CW10" i="104"/>
  <c r="CV10" i="104"/>
  <c r="CU10" i="104"/>
  <c r="CT10" i="104"/>
  <c r="CS10" i="104"/>
  <c r="CR10" i="104"/>
  <c r="CQ10" i="104"/>
  <c r="CP10" i="104"/>
  <c r="CO10" i="104"/>
  <c r="CN10" i="104"/>
  <c r="CM10" i="104"/>
  <c r="CL10" i="104"/>
  <c r="CK10" i="104"/>
  <c r="CJ10" i="104"/>
  <c r="CI10" i="104"/>
  <c r="CH10" i="104"/>
  <c r="CG10" i="104"/>
  <c r="CF10" i="104"/>
  <c r="CE10" i="104"/>
  <c r="CD10" i="104"/>
  <c r="CC10" i="104"/>
  <c r="CB10" i="104"/>
  <c r="CA10" i="104"/>
  <c r="BZ10" i="104"/>
  <c r="BY10" i="104"/>
  <c r="BX10" i="104"/>
  <c r="BW10" i="104"/>
  <c r="BV10" i="104"/>
  <c r="BU10" i="104"/>
  <c r="BT10" i="104"/>
  <c r="BS10" i="104"/>
  <c r="BR10" i="104"/>
  <c r="BQ10" i="104"/>
  <c r="BP10" i="104"/>
  <c r="BO10" i="104"/>
  <c r="BN10" i="104"/>
  <c r="BM10" i="104"/>
  <c r="BL10" i="104"/>
  <c r="BK10" i="104"/>
  <c r="BJ10" i="104"/>
  <c r="BI10" i="104"/>
  <c r="BH10" i="104"/>
  <c r="BG10" i="104"/>
  <c r="BF10" i="104"/>
  <c r="BE10" i="104"/>
  <c r="BD10" i="104"/>
  <c r="BC10" i="104"/>
  <c r="BB10" i="104"/>
  <c r="BA10" i="104"/>
  <c r="AZ10" i="104"/>
  <c r="AY10" i="104"/>
  <c r="AX10" i="104"/>
  <c r="AW10" i="104"/>
  <c r="AV10" i="104"/>
  <c r="AU10" i="104"/>
  <c r="AT10" i="104"/>
  <c r="AS10" i="104"/>
  <c r="AR10" i="104"/>
  <c r="AQ10" i="104"/>
  <c r="AP10" i="104"/>
  <c r="AO10" i="104"/>
  <c r="AN10" i="104"/>
  <c r="AM10" i="104"/>
  <c r="AL10" i="104"/>
  <c r="AK10" i="104"/>
  <c r="AJ10" i="104"/>
  <c r="AI10" i="104"/>
  <c r="AH10" i="104"/>
  <c r="AG10" i="104"/>
  <c r="AF10" i="104"/>
  <c r="AE10" i="104"/>
  <c r="AD10" i="104"/>
  <c r="AC10" i="104"/>
  <c r="AB10" i="104"/>
  <c r="AA10" i="104"/>
  <c r="Z10" i="104"/>
  <c r="Y10" i="104"/>
  <c r="X10" i="104"/>
  <c r="W10" i="104"/>
  <c r="V10" i="104"/>
  <c r="U10" i="104"/>
  <c r="T10" i="104"/>
  <c r="S10" i="104"/>
  <c r="R10" i="104"/>
  <c r="Q10" i="104"/>
  <c r="P10" i="104"/>
  <c r="O10" i="104"/>
  <c r="N10" i="104"/>
  <c r="M10" i="104"/>
  <c r="L10" i="104"/>
  <c r="K10" i="104"/>
  <c r="J10" i="104"/>
  <c r="I10" i="104"/>
  <c r="H10" i="104"/>
  <c r="G10" i="104"/>
  <c r="F10" i="104"/>
  <c r="E10" i="104"/>
  <c r="D10" i="104"/>
  <c r="C10" i="104"/>
  <c r="B10" i="104"/>
  <c r="GW9" i="104"/>
  <c r="GV9" i="104"/>
  <c r="GU9" i="104"/>
  <c r="GT9" i="104"/>
  <c r="GS9" i="104"/>
  <c r="GR9" i="104"/>
  <c r="GQ9" i="104"/>
  <c r="GP9" i="104"/>
  <c r="GO9" i="104"/>
  <c r="GN9" i="104"/>
  <c r="GM9" i="104"/>
  <c r="GL9" i="104"/>
  <c r="GK9" i="104"/>
  <c r="GJ9" i="104"/>
  <c r="GI9" i="104"/>
  <c r="GH9" i="104"/>
  <c r="GG9" i="104"/>
  <c r="GF9" i="104"/>
  <c r="GE9" i="104"/>
  <c r="GD9" i="104"/>
  <c r="GC9" i="104"/>
  <c r="GB9" i="104"/>
  <c r="GA9" i="104"/>
  <c r="FZ9" i="104"/>
  <c r="FY9" i="104"/>
  <c r="FX9" i="104"/>
  <c r="FW9" i="104"/>
  <c r="FV9" i="104"/>
  <c r="FU9" i="104"/>
  <c r="FT9" i="104"/>
  <c r="FS9" i="104"/>
  <c r="FR9" i="104"/>
  <c r="FQ9" i="104"/>
  <c r="FP9" i="104"/>
  <c r="FO9" i="104"/>
  <c r="FN9" i="104"/>
  <c r="FM9" i="104"/>
  <c r="FL9" i="104"/>
  <c r="FK9" i="104"/>
  <c r="FJ9" i="104"/>
  <c r="FI9" i="104"/>
  <c r="FH9" i="104"/>
  <c r="FG9" i="104"/>
  <c r="FF9" i="104"/>
  <c r="FE9" i="104"/>
  <c r="FD9" i="104"/>
  <c r="FC9" i="104"/>
  <c r="FB9" i="104"/>
  <c r="FA9" i="104"/>
  <c r="EZ9" i="104"/>
  <c r="EY9" i="104"/>
  <c r="EX9" i="104"/>
  <c r="EW9" i="104"/>
  <c r="EV9" i="104"/>
  <c r="EU9" i="104"/>
  <c r="ET9" i="104"/>
  <c r="ES9" i="104"/>
  <c r="ER9" i="104"/>
  <c r="EQ9" i="104"/>
  <c r="EP9" i="104"/>
  <c r="EO9" i="104"/>
  <c r="EN9" i="104"/>
  <c r="EM9" i="104"/>
  <c r="EL9" i="104"/>
  <c r="EK9" i="104"/>
  <c r="EJ9" i="104"/>
  <c r="EI9" i="104"/>
  <c r="EH9" i="104"/>
  <c r="EG9" i="104"/>
  <c r="EF9" i="104"/>
  <c r="EE9" i="104"/>
  <c r="ED9" i="104"/>
  <c r="EC9" i="104"/>
  <c r="EB9" i="104"/>
  <c r="EA9" i="104"/>
  <c r="DZ9" i="104"/>
  <c r="DY9" i="104"/>
  <c r="DX9" i="104"/>
  <c r="DW9" i="104"/>
  <c r="DV9" i="104"/>
  <c r="DU9" i="104"/>
  <c r="DT9" i="104"/>
  <c r="DS9" i="104"/>
  <c r="DR9" i="104"/>
  <c r="DQ9" i="104"/>
  <c r="DP9" i="104"/>
  <c r="DO9" i="104"/>
  <c r="DN9" i="104"/>
  <c r="DM9" i="104"/>
  <c r="DL9" i="104"/>
  <c r="DK9" i="104"/>
  <c r="DJ9" i="104"/>
  <c r="DI9" i="104"/>
  <c r="DH9" i="104"/>
  <c r="DG9" i="104"/>
  <c r="DF9" i="104"/>
  <c r="DE9" i="104"/>
  <c r="DD9" i="104"/>
  <c r="DC9" i="104"/>
  <c r="DB9" i="104"/>
  <c r="DA9" i="104"/>
  <c r="CZ9" i="104"/>
  <c r="CY9" i="104"/>
  <c r="CX9" i="104"/>
  <c r="CW9" i="104"/>
  <c r="CV9" i="104"/>
  <c r="CU9" i="104"/>
  <c r="CT9" i="104"/>
  <c r="CS9" i="104"/>
  <c r="CR9" i="104"/>
  <c r="CQ9" i="104"/>
  <c r="CP9" i="104"/>
  <c r="CO9" i="104"/>
  <c r="CN9" i="104"/>
  <c r="CM9" i="104"/>
  <c r="CL9" i="104"/>
  <c r="CK9" i="104"/>
  <c r="CJ9" i="104"/>
  <c r="CI9" i="104"/>
  <c r="CH9" i="104"/>
  <c r="CG9" i="104"/>
  <c r="CF9" i="104"/>
  <c r="CE9" i="104"/>
  <c r="CD9" i="104"/>
  <c r="CC9" i="104"/>
  <c r="CB9" i="104"/>
  <c r="CA9" i="104"/>
  <c r="BZ9" i="104"/>
  <c r="BY9" i="104"/>
  <c r="BX9" i="104"/>
  <c r="BW9" i="104"/>
  <c r="BV9" i="104"/>
  <c r="BU9" i="104"/>
  <c r="BT9" i="104"/>
  <c r="BS9" i="104"/>
  <c r="BR9" i="104"/>
  <c r="BQ9" i="104"/>
  <c r="BP9" i="104"/>
  <c r="BO9" i="104"/>
  <c r="BN9" i="104"/>
  <c r="BM9" i="104"/>
  <c r="BL9" i="104"/>
  <c r="BK9" i="104"/>
  <c r="BJ9" i="104"/>
  <c r="BI9" i="104"/>
  <c r="BH9" i="104"/>
  <c r="BG9" i="104"/>
  <c r="BF9" i="104"/>
  <c r="BE9" i="104"/>
  <c r="BD9" i="104"/>
  <c r="BC9" i="104"/>
  <c r="BB9" i="104"/>
  <c r="BA9" i="104"/>
  <c r="AZ9" i="104"/>
  <c r="AY9" i="104"/>
  <c r="AX9" i="104"/>
  <c r="AW9" i="104"/>
  <c r="AV9" i="104"/>
  <c r="AU9" i="104"/>
  <c r="AT9" i="104"/>
  <c r="AS9" i="104"/>
  <c r="AR9" i="104"/>
  <c r="AQ9" i="104"/>
  <c r="AP9" i="104"/>
  <c r="AO9" i="104"/>
  <c r="AN9" i="104"/>
  <c r="AM9" i="104"/>
  <c r="AL9" i="104"/>
  <c r="AK9" i="104"/>
  <c r="AJ9" i="104"/>
  <c r="AI9" i="104"/>
  <c r="AH9" i="104"/>
  <c r="AG9" i="104"/>
  <c r="AF9" i="104"/>
  <c r="AE9" i="104"/>
  <c r="AD9" i="104"/>
  <c r="AC9" i="104"/>
  <c r="AB9" i="104"/>
  <c r="AA9" i="104"/>
  <c r="Z9" i="104"/>
  <c r="Y9" i="104"/>
  <c r="X9" i="104"/>
  <c r="W9" i="104"/>
  <c r="V9" i="104"/>
  <c r="U9" i="104"/>
  <c r="T9" i="104"/>
  <c r="S9" i="104"/>
  <c r="R9" i="104"/>
  <c r="Q9" i="104"/>
  <c r="P9" i="104"/>
  <c r="O9" i="104"/>
  <c r="N9" i="104"/>
  <c r="M9" i="104"/>
  <c r="L9" i="104"/>
  <c r="K9" i="104"/>
  <c r="J9" i="104"/>
  <c r="I9" i="104"/>
  <c r="H9" i="104"/>
  <c r="G9" i="104"/>
  <c r="F9" i="104"/>
  <c r="E9" i="104"/>
  <c r="D9" i="104"/>
  <c r="C9" i="104"/>
  <c r="B9" i="104"/>
  <c r="GW7" i="104"/>
  <c r="GV7" i="104"/>
  <c r="GU7" i="104"/>
  <c r="GT7" i="104"/>
  <c r="GS7" i="104"/>
  <c r="GR7" i="104"/>
  <c r="GQ7" i="104"/>
  <c r="GP7" i="104"/>
  <c r="GO7" i="104"/>
  <c r="GN7" i="104"/>
  <c r="GM7" i="104"/>
  <c r="GL7" i="104"/>
  <c r="GK7" i="104"/>
  <c r="GJ7" i="104"/>
  <c r="GI7" i="104"/>
  <c r="GH7" i="104"/>
  <c r="GG7" i="104"/>
  <c r="GF7" i="104"/>
  <c r="GE7" i="104"/>
  <c r="GD7" i="104"/>
  <c r="GC7" i="104"/>
  <c r="GB7" i="104"/>
  <c r="GA7" i="104"/>
  <c r="FZ7" i="104"/>
  <c r="FY7" i="104"/>
  <c r="FX7" i="104"/>
  <c r="FW7" i="104"/>
  <c r="FV7" i="104"/>
  <c r="FU7" i="104"/>
  <c r="FT7" i="104"/>
  <c r="FS7" i="104"/>
  <c r="FR7" i="104"/>
  <c r="FQ7" i="104"/>
  <c r="FP7" i="104"/>
  <c r="FO7" i="104"/>
  <c r="FN7" i="104"/>
  <c r="FM7" i="104"/>
  <c r="FL7" i="104"/>
  <c r="FK7" i="104"/>
  <c r="FJ7" i="104"/>
  <c r="FI7" i="104"/>
  <c r="FH7" i="104"/>
  <c r="FG7" i="104"/>
  <c r="FF7" i="104"/>
  <c r="FE7" i="104"/>
  <c r="FD7" i="104"/>
  <c r="FC7" i="104"/>
  <c r="FB7" i="104"/>
  <c r="FA7" i="104"/>
  <c r="EZ7" i="104"/>
  <c r="EY7" i="104"/>
  <c r="EX7" i="104"/>
  <c r="EW7" i="104"/>
  <c r="EV7" i="104"/>
  <c r="EU7" i="104"/>
  <c r="ET7" i="104"/>
  <c r="ES7" i="104"/>
  <c r="ER7" i="104"/>
  <c r="EQ7" i="104"/>
  <c r="EP7" i="104"/>
  <c r="EO7" i="104"/>
  <c r="EN7" i="104"/>
  <c r="EM7" i="104"/>
  <c r="EL7" i="104"/>
  <c r="EK7" i="104"/>
  <c r="EJ7" i="104"/>
  <c r="EI7" i="104"/>
  <c r="EH7" i="104"/>
  <c r="EG7" i="104"/>
  <c r="EF7" i="104"/>
  <c r="EE7" i="104"/>
  <c r="ED7" i="104"/>
  <c r="EC7" i="104"/>
  <c r="EB7" i="104"/>
  <c r="EA7" i="104"/>
  <c r="DZ7" i="104"/>
  <c r="DY7" i="104"/>
  <c r="DX7" i="104"/>
  <c r="DW7" i="104"/>
  <c r="DV7" i="104"/>
  <c r="DU7" i="104"/>
  <c r="DT7" i="104"/>
  <c r="DS7" i="104"/>
  <c r="DR7" i="104"/>
  <c r="DQ7" i="104"/>
  <c r="DP7" i="104"/>
  <c r="DO7" i="104"/>
  <c r="DN7" i="104"/>
  <c r="DM7" i="104"/>
  <c r="DL7" i="104"/>
  <c r="DK7" i="104"/>
  <c r="DJ7" i="104"/>
  <c r="DI7" i="104"/>
  <c r="DH7" i="104"/>
  <c r="DG7" i="104"/>
  <c r="DF7" i="104"/>
  <c r="DE7" i="104"/>
  <c r="DD7" i="104"/>
  <c r="DC7" i="104"/>
  <c r="DB7" i="104"/>
  <c r="DA7" i="104"/>
  <c r="CZ7" i="104"/>
  <c r="CY7" i="104"/>
  <c r="CX7" i="104"/>
  <c r="CW7" i="104"/>
  <c r="CV7" i="104"/>
  <c r="CU7" i="104"/>
  <c r="CT7" i="104"/>
  <c r="CS7" i="104"/>
  <c r="CR7" i="104"/>
  <c r="CQ7" i="104"/>
  <c r="CP7" i="104"/>
  <c r="CO7" i="104"/>
  <c r="CN7" i="104"/>
  <c r="CM7" i="104"/>
  <c r="CL7" i="104"/>
  <c r="CK7" i="104"/>
  <c r="CJ7" i="104"/>
  <c r="CI7" i="104"/>
  <c r="CH7" i="104"/>
  <c r="CG7" i="104"/>
  <c r="CF7" i="104"/>
  <c r="CE7" i="104"/>
  <c r="CD7" i="104"/>
  <c r="CC7" i="104"/>
  <c r="CB7" i="104"/>
  <c r="CA7" i="104"/>
  <c r="BZ7" i="104"/>
  <c r="BY7" i="104"/>
  <c r="BX7" i="104"/>
  <c r="BW7" i="104"/>
  <c r="BV7" i="104"/>
  <c r="BU7" i="104"/>
  <c r="BT7" i="104"/>
  <c r="BS7" i="104"/>
  <c r="BR7" i="104"/>
  <c r="BQ7" i="104"/>
  <c r="BP7" i="104"/>
  <c r="BO7" i="104"/>
  <c r="BN7" i="104"/>
  <c r="BM7" i="104"/>
  <c r="BL7" i="104"/>
  <c r="BK7" i="104"/>
  <c r="BJ7" i="104"/>
  <c r="BI7" i="104"/>
  <c r="BH7" i="104"/>
  <c r="BG7" i="104"/>
  <c r="BF7" i="104"/>
  <c r="BE7" i="104"/>
  <c r="BD7" i="104"/>
  <c r="BC7" i="104"/>
  <c r="BB7" i="104"/>
  <c r="BA7" i="104"/>
  <c r="AZ7" i="104"/>
  <c r="AY7" i="104"/>
  <c r="AX7" i="104"/>
  <c r="AW7" i="104"/>
  <c r="AV7" i="104"/>
  <c r="AU7" i="104"/>
  <c r="AT7" i="104"/>
  <c r="AS7" i="104"/>
  <c r="AR7" i="104"/>
  <c r="AQ7" i="104"/>
  <c r="AP7" i="104"/>
  <c r="AO7" i="104"/>
  <c r="AN7" i="104"/>
  <c r="AM7" i="104"/>
  <c r="AL7" i="104"/>
  <c r="AK7" i="104"/>
  <c r="AJ7" i="104"/>
  <c r="AI7" i="104"/>
  <c r="AH7" i="104"/>
  <c r="AG7" i="104"/>
  <c r="AF7" i="104"/>
  <c r="AE7" i="104"/>
  <c r="AD7" i="104"/>
  <c r="AC7" i="104"/>
  <c r="AB7" i="104"/>
  <c r="AA7" i="104"/>
  <c r="Z7" i="104"/>
  <c r="Y7" i="104"/>
  <c r="X7" i="104"/>
  <c r="W7" i="104"/>
  <c r="V7" i="104"/>
  <c r="U7" i="104"/>
  <c r="T7" i="104"/>
  <c r="S7" i="104"/>
  <c r="R7" i="104"/>
  <c r="Q7" i="104"/>
  <c r="P7" i="104"/>
  <c r="O7" i="104"/>
  <c r="N7" i="104"/>
  <c r="M7" i="104"/>
  <c r="L7" i="104"/>
  <c r="K7" i="104"/>
  <c r="J7" i="104"/>
  <c r="I7" i="104"/>
  <c r="H7" i="104"/>
  <c r="G7" i="104"/>
  <c r="F7" i="104"/>
  <c r="E7" i="104"/>
  <c r="D7" i="104"/>
  <c r="C7" i="104"/>
  <c r="B7" i="104"/>
  <c r="GW6" i="104"/>
  <c r="GV6" i="104"/>
  <c r="GU6" i="104"/>
  <c r="GT6" i="104"/>
  <c r="GS6" i="104"/>
  <c r="GR6" i="104"/>
  <c r="GQ6" i="104"/>
  <c r="GP6" i="104"/>
  <c r="GO6" i="104"/>
  <c r="GN6" i="104"/>
  <c r="GM6" i="104"/>
  <c r="GL6" i="104"/>
  <c r="GK6" i="104"/>
  <c r="GJ6" i="104"/>
  <c r="GI6" i="104"/>
  <c r="GH6" i="104"/>
  <c r="GG6" i="104"/>
  <c r="GF6" i="104"/>
  <c r="GE6" i="104"/>
  <c r="GD6" i="104"/>
  <c r="GC6" i="104"/>
  <c r="GB6" i="104"/>
  <c r="GA6" i="104"/>
  <c r="FZ6" i="104"/>
  <c r="FY6" i="104"/>
  <c r="FX6" i="104"/>
  <c r="FW6" i="104"/>
  <c r="FV6" i="104"/>
  <c r="FU6" i="104"/>
  <c r="FT6" i="104"/>
  <c r="FS6" i="104"/>
  <c r="FR6" i="104"/>
  <c r="FQ6" i="104"/>
  <c r="FP6" i="104"/>
  <c r="FO6" i="104"/>
  <c r="FN6" i="104"/>
  <c r="FM6" i="104"/>
  <c r="FL6" i="104"/>
  <c r="FK6" i="104"/>
  <c r="FJ6" i="104"/>
  <c r="FI6" i="104"/>
  <c r="FH6" i="104"/>
  <c r="FG6" i="104"/>
  <c r="FF6" i="104"/>
  <c r="FE6" i="104"/>
  <c r="FD6" i="104"/>
  <c r="FC6" i="104"/>
  <c r="FB6" i="104"/>
  <c r="FA6" i="104"/>
  <c r="EZ6" i="104"/>
  <c r="EY6" i="104"/>
  <c r="EX6" i="104"/>
  <c r="EW6" i="104"/>
  <c r="EV6" i="104"/>
  <c r="EU6" i="104"/>
  <c r="ET6" i="104"/>
  <c r="ES6" i="104"/>
  <c r="ER6" i="104"/>
  <c r="EQ6" i="104"/>
  <c r="EP6" i="104"/>
  <c r="EO6" i="104"/>
  <c r="EN6" i="104"/>
  <c r="EM6" i="104"/>
  <c r="EL6" i="104"/>
  <c r="EK6" i="104"/>
  <c r="EJ6" i="104"/>
  <c r="EI6" i="104"/>
  <c r="EH6" i="104"/>
  <c r="EG6" i="104"/>
  <c r="EF6" i="104"/>
  <c r="EE6" i="104"/>
  <c r="ED6" i="104"/>
  <c r="EC6" i="104"/>
  <c r="EB6" i="104"/>
  <c r="EA6" i="104"/>
  <c r="DZ6" i="104"/>
  <c r="DY6" i="104"/>
  <c r="DX6" i="104"/>
  <c r="DW6" i="104"/>
  <c r="DV6" i="104"/>
  <c r="DU6" i="104"/>
  <c r="DT6" i="104"/>
  <c r="DS6" i="104"/>
  <c r="DR6" i="104"/>
  <c r="DQ6" i="104"/>
  <c r="DP6" i="104"/>
  <c r="DO6" i="104"/>
  <c r="DN6" i="104"/>
  <c r="DM6" i="104"/>
  <c r="DL6" i="104"/>
  <c r="DK6" i="104"/>
  <c r="DJ6" i="104"/>
  <c r="DI6" i="104"/>
  <c r="DH6" i="104"/>
  <c r="DG6" i="104"/>
  <c r="DF6" i="104"/>
  <c r="DE6" i="104"/>
  <c r="DD6" i="104"/>
  <c r="DC6" i="104"/>
  <c r="DB6" i="104"/>
  <c r="DA6" i="104"/>
  <c r="CZ6" i="104"/>
  <c r="CY6" i="104"/>
  <c r="CX6" i="104"/>
  <c r="CW6" i="104"/>
  <c r="CV6" i="104"/>
  <c r="CU6" i="104"/>
  <c r="CT6" i="104"/>
  <c r="CS6" i="104"/>
  <c r="CR6" i="104"/>
  <c r="CQ6" i="104"/>
  <c r="CP6" i="104"/>
  <c r="CO6" i="104"/>
  <c r="CN6" i="104"/>
  <c r="CM6" i="104"/>
  <c r="CL6" i="104"/>
  <c r="CK6" i="104"/>
  <c r="CJ6" i="104"/>
  <c r="CI6" i="104"/>
  <c r="CH6" i="104"/>
  <c r="CG6" i="104"/>
  <c r="CF6" i="104"/>
  <c r="CE6" i="104"/>
  <c r="CD6" i="104"/>
  <c r="CC6" i="104"/>
  <c r="CB6" i="104"/>
  <c r="CA6" i="104"/>
  <c r="BZ6" i="104"/>
  <c r="BY6" i="104"/>
  <c r="BX6" i="104"/>
  <c r="BW6" i="104"/>
  <c r="BV6" i="104"/>
  <c r="BU6" i="104"/>
  <c r="BT6" i="104"/>
  <c r="BS6" i="104"/>
  <c r="BR6" i="104"/>
  <c r="BQ6" i="104"/>
  <c r="BP6" i="104"/>
  <c r="BO6" i="104"/>
  <c r="BN6" i="104"/>
  <c r="BM6" i="104"/>
  <c r="BL6" i="104"/>
  <c r="BK6" i="104"/>
  <c r="BJ6" i="104"/>
  <c r="BI6" i="104"/>
  <c r="BH6" i="104"/>
  <c r="BG6" i="104"/>
  <c r="BF6" i="104"/>
  <c r="BE6" i="104"/>
  <c r="BD6" i="104"/>
  <c r="BC6" i="104"/>
  <c r="BB6" i="104"/>
  <c r="BA6" i="104"/>
  <c r="AZ6" i="104"/>
  <c r="AY6" i="104"/>
  <c r="AX6" i="104"/>
  <c r="AW6" i="104"/>
  <c r="AV6" i="104"/>
  <c r="AU6" i="104"/>
  <c r="AT6" i="104"/>
  <c r="AS6" i="104"/>
  <c r="AR6" i="104"/>
  <c r="AQ6" i="104"/>
  <c r="AP6" i="104"/>
  <c r="AO6" i="104"/>
  <c r="AN6" i="104"/>
  <c r="AM6" i="104"/>
  <c r="AL6" i="104"/>
  <c r="AK6" i="104"/>
  <c r="AJ6" i="104"/>
  <c r="AI6" i="104"/>
  <c r="AH6" i="104"/>
  <c r="AG6" i="104"/>
  <c r="AF6" i="104"/>
  <c r="AE6" i="104"/>
  <c r="AD6" i="104"/>
  <c r="AC6" i="104"/>
  <c r="AB6" i="104"/>
  <c r="AA6" i="104"/>
  <c r="Z6" i="104"/>
  <c r="Y6" i="104"/>
  <c r="X6" i="104"/>
  <c r="W6" i="104"/>
  <c r="V6" i="104"/>
  <c r="U6" i="104"/>
  <c r="T6" i="104"/>
  <c r="S6" i="104"/>
  <c r="R6" i="104"/>
  <c r="Q6" i="104"/>
  <c r="P6" i="104"/>
  <c r="O6" i="104"/>
  <c r="N6" i="104"/>
  <c r="M6" i="104"/>
  <c r="L6" i="104"/>
  <c r="K6" i="104"/>
  <c r="J6" i="104"/>
  <c r="I6" i="104"/>
  <c r="H6" i="104"/>
  <c r="G6" i="104"/>
  <c r="F6" i="104"/>
  <c r="E6" i="104"/>
  <c r="D6" i="104"/>
  <c r="C6" i="104"/>
  <c r="B6" i="104"/>
  <c r="F24" i="146"/>
  <c r="E24" i="146"/>
  <c r="D24" i="146"/>
  <c r="C24" i="146"/>
  <c r="B24" i="146"/>
  <c r="F23" i="146"/>
  <c r="E23" i="146"/>
  <c r="D23" i="146"/>
  <c r="C23" i="146"/>
  <c r="B23" i="146"/>
  <c r="F22" i="146"/>
  <c r="E22" i="146"/>
  <c r="D22" i="146"/>
  <c r="C22" i="146"/>
  <c r="B22" i="146"/>
  <c r="F21" i="146"/>
  <c r="E21" i="146"/>
  <c r="D21" i="146"/>
  <c r="C21" i="146"/>
  <c r="B21" i="146"/>
  <c r="F19" i="146"/>
  <c r="E19" i="146"/>
  <c r="D19" i="146"/>
  <c r="C19" i="146"/>
  <c r="B19" i="146"/>
  <c r="F18" i="146"/>
  <c r="E18" i="146"/>
  <c r="D18" i="146"/>
  <c r="C18" i="146"/>
  <c r="B18" i="146"/>
  <c r="F16" i="146"/>
  <c r="E16" i="146"/>
  <c r="D16" i="146"/>
  <c r="C16" i="146"/>
  <c r="B16" i="146"/>
  <c r="F15" i="146"/>
  <c r="E15" i="146"/>
  <c r="D15" i="146"/>
  <c r="C15" i="146"/>
  <c r="B15" i="146"/>
  <c r="F13" i="146"/>
  <c r="E13" i="146"/>
  <c r="D13" i="146"/>
  <c r="C13" i="146"/>
  <c r="B13" i="146"/>
  <c r="F12" i="146"/>
  <c r="E12" i="146"/>
  <c r="D12" i="146"/>
  <c r="C12" i="146"/>
  <c r="B12" i="146"/>
  <c r="F10" i="146"/>
  <c r="E10" i="146"/>
  <c r="D10" i="146"/>
  <c r="C10" i="146"/>
  <c r="B10" i="146"/>
  <c r="F9" i="146"/>
  <c r="E9" i="146"/>
  <c r="D9" i="146"/>
  <c r="C9" i="146"/>
  <c r="B9" i="146"/>
  <c r="F7" i="146"/>
  <c r="E7" i="146"/>
  <c r="D7" i="146"/>
  <c r="C7" i="146"/>
  <c r="B7" i="146"/>
  <c r="F6" i="146"/>
  <c r="E6" i="146"/>
  <c r="D6" i="146"/>
  <c r="C6" i="146"/>
  <c r="B6" i="146"/>
  <c r="GW24" i="102"/>
  <c r="GV24" i="102"/>
  <c r="GU24" i="102"/>
  <c r="GT24" i="102"/>
  <c r="GS24" i="102"/>
  <c r="GR24" i="102"/>
  <c r="GQ24" i="102"/>
  <c r="GP24" i="102"/>
  <c r="GO24" i="102"/>
  <c r="GN24" i="102"/>
  <c r="GM24" i="102"/>
  <c r="GL24" i="102"/>
  <c r="GK24" i="102"/>
  <c r="GJ24" i="102"/>
  <c r="GI24" i="102"/>
  <c r="GH24" i="102"/>
  <c r="GG24" i="102"/>
  <c r="GF24" i="102"/>
  <c r="GE24" i="102"/>
  <c r="GD24" i="102"/>
  <c r="GC24" i="102"/>
  <c r="GB24" i="102"/>
  <c r="GA24" i="102"/>
  <c r="FZ24" i="102"/>
  <c r="FY24" i="102"/>
  <c r="FX24" i="102"/>
  <c r="FW24" i="102"/>
  <c r="FV24" i="102"/>
  <c r="FU24" i="102"/>
  <c r="FT24" i="102"/>
  <c r="FS24" i="102"/>
  <c r="FR24" i="102"/>
  <c r="FQ24" i="102"/>
  <c r="FP24" i="102"/>
  <c r="FO24" i="102"/>
  <c r="FN24" i="102"/>
  <c r="FM24" i="102"/>
  <c r="FL24" i="102"/>
  <c r="FK24" i="102"/>
  <c r="FJ24" i="102"/>
  <c r="FI24" i="102"/>
  <c r="FH24" i="102"/>
  <c r="FG24" i="102"/>
  <c r="FF24" i="102"/>
  <c r="FE24" i="102"/>
  <c r="FD24" i="102"/>
  <c r="FC24" i="102"/>
  <c r="FB24" i="102"/>
  <c r="FA24" i="102"/>
  <c r="EZ24" i="102"/>
  <c r="EY24" i="102"/>
  <c r="EX24" i="102"/>
  <c r="EW24" i="102"/>
  <c r="EV24" i="102"/>
  <c r="EU24" i="102"/>
  <c r="ET24" i="102"/>
  <c r="ES24" i="102"/>
  <c r="ER24" i="102"/>
  <c r="EQ24" i="102"/>
  <c r="EP24" i="102"/>
  <c r="EO24" i="102"/>
  <c r="EN24" i="102"/>
  <c r="EM24" i="102"/>
  <c r="EL24" i="102"/>
  <c r="EK24" i="102"/>
  <c r="EJ24" i="102"/>
  <c r="EI24" i="102"/>
  <c r="EH24" i="102"/>
  <c r="EG24" i="102"/>
  <c r="EF24" i="102"/>
  <c r="EE24" i="102"/>
  <c r="ED24" i="102"/>
  <c r="EC24" i="102"/>
  <c r="EB24" i="102"/>
  <c r="EA24" i="102"/>
  <c r="DZ24" i="102"/>
  <c r="DY24" i="102"/>
  <c r="DX24" i="102"/>
  <c r="DW24" i="102"/>
  <c r="DV24" i="102"/>
  <c r="DU24" i="102"/>
  <c r="DT24" i="102"/>
  <c r="DS24" i="102"/>
  <c r="DR24" i="102"/>
  <c r="DQ24" i="102"/>
  <c r="DP24" i="102"/>
  <c r="DO24" i="102"/>
  <c r="DN24" i="102"/>
  <c r="DM24" i="102"/>
  <c r="DL24" i="102"/>
  <c r="DK24" i="102"/>
  <c r="DJ24" i="102"/>
  <c r="DI24" i="102"/>
  <c r="DH24" i="102"/>
  <c r="DG24" i="102"/>
  <c r="DF24" i="102"/>
  <c r="DE24" i="102"/>
  <c r="DD24" i="102"/>
  <c r="DC24" i="102"/>
  <c r="DB24" i="102"/>
  <c r="DA24" i="102"/>
  <c r="CZ24" i="102"/>
  <c r="CY24" i="102"/>
  <c r="CX24" i="102"/>
  <c r="CW24" i="102"/>
  <c r="CV24" i="102"/>
  <c r="CU24" i="102"/>
  <c r="CT24" i="102"/>
  <c r="CS24" i="102"/>
  <c r="CR24" i="102"/>
  <c r="CQ24" i="102"/>
  <c r="CP24" i="102"/>
  <c r="CO24" i="102"/>
  <c r="CN24" i="102"/>
  <c r="CM24" i="102"/>
  <c r="CL24" i="102"/>
  <c r="CK24" i="102"/>
  <c r="CJ24" i="102"/>
  <c r="CI24" i="102"/>
  <c r="CH24" i="102"/>
  <c r="CG24" i="102"/>
  <c r="CF24" i="102"/>
  <c r="CE24" i="102"/>
  <c r="CD24" i="102"/>
  <c r="CC24" i="102"/>
  <c r="CB24" i="102"/>
  <c r="CA24" i="102"/>
  <c r="BZ24" i="102"/>
  <c r="BY24" i="102"/>
  <c r="BX24" i="102"/>
  <c r="BW24" i="102"/>
  <c r="BV24" i="102"/>
  <c r="BU24" i="102"/>
  <c r="BT24" i="102"/>
  <c r="BS24" i="102"/>
  <c r="BR24" i="102"/>
  <c r="BQ24" i="102"/>
  <c r="BP24" i="102"/>
  <c r="BO24" i="102"/>
  <c r="BN24" i="102"/>
  <c r="BM24" i="102"/>
  <c r="BL24" i="102"/>
  <c r="BK24" i="102"/>
  <c r="BJ24" i="102"/>
  <c r="BI24" i="102"/>
  <c r="BH24" i="102"/>
  <c r="BG24" i="102"/>
  <c r="BF24" i="102"/>
  <c r="BE24" i="102"/>
  <c r="BD24" i="102"/>
  <c r="BC24" i="102"/>
  <c r="BB24" i="102"/>
  <c r="BA24" i="102"/>
  <c r="AZ24" i="102"/>
  <c r="AY24" i="102"/>
  <c r="AX24" i="102"/>
  <c r="AW24" i="102"/>
  <c r="AV24" i="102"/>
  <c r="AU24" i="102"/>
  <c r="AT24" i="102"/>
  <c r="AS24" i="102"/>
  <c r="AR24" i="102"/>
  <c r="AQ24" i="102"/>
  <c r="AP24" i="102"/>
  <c r="AO24" i="102"/>
  <c r="AN24" i="102"/>
  <c r="AM24" i="102"/>
  <c r="AL24" i="102"/>
  <c r="AK24" i="102"/>
  <c r="AJ24" i="102"/>
  <c r="AI24" i="102"/>
  <c r="AH24" i="102"/>
  <c r="AG24" i="102"/>
  <c r="AF24" i="102"/>
  <c r="AE24" i="102"/>
  <c r="AD24" i="102"/>
  <c r="AC24" i="102"/>
  <c r="AB24" i="102"/>
  <c r="AA24" i="102"/>
  <c r="Z24" i="102"/>
  <c r="Y24" i="102"/>
  <c r="X24" i="102"/>
  <c r="W24" i="102"/>
  <c r="V24" i="102"/>
  <c r="U24" i="102"/>
  <c r="T24" i="102"/>
  <c r="S24" i="102"/>
  <c r="R24" i="102"/>
  <c r="Q24" i="102"/>
  <c r="P24" i="102"/>
  <c r="O24" i="102"/>
  <c r="N24" i="102"/>
  <c r="M24" i="102"/>
  <c r="L24" i="102"/>
  <c r="K24" i="102"/>
  <c r="J24" i="102"/>
  <c r="I24" i="102"/>
  <c r="H24" i="102"/>
  <c r="G24" i="102"/>
  <c r="F24" i="102"/>
  <c r="E24" i="102"/>
  <c r="D24" i="102"/>
  <c r="C24" i="102"/>
  <c r="B24" i="102"/>
  <c r="GW23" i="102"/>
  <c r="GV23" i="102"/>
  <c r="GU23" i="102"/>
  <c r="GT23" i="102"/>
  <c r="GS23" i="102"/>
  <c r="GR23" i="102"/>
  <c r="GQ23" i="102"/>
  <c r="GP23" i="102"/>
  <c r="GO23" i="102"/>
  <c r="GN23" i="102"/>
  <c r="GM23" i="102"/>
  <c r="GL23" i="102"/>
  <c r="GK23" i="102"/>
  <c r="GJ23" i="102"/>
  <c r="GI23" i="102"/>
  <c r="GH23" i="102"/>
  <c r="GG23" i="102"/>
  <c r="GF23" i="102"/>
  <c r="GE23" i="102"/>
  <c r="GD23" i="102"/>
  <c r="GC23" i="102"/>
  <c r="GB23" i="102"/>
  <c r="GA23" i="102"/>
  <c r="FZ23" i="102"/>
  <c r="FY23" i="102"/>
  <c r="FX23" i="102"/>
  <c r="FW23" i="102"/>
  <c r="FV23" i="102"/>
  <c r="FU23" i="102"/>
  <c r="FT23" i="102"/>
  <c r="FS23" i="102"/>
  <c r="FR23" i="102"/>
  <c r="FQ23" i="102"/>
  <c r="FP23" i="102"/>
  <c r="FO23" i="102"/>
  <c r="FN23" i="102"/>
  <c r="FM23" i="102"/>
  <c r="FL23" i="102"/>
  <c r="FK23" i="102"/>
  <c r="FJ23" i="102"/>
  <c r="FI23" i="102"/>
  <c r="FH23" i="102"/>
  <c r="FG23" i="102"/>
  <c r="FF23" i="102"/>
  <c r="FE23" i="102"/>
  <c r="FD23" i="102"/>
  <c r="FC23" i="102"/>
  <c r="FB23" i="102"/>
  <c r="FA23" i="102"/>
  <c r="EZ23" i="102"/>
  <c r="EY23" i="102"/>
  <c r="EX23" i="102"/>
  <c r="EW23" i="102"/>
  <c r="EV23" i="102"/>
  <c r="EU23" i="102"/>
  <c r="ET23" i="102"/>
  <c r="ES23" i="102"/>
  <c r="ER23" i="102"/>
  <c r="EQ23" i="102"/>
  <c r="EP23" i="102"/>
  <c r="EO23" i="102"/>
  <c r="EN23" i="102"/>
  <c r="EM23" i="102"/>
  <c r="EL23" i="102"/>
  <c r="EK23" i="102"/>
  <c r="EJ23" i="102"/>
  <c r="EI23" i="102"/>
  <c r="EH23" i="102"/>
  <c r="EG23" i="102"/>
  <c r="EF23" i="102"/>
  <c r="EE23" i="102"/>
  <c r="ED23" i="102"/>
  <c r="EC23" i="102"/>
  <c r="EB23" i="102"/>
  <c r="EA23" i="102"/>
  <c r="DZ23" i="102"/>
  <c r="DY23" i="102"/>
  <c r="DX23" i="102"/>
  <c r="DW23" i="102"/>
  <c r="DV23" i="102"/>
  <c r="DU23" i="102"/>
  <c r="DT23" i="102"/>
  <c r="DS23" i="102"/>
  <c r="DR23" i="102"/>
  <c r="DQ23" i="102"/>
  <c r="DP23" i="102"/>
  <c r="DO23" i="102"/>
  <c r="DN23" i="102"/>
  <c r="DM23" i="102"/>
  <c r="DL23" i="102"/>
  <c r="DK23" i="102"/>
  <c r="DJ23" i="102"/>
  <c r="DI23" i="102"/>
  <c r="DH23" i="102"/>
  <c r="DG23" i="102"/>
  <c r="DF23" i="102"/>
  <c r="DE23" i="102"/>
  <c r="DD23" i="102"/>
  <c r="DC23" i="102"/>
  <c r="DB23" i="102"/>
  <c r="DA23" i="102"/>
  <c r="CZ23" i="102"/>
  <c r="CY23" i="102"/>
  <c r="CX23" i="102"/>
  <c r="CW23" i="102"/>
  <c r="CV23" i="102"/>
  <c r="CU23" i="102"/>
  <c r="CT23" i="102"/>
  <c r="CS23" i="102"/>
  <c r="CR23" i="102"/>
  <c r="CQ23" i="102"/>
  <c r="CP23" i="102"/>
  <c r="CO23" i="102"/>
  <c r="CN23" i="102"/>
  <c r="CM23" i="102"/>
  <c r="CL23" i="102"/>
  <c r="CK23" i="102"/>
  <c r="CJ23" i="102"/>
  <c r="CI23" i="102"/>
  <c r="CH23" i="102"/>
  <c r="CG23" i="102"/>
  <c r="CF23" i="102"/>
  <c r="CE23" i="102"/>
  <c r="CD23" i="102"/>
  <c r="CC23" i="102"/>
  <c r="CB23" i="102"/>
  <c r="CA23" i="102"/>
  <c r="BZ23" i="102"/>
  <c r="BY23" i="102"/>
  <c r="BX23" i="102"/>
  <c r="BW23" i="102"/>
  <c r="BV23" i="102"/>
  <c r="BU23" i="102"/>
  <c r="BT23" i="102"/>
  <c r="BS23" i="102"/>
  <c r="BR23" i="102"/>
  <c r="BQ23" i="102"/>
  <c r="BP23" i="102"/>
  <c r="BO23" i="102"/>
  <c r="BN23" i="102"/>
  <c r="BM23" i="102"/>
  <c r="BL23" i="102"/>
  <c r="BK23" i="102"/>
  <c r="BJ23" i="102"/>
  <c r="BI23" i="102"/>
  <c r="BH23" i="102"/>
  <c r="BG23" i="102"/>
  <c r="BF23" i="102"/>
  <c r="BE23" i="102"/>
  <c r="BD23" i="102"/>
  <c r="BC23" i="102"/>
  <c r="BB23" i="102"/>
  <c r="BA23" i="102"/>
  <c r="AZ23" i="102"/>
  <c r="AY23" i="102"/>
  <c r="AX23" i="102"/>
  <c r="AW23" i="102"/>
  <c r="AV23" i="102"/>
  <c r="AU23" i="102"/>
  <c r="AT23" i="102"/>
  <c r="AS23" i="102"/>
  <c r="AR23" i="102"/>
  <c r="AQ23" i="102"/>
  <c r="AP23" i="102"/>
  <c r="AO23" i="102"/>
  <c r="AN23" i="102"/>
  <c r="AM23" i="102"/>
  <c r="AL23" i="102"/>
  <c r="AK23" i="102"/>
  <c r="AJ23" i="102"/>
  <c r="AI23" i="102"/>
  <c r="AH23" i="102"/>
  <c r="AG23" i="102"/>
  <c r="AF23" i="102"/>
  <c r="AE23" i="102"/>
  <c r="AD23" i="102"/>
  <c r="AC23" i="102"/>
  <c r="AB23" i="102"/>
  <c r="AA23" i="102"/>
  <c r="Z23" i="102"/>
  <c r="Y23" i="102"/>
  <c r="X23" i="102"/>
  <c r="W23" i="102"/>
  <c r="V23" i="102"/>
  <c r="U23" i="102"/>
  <c r="T23" i="102"/>
  <c r="S23" i="102"/>
  <c r="R23" i="102"/>
  <c r="Q23" i="102"/>
  <c r="P23" i="102"/>
  <c r="O23" i="102"/>
  <c r="N23" i="102"/>
  <c r="M23" i="102"/>
  <c r="L23" i="102"/>
  <c r="K23" i="102"/>
  <c r="J23" i="102"/>
  <c r="I23" i="102"/>
  <c r="H23" i="102"/>
  <c r="G23" i="102"/>
  <c r="F23" i="102"/>
  <c r="E23" i="102"/>
  <c r="D23" i="102"/>
  <c r="C23" i="102"/>
  <c r="B23" i="102"/>
  <c r="GW22" i="102"/>
  <c r="GV22" i="102"/>
  <c r="GU22" i="102"/>
  <c r="GT22" i="102"/>
  <c r="GS22" i="102"/>
  <c r="GR22" i="102"/>
  <c r="GQ22" i="102"/>
  <c r="GP22" i="102"/>
  <c r="GO22" i="102"/>
  <c r="GN22" i="102"/>
  <c r="GM22" i="102"/>
  <c r="GL22" i="102"/>
  <c r="GK22" i="102"/>
  <c r="GJ22" i="102"/>
  <c r="GI22" i="102"/>
  <c r="GH22" i="102"/>
  <c r="GG22" i="102"/>
  <c r="GF22" i="102"/>
  <c r="GE22" i="102"/>
  <c r="GD22" i="102"/>
  <c r="GC22" i="102"/>
  <c r="GB22" i="102"/>
  <c r="GA22" i="102"/>
  <c r="FZ22" i="102"/>
  <c r="FY22" i="102"/>
  <c r="FX22" i="102"/>
  <c r="FW22" i="102"/>
  <c r="FV22" i="102"/>
  <c r="FU22" i="102"/>
  <c r="FT22" i="102"/>
  <c r="FS22" i="102"/>
  <c r="FR22" i="102"/>
  <c r="FQ22" i="102"/>
  <c r="FP22" i="102"/>
  <c r="FO22" i="102"/>
  <c r="FN22" i="102"/>
  <c r="FM22" i="102"/>
  <c r="FL22" i="102"/>
  <c r="FK22" i="102"/>
  <c r="FJ22" i="102"/>
  <c r="FI22" i="102"/>
  <c r="FH22" i="102"/>
  <c r="FG22" i="102"/>
  <c r="FF22" i="102"/>
  <c r="FE22" i="102"/>
  <c r="FD22" i="102"/>
  <c r="FC22" i="102"/>
  <c r="FB22" i="102"/>
  <c r="FA22" i="102"/>
  <c r="EZ22" i="102"/>
  <c r="EY22" i="102"/>
  <c r="EX22" i="102"/>
  <c r="EW22" i="102"/>
  <c r="EV22" i="102"/>
  <c r="EU22" i="102"/>
  <c r="ET22" i="102"/>
  <c r="ES22" i="102"/>
  <c r="ER22" i="102"/>
  <c r="EQ22" i="102"/>
  <c r="EP22" i="102"/>
  <c r="EO22" i="102"/>
  <c r="EN22" i="102"/>
  <c r="EM22" i="102"/>
  <c r="EL22" i="102"/>
  <c r="EK22" i="102"/>
  <c r="EJ22" i="102"/>
  <c r="EI22" i="102"/>
  <c r="EH22" i="102"/>
  <c r="EG22" i="102"/>
  <c r="EF22" i="102"/>
  <c r="EE22" i="102"/>
  <c r="ED22" i="102"/>
  <c r="EC22" i="102"/>
  <c r="EB22" i="102"/>
  <c r="EA22" i="102"/>
  <c r="DZ22" i="102"/>
  <c r="DY22" i="102"/>
  <c r="DX22" i="102"/>
  <c r="DW22" i="102"/>
  <c r="DV22" i="102"/>
  <c r="DU22" i="102"/>
  <c r="DT22" i="102"/>
  <c r="DS22" i="102"/>
  <c r="DR22" i="102"/>
  <c r="DQ22" i="102"/>
  <c r="DP22" i="102"/>
  <c r="DO22" i="102"/>
  <c r="DN22" i="102"/>
  <c r="DM22" i="102"/>
  <c r="DL22" i="102"/>
  <c r="DK22" i="102"/>
  <c r="DJ22" i="102"/>
  <c r="DI22" i="102"/>
  <c r="DH22" i="102"/>
  <c r="DG22" i="102"/>
  <c r="DF22" i="102"/>
  <c r="DE22" i="102"/>
  <c r="DD22" i="102"/>
  <c r="DC22" i="102"/>
  <c r="DB22" i="102"/>
  <c r="DA22" i="102"/>
  <c r="CZ22" i="102"/>
  <c r="CY22" i="102"/>
  <c r="CX22" i="102"/>
  <c r="CW22" i="102"/>
  <c r="CV22" i="102"/>
  <c r="CU22" i="102"/>
  <c r="CT22" i="102"/>
  <c r="CS22" i="102"/>
  <c r="CR22" i="102"/>
  <c r="CQ22" i="102"/>
  <c r="CP22" i="102"/>
  <c r="CO22" i="102"/>
  <c r="CN22" i="102"/>
  <c r="CM22" i="102"/>
  <c r="CL22" i="102"/>
  <c r="CK22" i="102"/>
  <c r="CJ22" i="102"/>
  <c r="CI22" i="102"/>
  <c r="CH22" i="102"/>
  <c r="CG22" i="102"/>
  <c r="CF22" i="102"/>
  <c r="CE22" i="102"/>
  <c r="CD22" i="102"/>
  <c r="CC22" i="102"/>
  <c r="CB22" i="102"/>
  <c r="CA22" i="102"/>
  <c r="BZ22" i="102"/>
  <c r="BY22" i="102"/>
  <c r="BX22" i="102"/>
  <c r="BW22" i="102"/>
  <c r="BV22" i="102"/>
  <c r="BU22" i="102"/>
  <c r="BT22" i="102"/>
  <c r="BS22" i="102"/>
  <c r="BR22" i="102"/>
  <c r="BQ22" i="102"/>
  <c r="BP22" i="102"/>
  <c r="BO22" i="102"/>
  <c r="BN22" i="102"/>
  <c r="BM22" i="102"/>
  <c r="BL22" i="102"/>
  <c r="BK22" i="102"/>
  <c r="BJ22" i="102"/>
  <c r="BI22" i="102"/>
  <c r="BH22" i="102"/>
  <c r="BG22" i="102"/>
  <c r="BF22" i="102"/>
  <c r="BE22" i="102"/>
  <c r="BD22" i="102"/>
  <c r="BC22" i="102"/>
  <c r="BB22" i="102"/>
  <c r="BA22" i="102"/>
  <c r="AZ22" i="102"/>
  <c r="AY22" i="102"/>
  <c r="AX22" i="102"/>
  <c r="AW22" i="102"/>
  <c r="AV22" i="102"/>
  <c r="AU22" i="102"/>
  <c r="AT22" i="102"/>
  <c r="AS22" i="102"/>
  <c r="AR22" i="102"/>
  <c r="AQ22" i="102"/>
  <c r="AP22" i="102"/>
  <c r="AO22" i="102"/>
  <c r="AN22" i="102"/>
  <c r="AM22" i="102"/>
  <c r="AL22" i="102"/>
  <c r="AK22" i="102"/>
  <c r="AJ22" i="102"/>
  <c r="AI22" i="102"/>
  <c r="AH22" i="102"/>
  <c r="AG22" i="102"/>
  <c r="AF22" i="102"/>
  <c r="AE22" i="102"/>
  <c r="AD22" i="102"/>
  <c r="AC22" i="102"/>
  <c r="AB22" i="102"/>
  <c r="AA22" i="102"/>
  <c r="Z22" i="102"/>
  <c r="Y22" i="102"/>
  <c r="X22" i="102"/>
  <c r="W22" i="102"/>
  <c r="V22" i="102"/>
  <c r="U22" i="102"/>
  <c r="T22" i="102"/>
  <c r="S22" i="102"/>
  <c r="R22" i="102"/>
  <c r="Q22" i="102"/>
  <c r="P22" i="102"/>
  <c r="O22" i="102"/>
  <c r="N22" i="102"/>
  <c r="M22" i="102"/>
  <c r="L22" i="102"/>
  <c r="K22" i="102"/>
  <c r="J22" i="102"/>
  <c r="I22" i="102"/>
  <c r="H22" i="102"/>
  <c r="G22" i="102"/>
  <c r="F22" i="102"/>
  <c r="E22" i="102"/>
  <c r="D22" i="102"/>
  <c r="C22" i="102"/>
  <c r="B22" i="102"/>
  <c r="GW21" i="102"/>
  <c r="GV21" i="102"/>
  <c r="GU21" i="102"/>
  <c r="GT21" i="102"/>
  <c r="GS21" i="102"/>
  <c r="GR21" i="102"/>
  <c r="GQ21" i="102"/>
  <c r="GP21" i="102"/>
  <c r="GO21" i="102"/>
  <c r="GN21" i="102"/>
  <c r="GM21" i="102"/>
  <c r="GL21" i="102"/>
  <c r="GK21" i="102"/>
  <c r="GJ21" i="102"/>
  <c r="GI21" i="102"/>
  <c r="GH21" i="102"/>
  <c r="GG21" i="102"/>
  <c r="GF21" i="102"/>
  <c r="GE21" i="102"/>
  <c r="GD21" i="102"/>
  <c r="GC21" i="102"/>
  <c r="GB21" i="102"/>
  <c r="GA21" i="102"/>
  <c r="FZ21" i="102"/>
  <c r="FY21" i="102"/>
  <c r="FX21" i="102"/>
  <c r="FW21" i="102"/>
  <c r="FV21" i="102"/>
  <c r="FU21" i="102"/>
  <c r="FT21" i="102"/>
  <c r="FS21" i="102"/>
  <c r="FR21" i="102"/>
  <c r="FQ21" i="102"/>
  <c r="FP21" i="102"/>
  <c r="FO21" i="102"/>
  <c r="FN21" i="102"/>
  <c r="FM21" i="102"/>
  <c r="FL21" i="102"/>
  <c r="FK21" i="102"/>
  <c r="FJ21" i="102"/>
  <c r="FI21" i="102"/>
  <c r="FH21" i="102"/>
  <c r="FG21" i="102"/>
  <c r="FF21" i="102"/>
  <c r="FE21" i="102"/>
  <c r="FD21" i="102"/>
  <c r="FC21" i="102"/>
  <c r="FB21" i="102"/>
  <c r="FA21" i="102"/>
  <c r="EZ21" i="102"/>
  <c r="EY21" i="102"/>
  <c r="EX21" i="102"/>
  <c r="EW21" i="102"/>
  <c r="EV21" i="102"/>
  <c r="EU21" i="102"/>
  <c r="ET21" i="102"/>
  <c r="ES21" i="102"/>
  <c r="ER21" i="102"/>
  <c r="EQ21" i="102"/>
  <c r="EP21" i="102"/>
  <c r="EO21" i="102"/>
  <c r="EN21" i="102"/>
  <c r="EM21" i="102"/>
  <c r="EL21" i="102"/>
  <c r="EK21" i="102"/>
  <c r="EJ21" i="102"/>
  <c r="EI21" i="102"/>
  <c r="EH21" i="102"/>
  <c r="EG21" i="102"/>
  <c r="EF21" i="102"/>
  <c r="EE21" i="102"/>
  <c r="ED21" i="102"/>
  <c r="EC21" i="102"/>
  <c r="EB21" i="102"/>
  <c r="EA21" i="102"/>
  <c r="DZ21" i="102"/>
  <c r="DY21" i="102"/>
  <c r="DX21" i="102"/>
  <c r="DW21" i="102"/>
  <c r="DV21" i="102"/>
  <c r="DU21" i="102"/>
  <c r="DT21" i="102"/>
  <c r="DS21" i="102"/>
  <c r="DR21" i="102"/>
  <c r="DQ21" i="102"/>
  <c r="DP21" i="102"/>
  <c r="DO21" i="102"/>
  <c r="DN21" i="102"/>
  <c r="DM21" i="102"/>
  <c r="DL21" i="102"/>
  <c r="DK21" i="102"/>
  <c r="DJ21" i="102"/>
  <c r="DI21" i="102"/>
  <c r="DH21" i="102"/>
  <c r="DG21" i="102"/>
  <c r="DF21" i="102"/>
  <c r="DE21" i="102"/>
  <c r="DD21" i="102"/>
  <c r="DC21" i="102"/>
  <c r="DB21" i="102"/>
  <c r="DA21" i="102"/>
  <c r="CZ21" i="102"/>
  <c r="CY21" i="102"/>
  <c r="CX21" i="102"/>
  <c r="CW21" i="102"/>
  <c r="CV21" i="102"/>
  <c r="CU21" i="102"/>
  <c r="CT21" i="102"/>
  <c r="CS21" i="102"/>
  <c r="CR21" i="102"/>
  <c r="CQ21" i="102"/>
  <c r="CP21" i="102"/>
  <c r="CO21" i="102"/>
  <c r="CN21" i="102"/>
  <c r="CM21" i="102"/>
  <c r="CL21" i="102"/>
  <c r="CK21" i="102"/>
  <c r="CJ21" i="102"/>
  <c r="CI21" i="102"/>
  <c r="CH21" i="102"/>
  <c r="CG21" i="102"/>
  <c r="CF21" i="102"/>
  <c r="CE21" i="102"/>
  <c r="CD21" i="102"/>
  <c r="CC21" i="102"/>
  <c r="CB21" i="102"/>
  <c r="CA21" i="102"/>
  <c r="BZ21" i="102"/>
  <c r="BY21" i="102"/>
  <c r="BX21" i="102"/>
  <c r="BW21" i="102"/>
  <c r="BV21" i="102"/>
  <c r="BU21" i="102"/>
  <c r="BT21" i="102"/>
  <c r="BS21" i="102"/>
  <c r="BR21" i="102"/>
  <c r="BQ21" i="102"/>
  <c r="BP21" i="102"/>
  <c r="BO21" i="102"/>
  <c r="BN21" i="102"/>
  <c r="BM21" i="102"/>
  <c r="BL21" i="102"/>
  <c r="BK21" i="102"/>
  <c r="BJ21" i="102"/>
  <c r="BI21" i="102"/>
  <c r="BH21" i="102"/>
  <c r="BG21" i="102"/>
  <c r="BF21" i="102"/>
  <c r="BE21" i="102"/>
  <c r="BD21" i="102"/>
  <c r="BC21" i="102"/>
  <c r="BB21" i="102"/>
  <c r="BA21" i="102"/>
  <c r="AZ21" i="102"/>
  <c r="AY21" i="102"/>
  <c r="AX21" i="102"/>
  <c r="AW21" i="102"/>
  <c r="AV21" i="102"/>
  <c r="AU21" i="102"/>
  <c r="AT21" i="102"/>
  <c r="AS21" i="102"/>
  <c r="AR21" i="102"/>
  <c r="AQ21" i="102"/>
  <c r="AP21" i="102"/>
  <c r="AO21" i="102"/>
  <c r="AN21" i="102"/>
  <c r="AM21" i="102"/>
  <c r="AL21" i="102"/>
  <c r="AK21" i="102"/>
  <c r="AJ21" i="102"/>
  <c r="AI21" i="102"/>
  <c r="AH21" i="102"/>
  <c r="AG21" i="102"/>
  <c r="AF21" i="102"/>
  <c r="AE21" i="102"/>
  <c r="AD21" i="102"/>
  <c r="AC21" i="102"/>
  <c r="AB21" i="102"/>
  <c r="AA21" i="102"/>
  <c r="Z21" i="102"/>
  <c r="Y21" i="102"/>
  <c r="X21" i="102"/>
  <c r="W21" i="102"/>
  <c r="V21" i="102"/>
  <c r="U21" i="102"/>
  <c r="T21" i="102"/>
  <c r="S21" i="102"/>
  <c r="R21" i="102"/>
  <c r="Q21" i="102"/>
  <c r="P21" i="102"/>
  <c r="O21" i="102"/>
  <c r="N21" i="102"/>
  <c r="M21" i="102"/>
  <c r="L21" i="102"/>
  <c r="K21" i="102"/>
  <c r="J21" i="102"/>
  <c r="I21" i="102"/>
  <c r="H21" i="102"/>
  <c r="G21" i="102"/>
  <c r="F21" i="102"/>
  <c r="E21" i="102"/>
  <c r="D21" i="102"/>
  <c r="C21" i="102"/>
  <c r="B21" i="102"/>
  <c r="GW19" i="102"/>
  <c r="GV19" i="102"/>
  <c r="GU19" i="102"/>
  <c r="GT19" i="102"/>
  <c r="GS19" i="102"/>
  <c r="GR19" i="102"/>
  <c r="GQ19" i="102"/>
  <c r="GP19" i="102"/>
  <c r="GO19" i="102"/>
  <c r="GN19" i="102"/>
  <c r="GM19" i="102"/>
  <c r="GL19" i="102"/>
  <c r="GK19" i="102"/>
  <c r="GJ19" i="102"/>
  <c r="GI19" i="102"/>
  <c r="GH19" i="102"/>
  <c r="GG19" i="102"/>
  <c r="GF19" i="102"/>
  <c r="GE19" i="102"/>
  <c r="GD19" i="102"/>
  <c r="GC19" i="102"/>
  <c r="GB19" i="102"/>
  <c r="GA19" i="102"/>
  <c r="FZ19" i="102"/>
  <c r="FY19" i="102"/>
  <c r="FX19" i="102"/>
  <c r="FW19" i="102"/>
  <c r="FV19" i="102"/>
  <c r="FU19" i="102"/>
  <c r="FT19" i="102"/>
  <c r="FS19" i="102"/>
  <c r="FR19" i="102"/>
  <c r="FQ19" i="102"/>
  <c r="FP19" i="102"/>
  <c r="FO19" i="102"/>
  <c r="FN19" i="102"/>
  <c r="FM19" i="102"/>
  <c r="FL19" i="102"/>
  <c r="FK19" i="102"/>
  <c r="FJ19" i="102"/>
  <c r="FI19" i="102"/>
  <c r="FH19" i="102"/>
  <c r="FG19" i="102"/>
  <c r="FF19" i="102"/>
  <c r="FE19" i="102"/>
  <c r="FD19" i="102"/>
  <c r="FC19" i="102"/>
  <c r="FB19" i="102"/>
  <c r="FA19" i="102"/>
  <c r="EZ19" i="102"/>
  <c r="EY19" i="102"/>
  <c r="EX19" i="102"/>
  <c r="EW19" i="102"/>
  <c r="EV19" i="102"/>
  <c r="EU19" i="102"/>
  <c r="ET19" i="102"/>
  <c r="ES19" i="102"/>
  <c r="ER19" i="102"/>
  <c r="EQ19" i="102"/>
  <c r="EP19" i="102"/>
  <c r="EO19" i="102"/>
  <c r="EN19" i="102"/>
  <c r="EM19" i="102"/>
  <c r="EL19" i="102"/>
  <c r="EK19" i="102"/>
  <c r="EJ19" i="102"/>
  <c r="EI19" i="102"/>
  <c r="EH19" i="102"/>
  <c r="EG19" i="102"/>
  <c r="EF19" i="102"/>
  <c r="EE19" i="102"/>
  <c r="ED19" i="102"/>
  <c r="EC19" i="102"/>
  <c r="EB19" i="102"/>
  <c r="EA19" i="102"/>
  <c r="DZ19" i="102"/>
  <c r="DY19" i="102"/>
  <c r="DX19" i="102"/>
  <c r="DW19" i="102"/>
  <c r="DV19" i="102"/>
  <c r="DU19" i="102"/>
  <c r="DT19" i="102"/>
  <c r="DS19" i="102"/>
  <c r="DR19" i="102"/>
  <c r="DQ19" i="102"/>
  <c r="DP19" i="102"/>
  <c r="DO19" i="102"/>
  <c r="DN19" i="102"/>
  <c r="DM19" i="102"/>
  <c r="DL19" i="102"/>
  <c r="DK19" i="102"/>
  <c r="DJ19" i="102"/>
  <c r="DI19" i="102"/>
  <c r="DH19" i="102"/>
  <c r="DG19" i="102"/>
  <c r="DF19" i="102"/>
  <c r="DE19" i="102"/>
  <c r="DD19" i="102"/>
  <c r="DC19" i="102"/>
  <c r="DB19" i="102"/>
  <c r="DA19" i="102"/>
  <c r="CZ19" i="102"/>
  <c r="CY19" i="102"/>
  <c r="CX19" i="102"/>
  <c r="CW19" i="102"/>
  <c r="CV19" i="102"/>
  <c r="CU19" i="102"/>
  <c r="CT19" i="102"/>
  <c r="CS19" i="102"/>
  <c r="CR19" i="102"/>
  <c r="CQ19" i="102"/>
  <c r="CP19" i="102"/>
  <c r="CO19" i="102"/>
  <c r="CN19" i="102"/>
  <c r="CM19" i="102"/>
  <c r="CL19" i="102"/>
  <c r="CK19" i="102"/>
  <c r="CJ19" i="102"/>
  <c r="CI19" i="102"/>
  <c r="CH19" i="102"/>
  <c r="CG19" i="102"/>
  <c r="CF19" i="102"/>
  <c r="CE19" i="102"/>
  <c r="CD19" i="102"/>
  <c r="CC19" i="102"/>
  <c r="CB19" i="102"/>
  <c r="CA19" i="102"/>
  <c r="BZ19" i="102"/>
  <c r="BY19" i="102"/>
  <c r="BX19" i="102"/>
  <c r="BW19" i="102"/>
  <c r="BV19" i="102"/>
  <c r="BU19" i="102"/>
  <c r="BT19" i="102"/>
  <c r="BS19" i="102"/>
  <c r="BR19" i="102"/>
  <c r="BQ19" i="102"/>
  <c r="BP19" i="102"/>
  <c r="BO19" i="102"/>
  <c r="BN19" i="102"/>
  <c r="BM19" i="102"/>
  <c r="BL19" i="102"/>
  <c r="BK19" i="102"/>
  <c r="BJ19" i="102"/>
  <c r="BI19" i="102"/>
  <c r="BH19" i="102"/>
  <c r="BG19" i="102"/>
  <c r="BF19" i="102"/>
  <c r="BE19" i="102"/>
  <c r="BD19" i="102"/>
  <c r="BC19" i="102"/>
  <c r="BB19" i="102"/>
  <c r="BA19" i="102"/>
  <c r="AZ19" i="102"/>
  <c r="AY19" i="102"/>
  <c r="AX19" i="102"/>
  <c r="AW19" i="102"/>
  <c r="AV19" i="102"/>
  <c r="AU19" i="102"/>
  <c r="AT19" i="102"/>
  <c r="AS19" i="102"/>
  <c r="AR19" i="102"/>
  <c r="AQ19" i="102"/>
  <c r="AP19" i="102"/>
  <c r="AO19" i="102"/>
  <c r="AN19" i="102"/>
  <c r="AM19" i="102"/>
  <c r="AL19" i="102"/>
  <c r="AK19" i="102"/>
  <c r="AJ19" i="102"/>
  <c r="AI19" i="102"/>
  <c r="AH19" i="102"/>
  <c r="AG19" i="102"/>
  <c r="AF19" i="102"/>
  <c r="AE19" i="102"/>
  <c r="AD19" i="102"/>
  <c r="AC19" i="102"/>
  <c r="AB19" i="102"/>
  <c r="AA19" i="102"/>
  <c r="Z19" i="102"/>
  <c r="Y19" i="102"/>
  <c r="X19" i="102"/>
  <c r="W19" i="102"/>
  <c r="V19" i="102"/>
  <c r="U19" i="102"/>
  <c r="T19" i="102"/>
  <c r="S19" i="102"/>
  <c r="R19" i="102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GW18" i="102"/>
  <c r="GV18" i="102"/>
  <c r="GU18" i="102"/>
  <c r="GT18" i="102"/>
  <c r="GS18" i="102"/>
  <c r="GR18" i="102"/>
  <c r="GQ18" i="102"/>
  <c r="GP18" i="102"/>
  <c r="GO18" i="102"/>
  <c r="GN18" i="102"/>
  <c r="GM18" i="102"/>
  <c r="GL18" i="102"/>
  <c r="GK18" i="102"/>
  <c r="GJ18" i="102"/>
  <c r="GI18" i="102"/>
  <c r="GH18" i="102"/>
  <c r="GG18" i="102"/>
  <c r="GF18" i="102"/>
  <c r="GE18" i="102"/>
  <c r="GD18" i="102"/>
  <c r="GC18" i="102"/>
  <c r="GB18" i="102"/>
  <c r="GA18" i="102"/>
  <c r="FZ18" i="102"/>
  <c r="FY18" i="102"/>
  <c r="FX18" i="102"/>
  <c r="FW18" i="102"/>
  <c r="FV18" i="102"/>
  <c r="FU18" i="102"/>
  <c r="FT18" i="102"/>
  <c r="FS18" i="102"/>
  <c r="FR18" i="102"/>
  <c r="FQ18" i="102"/>
  <c r="FP18" i="102"/>
  <c r="FO18" i="102"/>
  <c r="FN18" i="102"/>
  <c r="FM18" i="102"/>
  <c r="FL18" i="102"/>
  <c r="FK18" i="102"/>
  <c r="FJ18" i="102"/>
  <c r="FI18" i="102"/>
  <c r="FH18" i="102"/>
  <c r="FG18" i="102"/>
  <c r="FF18" i="102"/>
  <c r="FE18" i="102"/>
  <c r="FD18" i="102"/>
  <c r="FC18" i="102"/>
  <c r="FB18" i="102"/>
  <c r="FA18" i="102"/>
  <c r="EZ18" i="102"/>
  <c r="EY18" i="102"/>
  <c r="EX18" i="102"/>
  <c r="EW18" i="102"/>
  <c r="EV18" i="102"/>
  <c r="EU18" i="102"/>
  <c r="ET18" i="102"/>
  <c r="ES18" i="102"/>
  <c r="ER18" i="102"/>
  <c r="EQ18" i="102"/>
  <c r="EP18" i="102"/>
  <c r="EO18" i="102"/>
  <c r="EN18" i="102"/>
  <c r="EM18" i="102"/>
  <c r="EL18" i="102"/>
  <c r="EK18" i="102"/>
  <c r="EJ18" i="102"/>
  <c r="EI18" i="102"/>
  <c r="EH18" i="102"/>
  <c r="EG18" i="102"/>
  <c r="EF18" i="102"/>
  <c r="EE18" i="102"/>
  <c r="ED18" i="102"/>
  <c r="EC18" i="102"/>
  <c r="EB18" i="102"/>
  <c r="EA18" i="102"/>
  <c r="DZ18" i="102"/>
  <c r="DY18" i="102"/>
  <c r="DX18" i="102"/>
  <c r="DW18" i="102"/>
  <c r="DV18" i="102"/>
  <c r="DU18" i="102"/>
  <c r="DT18" i="102"/>
  <c r="DS18" i="102"/>
  <c r="DR18" i="102"/>
  <c r="DQ18" i="102"/>
  <c r="DP18" i="102"/>
  <c r="DO18" i="102"/>
  <c r="DN18" i="102"/>
  <c r="DM18" i="102"/>
  <c r="DL18" i="102"/>
  <c r="DK18" i="102"/>
  <c r="DJ18" i="102"/>
  <c r="DI18" i="102"/>
  <c r="DH18" i="102"/>
  <c r="DG18" i="102"/>
  <c r="DF18" i="102"/>
  <c r="DE18" i="102"/>
  <c r="DD18" i="102"/>
  <c r="DC18" i="102"/>
  <c r="DB18" i="102"/>
  <c r="DA18" i="102"/>
  <c r="CZ18" i="102"/>
  <c r="CY18" i="102"/>
  <c r="CX18" i="102"/>
  <c r="CW18" i="102"/>
  <c r="CV18" i="102"/>
  <c r="CU18" i="102"/>
  <c r="CT18" i="102"/>
  <c r="CS18" i="102"/>
  <c r="CR18" i="102"/>
  <c r="CQ18" i="102"/>
  <c r="CP18" i="102"/>
  <c r="CO18" i="102"/>
  <c r="CN18" i="102"/>
  <c r="CM18" i="102"/>
  <c r="CL18" i="102"/>
  <c r="CK18" i="102"/>
  <c r="CJ18" i="102"/>
  <c r="CI18" i="102"/>
  <c r="CH18" i="102"/>
  <c r="CG18" i="102"/>
  <c r="CF18" i="102"/>
  <c r="CE18" i="102"/>
  <c r="CD18" i="102"/>
  <c r="CC18" i="102"/>
  <c r="CB18" i="102"/>
  <c r="CA18" i="102"/>
  <c r="BZ18" i="102"/>
  <c r="BY18" i="102"/>
  <c r="BX18" i="102"/>
  <c r="BW18" i="102"/>
  <c r="BV18" i="102"/>
  <c r="BU18" i="102"/>
  <c r="BT18" i="102"/>
  <c r="BS18" i="102"/>
  <c r="BR18" i="102"/>
  <c r="BQ18" i="102"/>
  <c r="BP18" i="102"/>
  <c r="BO18" i="102"/>
  <c r="BN18" i="102"/>
  <c r="BM18" i="102"/>
  <c r="BL18" i="102"/>
  <c r="BK18" i="102"/>
  <c r="BJ18" i="102"/>
  <c r="BI18" i="102"/>
  <c r="BH18" i="102"/>
  <c r="BG18" i="102"/>
  <c r="BF18" i="102"/>
  <c r="BE18" i="102"/>
  <c r="BD18" i="102"/>
  <c r="BC18" i="102"/>
  <c r="BB18" i="102"/>
  <c r="BA18" i="102"/>
  <c r="AZ18" i="102"/>
  <c r="AY18" i="102"/>
  <c r="AX18" i="102"/>
  <c r="AW18" i="102"/>
  <c r="AV18" i="102"/>
  <c r="AU18" i="102"/>
  <c r="AT18" i="102"/>
  <c r="AS18" i="102"/>
  <c r="AR18" i="102"/>
  <c r="AQ18" i="102"/>
  <c r="AP18" i="102"/>
  <c r="AO18" i="102"/>
  <c r="AN18" i="102"/>
  <c r="AM18" i="102"/>
  <c r="AL18" i="102"/>
  <c r="AK18" i="102"/>
  <c r="AJ18" i="102"/>
  <c r="AI18" i="102"/>
  <c r="AH18" i="102"/>
  <c r="AG18" i="102"/>
  <c r="AF18" i="102"/>
  <c r="AE18" i="102"/>
  <c r="AD18" i="102"/>
  <c r="AC18" i="102"/>
  <c r="AB18" i="102"/>
  <c r="AA18" i="102"/>
  <c r="Z18" i="102"/>
  <c r="Y18" i="102"/>
  <c r="X18" i="102"/>
  <c r="W18" i="102"/>
  <c r="V18" i="102"/>
  <c r="U18" i="102"/>
  <c r="T18" i="102"/>
  <c r="S18" i="102"/>
  <c r="R18" i="102"/>
  <c r="Q18" i="102"/>
  <c r="P18" i="102"/>
  <c r="O18" i="102"/>
  <c r="N18" i="102"/>
  <c r="M18" i="102"/>
  <c r="L18" i="102"/>
  <c r="K18" i="102"/>
  <c r="J18" i="102"/>
  <c r="I18" i="102"/>
  <c r="H18" i="102"/>
  <c r="G18" i="102"/>
  <c r="F18" i="102"/>
  <c r="E18" i="102"/>
  <c r="D18" i="102"/>
  <c r="C18" i="102"/>
  <c r="B18" i="102"/>
  <c r="GW16" i="102"/>
  <c r="GV16" i="102"/>
  <c r="GU16" i="102"/>
  <c r="GT16" i="102"/>
  <c r="GS16" i="102"/>
  <c r="GR16" i="102"/>
  <c r="GQ16" i="102"/>
  <c r="GP16" i="102"/>
  <c r="GO16" i="102"/>
  <c r="GN16" i="102"/>
  <c r="GM16" i="102"/>
  <c r="GL16" i="102"/>
  <c r="GK16" i="102"/>
  <c r="GJ16" i="102"/>
  <c r="GI16" i="102"/>
  <c r="GH16" i="102"/>
  <c r="GG16" i="102"/>
  <c r="GF16" i="102"/>
  <c r="GE16" i="102"/>
  <c r="GD16" i="102"/>
  <c r="GC16" i="102"/>
  <c r="GB16" i="102"/>
  <c r="GA16" i="102"/>
  <c r="FZ16" i="102"/>
  <c r="FY16" i="102"/>
  <c r="FX16" i="102"/>
  <c r="FW16" i="102"/>
  <c r="FV16" i="102"/>
  <c r="FU16" i="102"/>
  <c r="FT16" i="102"/>
  <c r="FS16" i="102"/>
  <c r="FR16" i="102"/>
  <c r="FQ16" i="102"/>
  <c r="FP16" i="102"/>
  <c r="FO16" i="102"/>
  <c r="FN16" i="102"/>
  <c r="FM16" i="102"/>
  <c r="FL16" i="102"/>
  <c r="FK16" i="102"/>
  <c r="FJ16" i="102"/>
  <c r="FI16" i="102"/>
  <c r="FH16" i="102"/>
  <c r="FG16" i="102"/>
  <c r="FF16" i="102"/>
  <c r="FE16" i="102"/>
  <c r="FD16" i="102"/>
  <c r="FC16" i="102"/>
  <c r="FB16" i="102"/>
  <c r="FA16" i="102"/>
  <c r="EZ16" i="102"/>
  <c r="EY16" i="102"/>
  <c r="EX16" i="102"/>
  <c r="EW16" i="102"/>
  <c r="EV16" i="102"/>
  <c r="EU16" i="102"/>
  <c r="ET16" i="102"/>
  <c r="ES16" i="102"/>
  <c r="ER16" i="102"/>
  <c r="EQ16" i="102"/>
  <c r="EP16" i="102"/>
  <c r="EO16" i="102"/>
  <c r="EN16" i="102"/>
  <c r="EM16" i="102"/>
  <c r="EL16" i="102"/>
  <c r="EK16" i="102"/>
  <c r="EJ16" i="102"/>
  <c r="EI16" i="102"/>
  <c r="EH16" i="102"/>
  <c r="EG16" i="102"/>
  <c r="EF16" i="102"/>
  <c r="EE16" i="102"/>
  <c r="ED16" i="102"/>
  <c r="EC16" i="102"/>
  <c r="EB16" i="102"/>
  <c r="EA16" i="102"/>
  <c r="DZ16" i="102"/>
  <c r="DY16" i="102"/>
  <c r="DX16" i="102"/>
  <c r="DW16" i="102"/>
  <c r="DV16" i="102"/>
  <c r="DU16" i="102"/>
  <c r="DT16" i="102"/>
  <c r="DS16" i="102"/>
  <c r="DR16" i="102"/>
  <c r="DQ16" i="102"/>
  <c r="DP16" i="102"/>
  <c r="DO16" i="102"/>
  <c r="DN16" i="102"/>
  <c r="DM16" i="102"/>
  <c r="DL16" i="102"/>
  <c r="DK16" i="102"/>
  <c r="DJ16" i="102"/>
  <c r="DI16" i="102"/>
  <c r="DH16" i="102"/>
  <c r="DG16" i="102"/>
  <c r="DF16" i="102"/>
  <c r="DE16" i="102"/>
  <c r="DD16" i="102"/>
  <c r="DC16" i="102"/>
  <c r="DB16" i="102"/>
  <c r="DA16" i="102"/>
  <c r="CZ16" i="102"/>
  <c r="CY16" i="102"/>
  <c r="CX16" i="102"/>
  <c r="CW16" i="102"/>
  <c r="CV16" i="102"/>
  <c r="CU16" i="102"/>
  <c r="CT16" i="102"/>
  <c r="CS16" i="102"/>
  <c r="CR16" i="102"/>
  <c r="CQ16" i="102"/>
  <c r="CP16" i="102"/>
  <c r="CO16" i="102"/>
  <c r="CN16" i="102"/>
  <c r="CM16" i="102"/>
  <c r="CL16" i="102"/>
  <c r="CK16" i="102"/>
  <c r="CJ16" i="102"/>
  <c r="CI16" i="102"/>
  <c r="CH16" i="102"/>
  <c r="CG16" i="102"/>
  <c r="CF16" i="102"/>
  <c r="CE16" i="102"/>
  <c r="CD16" i="102"/>
  <c r="CC16" i="102"/>
  <c r="CB16" i="102"/>
  <c r="CA16" i="102"/>
  <c r="BZ16" i="102"/>
  <c r="BY16" i="102"/>
  <c r="BX16" i="102"/>
  <c r="BW16" i="102"/>
  <c r="BV16" i="102"/>
  <c r="BU16" i="102"/>
  <c r="BT16" i="102"/>
  <c r="BS16" i="102"/>
  <c r="BR16" i="102"/>
  <c r="BQ16" i="102"/>
  <c r="BP16" i="102"/>
  <c r="BO16" i="102"/>
  <c r="BN16" i="102"/>
  <c r="BM16" i="102"/>
  <c r="BL16" i="102"/>
  <c r="BK16" i="102"/>
  <c r="BJ16" i="102"/>
  <c r="BI16" i="102"/>
  <c r="BH16" i="102"/>
  <c r="BG16" i="102"/>
  <c r="BF16" i="102"/>
  <c r="BE16" i="102"/>
  <c r="BD16" i="102"/>
  <c r="BC16" i="102"/>
  <c r="BB16" i="102"/>
  <c r="BA16" i="102"/>
  <c r="AZ16" i="102"/>
  <c r="AY16" i="102"/>
  <c r="AX16" i="102"/>
  <c r="AW16" i="102"/>
  <c r="AV16" i="102"/>
  <c r="AU16" i="102"/>
  <c r="AT16" i="102"/>
  <c r="AS16" i="102"/>
  <c r="AR16" i="102"/>
  <c r="AQ16" i="102"/>
  <c r="AP16" i="102"/>
  <c r="AO16" i="102"/>
  <c r="AN16" i="102"/>
  <c r="AM16" i="102"/>
  <c r="AL16" i="102"/>
  <c r="AK16" i="102"/>
  <c r="AJ16" i="102"/>
  <c r="AI16" i="102"/>
  <c r="AH16" i="102"/>
  <c r="AG16" i="102"/>
  <c r="AF16" i="102"/>
  <c r="AE16" i="102"/>
  <c r="AD16" i="102"/>
  <c r="AC16" i="102"/>
  <c r="AB16" i="102"/>
  <c r="AA16" i="102"/>
  <c r="Z16" i="102"/>
  <c r="Y16" i="102"/>
  <c r="X16" i="102"/>
  <c r="W16" i="102"/>
  <c r="V16" i="102"/>
  <c r="U16" i="102"/>
  <c r="T16" i="102"/>
  <c r="S16" i="102"/>
  <c r="R16" i="102"/>
  <c r="Q16" i="102"/>
  <c r="P16" i="102"/>
  <c r="O16" i="102"/>
  <c r="N16" i="102"/>
  <c r="M16" i="102"/>
  <c r="L16" i="102"/>
  <c r="K16" i="102"/>
  <c r="J16" i="102"/>
  <c r="I16" i="102"/>
  <c r="H16" i="102"/>
  <c r="G16" i="102"/>
  <c r="F16" i="102"/>
  <c r="E16" i="102"/>
  <c r="D16" i="102"/>
  <c r="C16" i="102"/>
  <c r="B16" i="102"/>
  <c r="GW15" i="102"/>
  <c r="GV15" i="102"/>
  <c r="GU15" i="102"/>
  <c r="GT15" i="102"/>
  <c r="GS15" i="102"/>
  <c r="GR15" i="102"/>
  <c r="GQ15" i="102"/>
  <c r="GP15" i="102"/>
  <c r="GO15" i="102"/>
  <c r="GN15" i="102"/>
  <c r="GM15" i="102"/>
  <c r="GL15" i="102"/>
  <c r="GK15" i="102"/>
  <c r="GJ15" i="102"/>
  <c r="GI15" i="102"/>
  <c r="GH15" i="102"/>
  <c r="GG15" i="102"/>
  <c r="GF15" i="102"/>
  <c r="GE15" i="102"/>
  <c r="GD15" i="102"/>
  <c r="GC15" i="102"/>
  <c r="GB15" i="102"/>
  <c r="GA15" i="102"/>
  <c r="FZ15" i="102"/>
  <c r="FY15" i="102"/>
  <c r="FX15" i="102"/>
  <c r="FW15" i="102"/>
  <c r="FV15" i="102"/>
  <c r="FU15" i="102"/>
  <c r="FT15" i="102"/>
  <c r="FS15" i="102"/>
  <c r="FR15" i="102"/>
  <c r="FQ15" i="102"/>
  <c r="FP15" i="102"/>
  <c r="FO15" i="102"/>
  <c r="FN15" i="102"/>
  <c r="FM15" i="102"/>
  <c r="FL15" i="102"/>
  <c r="FK15" i="102"/>
  <c r="FJ15" i="102"/>
  <c r="FI15" i="102"/>
  <c r="FH15" i="102"/>
  <c r="FG15" i="102"/>
  <c r="FF15" i="102"/>
  <c r="FE15" i="102"/>
  <c r="FD15" i="102"/>
  <c r="FC15" i="102"/>
  <c r="FB15" i="102"/>
  <c r="FA15" i="102"/>
  <c r="EZ15" i="102"/>
  <c r="EY15" i="102"/>
  <c r="EX15" i="102"/>
  <c r="EW15" i="102"/>
  <c r="EV15" i="102"/>
  <c r="EU15" i="102"/>
  <c r="ET15" i="102"/>
  <c r="ES15" i="102"/>
  <c r="ER15" i="102"/>
  <c r="EQ15" i="102"/>
  <c r="EP15" i="102"/>
  <c r="EO15" i="102"/>
  <c r="EN15" i="102"/>
  <c r="EM15" i="102"/>
  <c r="EL15" i="102"/>
  <c r="EK15" i="102"/>
  <c r="EJ15" i="102"/>
  <c r="EI15" i="102"/>
  <c r="EH15" i="102"/>
  <c r="EG15" i="102"/>
  <c r="EF15" i="102"/>
  <c r="EE15" i="102"/>
  <c r="ED15" i="102"/>
  <c r="EC15" i="102"/>
  <c r="EB15" i="102"/>
  <c r="EA15" i="102"/>
  <c r="DZ15" i="102"/>
  <c r="DY15" i="102"/>
  <c r="DX15" i="102"/>
  <c r="DW15" i="102"/>
  <c r="DV15" i="102"/>
  <c r="DU15" i="102"/>
  <c r="DT15" i="102"/>
  <c r="DS15" i="102"/>
  <c r="DR15" i="102"/>
  <c r="DQ15" i="102"/>
  <c r="DP15" i="102"/>
  <c r="DO15" i="102"/>
  <c r="DN15" i="102"/>
  <c r="DM15" i="102"/>
  <c r="DL15" i="102"/>
  <c r="DK15" i="102"/>
  <c r="DJ15" i="102"/>
  <c r="DI15" i="102"/>
  <c r="DH15" i="102"/>
  <c r="DG15" i="102"/>
  <c r="DF15" i="102"/>
  <c r="DE15" i="102"/>
  <c r="DD15" i="102"/>
  <c r="DC15" i="102"/>
  <c r="DB15" i="102"/>
  <c r="DA15" i="102"/>
  <c r="CZ15" i="102"/>
  <c r="CY15" i="102"/>
  <c r="CX15" i="102"/>
  <c r="CW15" i="102"/>
  <c r="CV15" i="102"/>
  <c r="CU15" i="102"/>
  <c r="CT15" i="102"/>
  <c r="CS15" i="102"/>
  <c r="CR15" i="102"/>
  <c r="CQ15" i="102"/>
  <c r="CP15" i="102"/>
  <c r="CO15" i="102"/>
  <c r="CN15" i="102"/>
  <c r="CM15" i="102"/>
  <c r="CL15" i="102"/>
  <c r="CK15" i="102"/>
  <c r="CJ15" i="102"/>
  <c r="CI15" i="102"/>
  <c r="CH15" i="102"/>
  <c r="CG15" i="102"/>
  <c r="CF15" i="102"/>
  <c r="CE15" i="102"/>
  <c r="CD15" i="102"/>
  <c r="CC15" i="102"/>
  <c r="CB15" i="102"/>
  <c r="CA15" i="102"/>
  <c r="BZ15" i="102"/>
  <c r="BY15" i="102"/>
  <c r="BX15" i="102"/>
  <c r="BW15" i="102"/>
  <c r="BV15" i="102"/>
  <c r="BU15" i="102"/>
  <c r="BT15" i="102"/>
  <c r="BS15" i="102"/>
  <c r="BR15" i="102"/>
  <c r="BQ15" i="102"/>
  <c r="BP15" i="102"/>
  <c r="BO15" i="102"/>
  <c r="BN15" i="102"/>
  <c r="BM15" i="102"/>
  <c r="BL15" i="102"/>
  <c r="BK15" i="102"/>
  <c r="BJ15" i="102"/>
  <c r="BI15" i="102"/>
  <c r="BH15" i="102"/>
  <c r="BG15" i="102"/>
  <c r="BF15" i="102"/>
  <c r="BE15" i="102"/>
  <c r="BD15" i="102"/>
  <c r="BC15" i="102"/>
  <c r="BB15" i="102"/>
  <c r="BA15" i="102"/>
  <c r="AZ15" i="102"/>
  <c r="AY15" i="102"/>
  <c r="AX15" i="102"/>
  <c r="AW15" i="102"/>
  <c r="AV15" i="102"/>
  <c r="AU15" i="102"/>
  <c r="AT15" i="102"/>
  <c r="AS15" i="102"/>
  <c r="AR15" i="102"/>
  <c r="AQ15" i="102"/>
  <c r="AP15" i="102"/>
  <c r="AO15" i="102"/>
  <c r="AN15" i="102"/>
  <c r="AM15" i="102"/>
  <c r="AL15" i="102"/>
  <c r="AK15" i="102"/>
  <c r="AJ15" i="102"/>
  <c r="AI15" i="102"/>
  <c r="AH15" i="102"/>
  <c r="AG15" i="102"/>
  <c r="AF15" i="102"/>
  <c r="AE15" i="102"/>
  <c r="AD15" i="102"/>
  <c r="AC15" i="102"/>
  <c r="AB15" i="102"/>
  <c r="AA15" i="102"/>
  <c r="Z15" i="102"/>
  <c r="Y15" i="102"/>
  <c r="X15" i="102"/>
  <c r="W15" i="102"/>
  <c r="V15" i="102"/>
  <c r="U15" i="102"/>
  <c r="T15" i="102"/>
  <c r="S15" i="102"/>
  <c r="R15" i="102"/>
  <c r="Q15" i="102"/>
  <c r="P15" i="102"/>
  <c r="O15" i="102"/>
  <c r="N15" i="102"/>
  <c r="M15" i="102"/>
  <c r="L15" i="102"/>
  <c r="K15" i="102"/>
  <c r="J15" i="102"/>
  <c r="I15" i="102"/>
  <c r="H15" i="102"/>
  <c r="G15" i="102"/>
  <c r="F15" i="102"/>
  <c r="E15" i="102"/>
  <c r="D15" i="102"/>
  <c r="C15" i="102"/>
  <c r="B15" i="102"/>
  <c r="GW13" i="102"/>
  <c r="GV13" i="102"/>
  <c r="GU13" i="102"/>
  <c r="GT13" i="102"/>
  <c r="GS13" i="102"/>
  <c r="GR13" i="102"/>
  <c r="GQ13" i="102"/>
  <c r="GP13" i="102"/>
  <c r="GO13" i="102"/>
  <c r="GN13" i="102"/>
  <c r="GM13" i="102"/>
  <c r="GL13" i="102"/>
  <c r="GK13" i="102"/>
  <c r="GJ13" i="102"/>
  <c r="GI13" i="102"/>
  <c r="GH13" i="102"/>
  <c r="GG13" i="102"/>
  <c r="GF13" i="102"/>
  <c r="GE13" i="102"/>
  <c r="GD13" i="102"/>
  <c r="GC13" i="102"/>
  <c r="GB13" i="102"/>
  <c r="GA13" i="102"/>
  <c r="FZ13" i="102"/>
  <c r="FY13" i="102"/>
  <c r="FX13" i="102"/>
  <c r="FW13" i="102"/>
  <c r="FV13" i="102"/>
  <c r="FU13" i="102"/>
  <c r="FT13" i="102"/>
  <c r="FS13" i="102"/>
  <c r="FR13" i="102"/>
  <c r="FQ13" i="102"/>
  <c r="FP13" i="102"/>
  <c r="FO13" i="102"/>
  <c r="FN13" i="102"/>
  <c r="FM13" i="102"/>
  <c r="FL13" i="102"/>
  <c r="FK13" i="102"/>
  <c r="FJ13" i="102"/>
  <c r="FI13" i="102"/>
  <c r="FH13" i="102"/>
  <c r="FG13" i="102"/>
  <c r="FF13" i="102"/>
  <c r="FE13" i="102"/>
  <c r="FD13" i="102"/>
  <c r="FC13" i="102"/>
  <c r="FB13" i="102"/>
  <c r="FA13" i="102"/>
  <c r="EZ13" i="102"/>
  <c r="EY13" i="102"/>
  <c r="EX13" i="102"/>
  <c r="EW13" i="102"/>
  <c r="EV13" i="102"/>
  <c r="EU13" i="102"/>
  <c r="ET13" i="102"/>
  <c r="ES13" i="102"/>
  <c r="ER13" i="102"/>
  <c r="EQ13" i="102"/>
  <c r="EP13" i="102"/>
  <c r="EO13" i="102"/>
  <c r="EN13" i="102"/>
  <c r="EM13" i="102"/>
  <c r="EL13" i="102"/>
  <c r="EK13" i="102"/>
  <c r="EJ13" i="102"/>
  <c r="EI13" i="102"/>
  <c r="EH13" i="102"/>
  <c r="EG13" i="102"/>
  <c r="EF13" i="102"/>
  <c r="EE13" i="102"/>
  <c r="ED13" i="102"/>
  <c r="EC13" i="102"/>
  <c r="EB13" i="102"/>
  <c r="EA13" i="102"/>
  <c r="DZ13" i="102"/>
  <c r="DY13" i="102"/>
  <c r="DX13" i="102"/>
  <c r="DW13" i="102"/>
  <c r="DV13" i="102"/>
  <c r="DU13" i="102"/>
  <c r="DT13" i="102"/>
  <c r="DS13" i="102"/>
  <c r="DR13" i="102"/>
  <c r="DQ13" i="102"/>
  <c r="DP13" i="102"/>
  <c r="DO13" i="102"/>
  <c r="DN13" i="102"/>
  <c r="DM13" i="102"/>
  <c r="DL13" i="102"/>
  <c r="DK13" i="102"/>
  <c r="DJ13" i="102"/>
  <c r="DI13" i="102"/>
  <c r="DH13" i="102"/>
  <c r="DG13" i="102"/>
  <c r="DF13" i="102"/>
  <c r="DE13" i="102"/>
  <c r="DD13" i="102"/>
  <c r="DC13" i="102"/>
  <c r="DB13" i="102"/>
  <c r="DA13" i="102"/>
  <c r="CZ13" i="102"/>
  <c r="CY13" i="102"/>
  <c r="CX13" i="102"/>
  <c r="CW13" i="102"/>
  <c r="CV13" i="102"/>
  <c r="CU13" i="102"/>
  <c r="CT13" i="102"/>
  <c r="CS13" i="102"/>
  <c r="CR13" i="102"/>
  <c r="CQ13" i="102"/>
  <c r="CP13" i="102"/>
  <c r="CO13" i="102"/>
  <c r="CN13" i="102"/>
  <c r="CM13" i="102"/>
  <c r="CL13" i="102"/>
  <c r="CK13" i="102"/>
  <c r="CJ13" i="102"/>
  <c r="CI13" i="102"/>
  <c r="CH13" i="102"/>
  <c r="CG13" i="102"/>
  <c r="CF13" i="102"/>
  <c r="CE13" i="102"/>
  <c r="CD13" i="102"/>
  <c r="CC13" i="102"/>
  <c r="CB13" i="102"/>
  <c r="CA13" i="102"/>
  <c r="BZ13" i="102"/>
  <c r="BY13" i="102"/>
  <c r="BX13" i="102"/>
  <c r="BW13" i="102"/>
  <c r="BV13" i="102"/>
  <c r="BU13" i="102"/>
  <c r="BT13" i="102"/>
  <c r="BS13" i="102"/>
  <c r="BR13" i="102"/>
  <c r="BQ13" i="102"/>
  <c r="BP13" i="102"/>
  <c r="BO13" i="102"/>
  <c r="BN13" i="102"/>
  <c r="BM13" i="102"/>
  <c r="BL13" i="102"/>
  <c r="BK13" i="102"/>
  <c r="BJ13" i="102"/>
  <c r="BI13" i="102"/>
  <c r="BH13" i="102"/>
  <c r="BG13" i="102"/>
  <c r="BF13" i="102"/>
  <c r="BE13" i="102"/>
  <c r="BD13" i="102"/>
  <c r="BC13" i="102"/>
  <c r="BB13" i="102"/>
  <c r="BA13" i="102"/>
  <c r="AZ13" i="102"/>
  <c r="AY13" i="102"/>
  <c r="AX13" i="102"/>
  <c r="AW13" i="102"/>
  <c r="AV13" i="102"/>
  <c r="AU13" i="102"/>
  <c r="AT13" i="102"/>
  <c r="AS13" i="102"/>
  <c r="AR13" i="102"/>
  <c r="AQ13" i="102"/>
  <c r="AP13" i="102"/>
  <c r="AO13" i="102"/>
  <c r="AN13" i="102"/>
  <c r="AM13" i="102"/>
  <c r="AL13" i="102"/>
  <c r="AK13" i="102"/>
  <c r="AJ13" i="102"/>
  <c r="AI13" i="102"/>
  <c r="AH13" i="102"/>
  <c r="AG13" i="102"/>
  <c r="AF13" i="102"/>
  <c r="AE13" i="102"/>
  <c r="AD13" i="102"/>
  <c r="AC13" i="102"/>
  <c r="AB13" i="102"/>
  <c r="AA13" i="102"/>
  <c r="Z13" i="102"/>
  <c r="Y13" i="102"/>
  <c r="X13" i="102"/>
  <c r="W13" i="102"/>
  <c r="V13" i="102"/>
  <c r="U13" i="102"/>
  <c r="T13" i="102"/>
  <c r="S13" i="102"/>
  <c r="R13" i="102"/>
  <c r="Q13" i="102"/>
  <c r="P13" i="102"/>
  <c r="O13" i="102"/>
  <c r="N13" i="102"/>
  <c r="M13" i="102"/>
  <c r="L13" i="102"/>
  <c r="K13" i="102"/>
  <c r="J13" i="102"/>
  <c r="I13" i="102"/>
  <c r="H13" i="102"/>
  <c r="G13" i="102"/>
  <c r="F13" i="102"/>
  <c r="E13" i="102"/>
  <c r="D13" i="102"/>
  <c r="C13" i="102"/>
  <c r="B13" i="102"/>
  <c r="GW12" i="102"/>
  <c r="GV12" i="102"/>
  <c r="GU12" i="102"/>
  <c r="GT12" i="102"/>
  <c r="GS12" i="102"/>
  <c r="GR12" i="102"/>
  <c r="GQ12" i="102"/>
  <c r="GP12" i="102"/>
  <c r="GO12" i="102"/>
  <c r="GN12" i="102"/>
  <c r="GM12" i="102"/>
  <c r="GL12" i="102"/>
  <c r="GK12" i="102"/>
  <c r="GJ12" i="102"/>
  <c r="GI12" i="102"/>
  <c r="GH12" i="102"/>
  <c r="GG12" i="102"/>
  <c r="GF12" i="102"/>
  <c r="GE12" i="102"/>
  <c r="GD12" i="102"/>
  <c r="GC12" i="102"/>
  <c r="GB12" i="102"/>
  <c r="GA12" i="102"/>
  <c r="FZ12" i="102"/>
  <c r="FY12" i="102"/>
  <c r="FX12" i="102"/>
  <c r="FW12" i="102"/>
  <c r="FV12" i="102"/>
  <c r="FU12" i="102"/>
  <c r="FT12" i="102"/>
  <c r="FS12" i="102"/>
  <c r="FR12" i="102"/>
  <c r="FQ12" i="102"/>
  <c r="FP12" i="102"/>
  <c r="FO12" i="102"/>
  <c r="FN12" i="102"/>
  <c r="FM12" i="102"/>
  <c r="FL12" i="102"/>
  <c r="FK12" i="102"/>
  <c r="FJ12" i="102"/>
  <c r="FI12" i="102"/>
  <c r="FH12" i="102"/>
  <c r="FG12" i="102"/>
  <c r="FF12" i="102"/>
  <c r="FE12" i="102"/>
  <c r="FD12" i="102"/>
  <c r="FC12" i="102"/>
  <c r="FB12" i="102"/>
  <c r="FA12" i="102"/>
  <c r="EZ12" i="102"/>
  <c r="EY12" i="102"/>
  <c r="EX12" i="102"/>
  <c r="EW12" i="102"/>
  <c r="EV12" i="102"/>
  <c r="EU12" i="102"/>
  <c r="ET12" i="102"/>
  <c r="ES12" i="102"/>
  <c r="ER12" i="102"/>
  <c r="EQ12" i="102"/>
  <c r="EP12" i="102"/>
  <c r="EO12" i="102"/>
  <c r="EN12" i="102"/>
  <c r="EM12" i="102"/>
  <c r="EL12" i="102"/>
  <c r="EK12" i="102"/>
  <c r="EJ12" i="102"/>
  <c r="EI12" i="102"/>
  <c r="EH12" i="102"/>
  <c r="EG12" i="102"/>
  <c r="EF12" i="102"/>
  <c r="EE12" i="102"/>
  <c r="ED12" i="102"/>
  <c r="EC12" i="102"/>
  <c r="EB12" i="102"/>
  <c r="EA12" i="102"/>
  <c r="DZ12" i="102"/>
  <c r="DY12" i="102"/>
  <c r="DX12" i="102"/>
  <c r="DW12" i="102"/>
  <c r="DV12" i="102"/>
  <c r="DU12" i="102"/>
  <c r="DT12" i="102"/>
  <c r="DS12" i="102"/>
  <c r="DR12" i="102"/>
  <c r="DQ12" i="102"/>
  <c r="DP12" i="102"/>
  <c r="DO12" i="102"/>
  <c r="DN12" i="102"/>
  <c r="DM12" i="102"/>
  <c r="DL12" i="102"/>
  <c r="DK12" i="102"/>
  <c r="DJ12" i="102"/>
  <c r="DI12" i="102"/>
  <c r="DH12" i="102"/>
  <c r="DG12" i="102"/>
  <c r="DF12" i="102"/>
  <c r="DE12" i="102"/>
  <c r="DD12" i="102"/>
  <c r="DC12" i="102"/>
  <c r="DB12" i="102"/>
  <c r="DA12" i="102"/>
  <c r="CZ12" i="102"/>
  <c r="CY12" i="102"/>
  <c r="CX12" i="102"/>
  <c r="CW12" i="102"/>
  <c r="CV12" i="102"/>
  <c r="CU12" i="102"/>
  <c r="CT12" i="102"/>
  <c r="CS12" i="102"/>
  <c r="CR12" i="102"/>
  <c r="CQ12" i="102"/>
  <c r="CP12" i="102"/>
  <c r="CO12" i="102"/>
  <c r="CN12" i="102"/>
  <c r="CM12" i="102"/>
  <c r="CL12" i="102"/>
  <c r="CK12" i="102"/>
  <c r="CJ12" i="102"/>
  <c r="CI12" i="102"/>
  <c r="CH12" i="102"/>
  <c r="CG12" i="102"/>
  <c r="CF12" i="102"/>
  <c r="CE12" i="102"/>
  <c r="CD12" i="102"/>
  <c r="CC12" i="102"/>
  <c r="CB12" i="102"/>
  <c r="CA12" i="102"/>
  <c r="BZ12" i="102"/>
  <c r="BY12" i="102"/>
  <c r="BX12" i="102"/>
  <c r="BW12" i="102"/>
  <c r="BV12" i="102"/>
  <c r="BU12" i="102"/>
  <c r="BT12" i="102"/>
  <c r="BS12" i="102"/>
  <c r="BR12" i="102"/>
  <c r="BQ12" i="102"/>
  <c r="BP12" i="102"/>
  <c r="BO12" i="102"/>
  <c r="BN12" i="102"/>
  <c r="BM12" i="102"/>
  <c r="BL12" i="102"/>
  <c r="BK12" i="102"/>
  <c r="BJ12" i="102"/>
  <c r="BI12" i="102"/>
  <c r="BH12" i="102"/>
  <c r="BG12" i="102"/>
  <c r="BF12" i="102"/>
  <c r="BE12" i="102"/>
  <c r="BD12" i="102"/>
  <c r="BC12" i="102"/>
  <c r="BB12" i="102"/>
  <c r="BA12" i="102"/>
  <c r="AZ12" i="102"/>
  <c r="AY12" i="102"/>
  <c r="AX12" i="102"/>
  <c r="AW12" i="102"/>
  <c r="AV12" i="102"/>
  <c r="AU12" i="102"/>
  <c r="AT12" i="102"/>
  <c r="AS12" i="102"/>
  <c r="AR12" i="102"/>
  <c r="AQ12" i="102"/>
  <c r="AP12" i="102"/>
  <c r="AO12" i="102"/>
  <c r="AN12" i="102"/>
  <c r="AM12" i="102"/>
  <c r="AL12" i="102"/>
  <c r="AK12" i="102"/>
  <c r="AJ12" i="102"/>
  <c r="AI12" i="102"/>
  <c r="AH12" i="102"/>
  <c r="AG12" i="102"/>
  <c r="AF12" i="102"/>
  <c r="AE12" i="102"/>
  <c r="AD12" i="102"/>
  <c r="AC12" i="102"/>
  <c r="AB12" i="102"/>
  <c r="AA12" i="102"/>
  <c r="Z12" i="102"/>
  <c r="Y12" i="102"/>
  <c r="X12" i="102"/>
  <c r="W12" i="102"/>
  <c r="V12" i="102"/>
  <c r="U12" i="102"/>
  <c r="T12" i="102"/>
  <c r="S12" i="102"/>
  <c r="R12" i="102"/>
  <c r="Q12" i="102"/>
  <c r="P12" i="102"/>
  <c r="O12" i="102"/>
  <c r="N12" i="102"/>
  <c r="M12" i="102"/>
  <c r="L12" i="102"/>
  <c r="K12" i="102"/>
  <c r="J12" i="102"/>
  <c r="I12" i="102"/>
  <c r="H12" i="102"/>
  <c r="G12" i="102"/>
  <c r="F12" i="102"/>
  <c r="E12" i="102"/>
  <c r="D12" i="102"/>
  <c r="C12" i="102"/>
  <c r="B12" i="102"/>
  <c r="GW10" i="102"/>
  <c r="GV10" i="102"/>
  <c r="GU10" i="102"/>
  <c r="GT10" i="102"/>
  <c r="GS10" i="102"/>
  <c r="GR10" i="102"/>
  <c r="GQ10" i="102"/>
  <c r="GP10" i="102"/>
  <c r="GO10" i="102"/>
  <c r="GN10" i="102"/>
  <c r="GM10" i="102"/>
  <c r="GL10" i="102"/>
  <c r="GK10" i="102"/>
  <c r="GJ10" i="102"/>
  <c r="GI10" i="102"/>
  <c r="GH10" i="102"/>
  <c r="GG10" i="102"/>
  <c r="GF10" i="102"/>
  <c r="GE10" i="102"/>
  <c r="GD10" i="102"/>
  <c r="GC10" i="102"/>
  <c r="GB10" i="102"/>
  <c r="GA10" i="102"/>
  <c r="FZ10" i="102"/>
  <c r="FY10" i="102"/>
  <c r="FX10" i="102"/>
  <c r="FW10" i="102"/>
  <c r="FV10" i="102"/>
  <c r="FU10" i="102"/>
  <c r="FT10" i="102"/>
  <c r="FS10" i="102"/>
  <c r="FR10" i="102"/>
  <c r="FQ10" i="102"/>
  <c r="FP10" i="102"/>
  <c r="FO10" i="102"/>
  <c r="FN10" i="102"/>
  <c r="FM10" i="102"/>
  <c r="FL10" i="102"/>
  <c r="FK10" i="102"/>
  <c r="FJ10" i="102"/>
  <c r="FI10" i="102"/>
  <c r="FH10" i="102"/>
  <c r="FG10" i="102"/>
  <c r="FF10" i="102"/>
  <c r="FE10" i="102"/>
  <c r="FD10" i="102"/>
  <c r="FC10" i="102"/>
  <c r="FB10" i="102"/>
  <c r="FA10" i="102"/>
  <c r="EZ10" i="102"/>
  <c r="EY10" i="102"/>
  <c r="EX10" i="102"/>
  <c r="EW10" i="102"/>
  <c r="EV10" i="102"/>
  <c r="EU10" i="102"/>
  <c r="ET10" i="102"/>
  <c r="ES10" i="102"/>
  <c r="ER10" i="102"/>
  <c r="EQ10" i="102"/>
  <c r="EP10" i="102"/>
  <c r="EO10" i="102"/>
  <c r="EN10" i="102"/>
  <c r="EM10" i="102"/>
  <c r="EL10" i="102"/>
  <c r="EK10" i="102"/>
  <c r="EJ10" i="102"/>
  <c r="EI10" i="102"/>
  <c r="EH10" i="102"/>
  <c r="EG10" i="102"/>
  <c r="EF10" i="102"/>
  <c r="EE10" i="102"/>
  <c r="ED10" i="102"/>
  <c r="EC10" i="102"/>
  <c r="EB10" i="102"/>
  <c r="EA10" i="102"/>
  <c r="DZ10" i="102"/>
  <c r="DY10" i="102"/>
  <c r="DX10" i="102"/>
  <c r="DW10" i="102"/>
  <c r="DV10" i="102"/>
  <c r="DU10" i="102"/>
  <c r="DT10" i="102"/>
  <c r="DS10" i="102"/>
  <c r="DR10" i="102"/>
  <c r="DQ10" i="102"/>
  <c r="DP10" i="102"/>
  <c r="DO10" i="102"/>
  <c r="DN10" i="102"/>
  <c r="DM10" i="102"/>
  <c r="DL10" i="102"/>
  <c r="DK10" i="102"/>
  <c r="DJ10" i="102"/>
  <c r="DI10" i="102"/>
  <c r="DH10" i="102"/>
  <c r="DG10" i="102"/>
  <c r="DF10" i="102"/>
  <c r="DE10" i="102"/>
  <c r="DD10" i="102"/>
  <c r="DC10" i="102"/>
  <c r="DB10" i="102"/>
  <c r="DA10" i="102"/>
  <c r="CZ10" i="102"/>
  <c r="CY10" i="102"/>
  <c r="CX10" i="102"/>
  <c r="CW10" i="102"/>
  <c r="CV10" i="102"/>
  <c r="CU10" i="102"/>
  <c r="CT10" i="102"/>
  <c r="CS10" i="102"/>
  <c r="CR10" i="102"/>
  <c r="CQ10" i="102"/>
  <c r="CP10" i="102"/>
  <c r="CO10" i="102"/>
  <c r="CN10" i="102"/>
  <c r="CM10" i="102"/>
  <c r="CL10" i="102"/>
  <c r="CK10" i="102"/>
  <c r="CJ10" i="102"/>
  <c r="CI10" i="102"/>
  <c r="CH10" i="102"/>
  <c r="CG10" i="102"/>
  <c r="CF10" i="102"/>
  <c r="CE10" i="102"/>
  <c r="CD10" i="102"/>
  <c r="CC10" i="102"/>
  <c r="CB10" i="102"/>
  <c r="CA10" i="102"/>
  <c r="BZ10" i="102"/>
  <c r="BY10" i="102"/>
  <c r="BX10" i="102"/>
  <c r="BW10" i="102"/>
  <c r="BV10" i="102"/>
  <c r="BU10" i="102"/>
  <c r="BT10" i="102"/>
  <c r="BS10" i="102"/>
  <c r="BR10" i="102"/>
  <c r="BQ10" i="102"/>
  <c r="BP10" i="102"/>
  <c r="BO10" i="102"/>
  <c r="BN10" i="102"/>
  <c r="BM10" i="102"/>
  <c r="BL10" i="102"/>
  <c r="BK10" i="102"/>
  <c r="BJ10" i="102"/>
  <c r="BI10" i="102"/>
  <c r="BH10" i="102"/>
  <c r="BG10" i="102"/>
  <c r="BF10" i="102"/>
  <c r="BE10" i="102"/>
  <c r="BD10" i="102"/>
  <c r="BC10" i="102"/>
  <c r="BB10" i="102"/>
  <c r="BA10" i="102"/>
  <c r="AZ10" i="102"/>
  <c r="AY10" i="102"/>
  <c r="AX10" i="102"/>
  <c r="AW10" i="102"/>
  <c r="AV10" i="102"/>
  <c r="AU10" i="102"/>
  <c r="AT10" i="102"/>
  <c r="AS10" i="102"/>
  <c r="AR10" i="102"/>
  <c r="AQ10" i="102"/>
  <c r="AP10" i="102"/>
  <c r="AO10" i="102"/>
  <c r="AN10" i="102"/>
  <c r="AM10" i="102"/>
  <c r="AL10" i="102"/>
  <c r="AK10" i="102"/>
  <c r="AJ10" i="102"/>
  <c r="AI10" i="102"/>
  <c r="AH10" i="102"/>
  <c r="AG10" i="102"/>
  <c r="AF10" i="102"/>
  <c r="AE10" i="102"/>
  <c r="AD10" i="102"/>
  <c r="AC10" i="102"/>
  <c r="AB10" i="102"/>
  <c r="AA10" i="102"/>
  <c r="Z10" i="102"/>
  <c r="Y10" i="102"/>
  <c r="X10" i="102"/>
  <c r="W10" i="102"/>
  <c r="V10" i="102"/>
  <c r="U10" i="102"/>
  <c r="T10" i="102"/>
  <c r="S10" i="102"/>
  <c r="R10" i="102"/>
  <c r="Q10" i="102"/>
  <c r="P10" i="102"/>
  <c r="O10" i="102"/>
  <c r="N10" i="102"/>
  <c r="M10" i="102"/>
  <c r="L10" i="102"/>
  <c r="K10" i="102"/>
  <c r="J10" i="102"/>
  <c r="I10" i="102"/>
  <c r="H10" i="102"/>
  <c r="G10" i="102"/>
  <c r="F10" i="102"/>
  <c r="E10" i="102"/>
  <c r="D10" i="102"/>
  <c r="C10" i="102"/>
  <c r="B10" i="102"/>
  <c r="GW9" i="102"/>
  <c r="GV9" i="102"/>
  <c r="GU9" i="102"/>
  <c r="GT9" i="102"/>
  <c r="GS9" i="102"/>
  <c r="GR9" i="102"/>
  <c r="GQ9" i="102"/>
  <c r="GP9" i="102"/>
  <c r="GO9" i="102"/>
  <c r="GN9" i="102"/>
  <c r="GM9" i="102"/>
  <c r="GL9" i="102"/>
  <c r="GK9" i="102"/>
  <c r="GJ9" i="102"/>
  <c r="GI9" i="102"/>
  <c r="GH9" i="102"/>
  <c r="GG9" i="102"/>
  <c r="GF9" i="102"/>
  <c r="GE9" i="102"/>
  <c r="GD9" i="102"/>
  <c r="GC9" i="102"/>
  <c r="GB9" i="102"/>
  <c r="GA9" i="102"/>
  <c r="FZ9" i="102"/>
  <c r="FY9" i="102"/>
  <c r="FX9" i="102"/>
  <c r="FW9" i="102"/>
  <c r="FV9" i="102"/>
  <c r="FU9" i="102"/>
  <c r="FT9" i="102"/>
  <c r="FS9" i="102"/>
  <c r="FR9" i="102"/>
  <c r="FQ9" i="102"/>
  <c r="FP9" i="102"/>
  <c r="FO9" i="102"/>
  <c r="FN9" i="102"/>
  <c r="FM9" i="102"/>
  <c r="FL9" i="102"/>
  <c r="FK9" i="102"/>
  <c r="FJ9" i="102"/>
  <c r="FI9" i="102"/>
  <c r="FH9" i="102"/>
  <c r="FG9" i="102"/>
  <c r="FF9" i="102"/>
  <c r="FE9" i="102"/>
  <c r="FD9" i="102"/>
  <c r="FC9" i="102"/>
  <c r="FB9" i="102"/>
  <c r="FA9" i="102"/>
  <c r="EZ9" i="102"/>
  <c r="EY9" i="102"/>
  <c r="EX9" i="102"/>
  <c r="EW9" i="102"/>
  <c r="EV9" i="102"/>
  <c r="EU9" i="102"/>
  <c r="ET9" i="102"/>
  <c r="ES9" i="102"/>
  <c r="ER9" i="102"/>
  <c r="EQ9" i="102"/>
  <c r="EP9" i="102"/>
  <c r="EO9" i="102"/>
  <c r="EN9" i="102"/>
  <c r="EM9" i="102"/>
  <c r="EL9" i="102"/>
  <c r="EK9" i="102"/>
  <c r="EJ9" i="102"/>
  <c r="EI9" i="102"/>
  <c r="EH9" i="102"/>
  <c r="EG9" i="102"/>
  <c r="EF9" i="102"/>
  <c r="EE9" i="102"/>
  <c r="ED9" i="102"/>
  <c r="EC9" i="102"/>
  <c r="EB9" i="102"/>
  <c r="EA9" i="102"/>
  <c r="DZ9" i="102"/>
  <c r="DY9" i="102"/>
  <c r="DX9" i="102"/>
  <c r="DW9" i="102"/>
  <c r="DV9" i="102"/>
  <c r="DU9" i="102"/>
  <c r="DT9" i="102"/>
  <c r="DS9" i="102"/>
  <c r="DR9" i="102"/>
  <c r="DQ9" i="102"/>
  <c r="DP9" i="102"/>
  <c r="DO9" i="102"/>
  <c r="DN9" i="102"/>
  <c r="DM9" i="102"/>
  <c r="DL9" i="102"/>
  <c r="DK9" i="102"/>
  <c r="DJ9" i="102"/>
  <c r="DI9" i="102"/>
  <c r="DH9" i="102"/>
  <c r="DG9" i="102"/>
  <c r="DF9" i="102"/>
  <c r="DE9" i="102"/>
  <c r="DD9" i="102"/>
  <c r="DC9" i="102"/>
  <c r="DB9" i="102"/>
  <c r="DA9" i="102"/>
  <c r="CZ9" i="102"/>
  <c r="CY9" i="102"/>
  <c r="CX9" i="102"/>
  <c r="CW9" i="102"/>
  <c r="CV9" i="102"/>
  <c r="CU9" i="102"/>
  <c r="CT9" i="102"/>
  <c r="CS9" i="102"/>
  <c r="CR9" i="102"/>
  <c r="CQ9" i="102"/>
  <c r="CP9" i="102"/>
  <c r="CO9" i="102"/>
  <c r="CN9" i="102"/>
  <c r="CM9" i="102"/>
  <c r="CL9" i="102"/>
  <c r="CK9" i="102"/>
  <c r="CJ9" i="102"/>
  <c r="CI9" i="102"/>
  <c r="CH9" i="102"/>
  <c r="CG9" i="102"/>
  <c r="CF9" i="102"/>
  <c r="CE9" i="102"/>
  <c r="CD9" i="102"/>
  <c r="CC9" i="102"/>
  <c r="CB9" i="102"/>
  <c r="CA9" i="102"/>
  <c r="BZ9" i="102"/>
  <c r="BY9" i="102"/>
  <c r="BX9" i="102"/>
  <c r="BW9" i="102"/>
  <c r="BV9" i="102"/>
  <c r="BU9" i="102"/>
  <c r="BT9" i="102"/>
  <c r="BS9" i="102"/>
  <c r="BR9" i="102"/>
  <c r="BQ9" i="102"/>
  <c r="BP9" i="102"/>
  <c r="BO9" i="102"/>
  <c r="BN9" i="102"/>
  <c r="BM9" i="102"/>
  <c r="BL9" i="102"/>
  <c r="BK9" i="102"/>
  <c r="BJ9" i="102"/>
  <c r="BI9" i="102"/>
  <c r="BH9" i="102"/>
  <c r="BG9" i="102"/>
  <c r="BF9" i="102"/>
  <c r="BE9" i="102"/>
  <c r="BD9" i="102"/>
  <c r="BC9" i="102"/>
  <c r="BB9" i="102"/>
  <c r="BA9" i="102"/>
  <c r="AZ9" i="102"/>
  <c r="AY9" i="102"/>
  <c r="AX9" i="102"/>
  <c r="AW9" i="102"/>
  <c r="AV9" i="102"/>
  <c r="AU9" i="102"/>
  <c r="AT9" i="102"/>
  <c r="AS9" i="102"/>
  <c r="AR9" i="102"/>
  <c r="AQ9" i="102"/>
  <c r="AP9" i="102"/>
  <c r="AO9" i="102"/>
  <c r="AN9" i="102"/>
  <c r="AM9" i="102"/>
  <c r="AL9" i="102"/>
  <c r="AK9" i="102"/>
  <c r="AJ9" i="102"/>
  <c r="AI9" i="102"/>
  <c r="AH9" i="102"/>
  <c r="AG9" i="102"/>
  <c r="AF9" i="102"/>
  <c r="AE9" i="102"/>
  <c r="AD9" i="102"/>
  <c r="AC9" i="102"/>
  <c r="AB9" i="102"/>
  <c r="AA9" i="102"/>
  <c r="Z9" i="102"/>
  <c r="Y9" i="102"/>
  <c r="X9" i="102"/>
  <c r="W9" i="102"/>
  <c r="V9" i="102"/>
  <c r="U9" i="102"/>
  <c r="T9" i="102"/>
  <c r="S9" i="102"/>
  <c r="R9" i="102"/>
  <c r="Q9" i="102"/>
  <c r="P9" i="102"/>
  <c r="O9" i="102"/>
  <c r="N9" i="102"/>
  <c r="M9" i="102"/>
  <c r="L9" i="102"/>
  <c r="K9" i="102"/>
  <c r="J9" i="102"/>
  <c r="I9" i="102"/>
  <c r="H9" i="102"/>
  <c r="G9" i="102"/>
  <c r="F9" i="102"/>
  <c r="E9" i="102"/>
  <c r="D9" i="102"/>
  <c r="C9" i="102"/>
  <c r="B9" i="102"/>
  <c r="GW7" i="102"/>
  <c r="GV7" i="102"/>
  <c r="GU7" i="102"/>
  <c r="GT7" i="102"/>
  <c r="GS7" i="102"/>
  <c r="GR7" i="102"/>
  <c r="GQ7" i="102"/>
  <c r="GP7" i="102"/>
  <c r="GO7" i="102"/>
  <c r="GN7" i="102"/>
  <c r="GM7" i="102"/>
  <c r="GL7" i="102"/>
  <c r="GK7" i="102"/>
  <c r="GJ7" i="102"/>
  <c r="GI7" i="102"/>
  <c r="GH7" i="102"/>
  <c r="GG7" i="102"/>
  <c r="GF7" i="102"/>
  <c r="GE7" i="102"/>
  <c r="GD7" i="102"/>
  <c r="GC7" i="102"/>
  <c r="GB7" i="102"/>
  <c r="GA7" i="102"/>
  <c r="FZ7" i="102"/>
  <c r="FY7" i="102"/>
  <c r="FX7" i="102"/>
  <c r="FW7" i="102"/>
  <c r="FV7" i="102"/>
  <c r="FU7" i="102"/>
  <c r="FT7" i="102"/>
  <c r="FS7" i="102"/>
  <c r="FR7" i="102"/>
  <c r="FQ7" i="102"/>
  <c r="FP7" i="102"/>
  <c r="FO7" i="102"/>
  <c r="FN7" i="102"/>
  <c r="FM7" i="102"/>
  <c r="FL7" i="102"/>
  <c r="FK7" i="102"/>
  <c r="FJ7" i="102"/>
  <c r="FI7" i="102"/>
  <c r="FH7" i="102"/>
  <c r="FG7" i="102"/>
  <c r="FF7" i="102"/>
  <c r="FE7" i="102"/>
  <c r="FD7" i="102"/>
  <c r="FC7" i="102"/>
  <c r="FB7" i="102"/>
  <c r="FA7" i="102"/>
  <c r="EZ7" i="102"/>
  <c r="EY7" i="102"/>
  <c r="EX7" i="102"/>
  <c r="EW7" i="102"/>
  <c r="EV7" i="102"/>
  <c r="EU7" i="102"/>
  <c r="ET7" i="102"/>
  <c r="ES7" i="102"/>
  <c r="ER7" i="102"/>
  <c r="EQ7" i="102"/>
  <c r="EP7" i="102"/>
  <c r="EO7" i="102"/>
  <c r="EN7" i="102"/>
  <c r="EM7" i="102"/>
  <c r="EL7" i="102"/>
  <c r="EK7" i="102"/>
  <c r="EJ7" i="102"/>
  <c r="EI7" i="102"/>
  <c r="EH7" i="102"/>
  <c r="EG7" i="102"/>
  <c r="EF7" i="102"/>
  <c r="EE7" i="102"/>
  <c r="ED7" i="102"/>
  <c r="EC7" i="102"/>
  <c r="EB7" i="102"/>
  <c r="EA7" i="102"/>
  <c r="DZ7" i="102"/>
  <c r="DY7" i="102"/>
  <c r="DX7" i="102"/>
  <c r="DW7" i="102"/>
  <c r="DV7" i="102"/>
  <c r="DU7" i="102"/>
  <c r="DT7" i="102"/>
  <c r="DS7" i="102"/>
  <c r="DR7" i="102"/>
  <c r="DQ7" i="102"/>
  <c r="DP7" i="102"/>
  <c r="DO7" i="102"/>
  <c r="DN7" i="102"/>
  <c r="DM7" i="102"/>
  <c r="DL7" i="102"/>
  <c r="DK7" i="102"/>
  <c r="DJ7" i="102"/>
  <c r="DI7" i="102"/>
  <c r="DH7" i="102"/>
  <c r="DG7" i="102"/>
  <c r="DF7" i="102"/>
  <c r="DE7" i="102"/>
  <c r="DD7" i="102"/>
  <c r="DC7" i="102"/>
  <c r="DB7" i="102"/>
  <c r="DA7" i="102"/>
  <c r="CZ7" i="102"/>
  <c r="CY7" i="102"/>
  <c r="CX7" i="102"/>
  <c r="CW7" i="102"/>
  <c r="CV7" i="102"/>
  <c r="CU7" i="102"/>
  <c r="CT7" i="102"/>
  <c r="CS7" i="102"/>
  <c r="CR7" i="102"/>
  <c r="CQ7" i="102"/>
  <c r="CP7" i="102"/>
  <c r="CO7" i="102"/>
  <c r="CN7" i="102"/>
  <c r="CM7" i="102"/>
  <c r="CL7" i="102"/>
  <c r="CK7" i="102"/>
  <c r="CJ7" i="102"/>
  <c r="CI7" i="102"/>
  <c r="CH7" i="102"/>
  <c r="CG7" i="102"/>
  <c r="CF7" i="102"/>
  <c r="CE7" i="102"/>
  <c r="CD7" i="102"/>
  <c r="CC7" i="102"/>
  <c r="CB7" i="102"/>
  <c r="CA7" i="102"/>
  <c r="BZ7" i="102"/>
  <c r="BY7" i="102"/>
  <c r="BX7" i="102"/>
  <c r="BW7" i="102"/>
  <c r="BV7" i="102"/>
  <c r="BU7" i="102"/>
  <c r="BT7" i="102"/>
  <c r="BS7" i="102"/>
  <c r="BR7" i="102"/>
  <c r="BQ7" i="102"/>
  <c r="BP7" i="102"/>
  <c r="BO7" i="102"/>
  <c r="BN7" i="102"/>
  <c r="BM7" i="102"/>
  <c r="BL7" i="102"/>
  <c r="BK7" i="102"/>
  <c r="BJ7" i="102"/>
  <c r="BI7" i="102"/>
  <c r="BH7" i="102"/>
  <c r="BG7" i="102"/>
  <c r="BF7" i="102"/>
  <c r="BE7" i="102"/>
  <c r="BD7" i="102"/>
  <c r="BC7" i="102"/>
  <c r="BB7" i="102"/>
  <c r="BA7" i="102"/>
  <c r="AZ7" i="102"/>
  <c r="AY7" i="102"/>
  <c r="AX7" i="102"/>
  <c r="AW7" i="102"/>
  <c r="AV7" i="102"/>
  <c r="AU7" i="102"/>
  <c r="AT7" i="102"/>
  <c r="AS7" i="102"/>
  <c r="AR7" i="102"/>
  <c r="AQ7" i="102"/>
  <c r="AP7" i="102"/>
  <c r="AO7" i="102"/>
  <c r="AN7" i="102"/>
  <c r="AM7" i="102"/>
  <c r="AL7" i="102"/>
  <c r="AK7" i="102"/>
  <c r="AJ7" i="102"/>
  <c r="AI7" i="102"/>
  <c r="AH7" i="102"/>
  <c r="AG7" i="102"/>
  <c r="AF7" i="102"/>
  <c r="AE7" i="102"/>
  <c r="AD7" i="102"/>
  <c r="AC7" i="102"/>
  <c r="AB7" i="102"/>
  <c r="AA7" i="102"/>
  <c r="Z7" i="102"/>
  <c r="Y7" i="102"/>
  <c r="X7" i="102"/>
  <c r="W7" i="102"/>
  <c r="V7" i="102"/>
  <c r="U7" i="102"/>
  <c r="T7" i="102"/>
  <c r="S7" i="102"/>
  <c r="R7" i="102"/>
  <c r="Q7" i="102"/>
  <c r="P7" i="102"/>
  <c r="O7" i="102"/>
  <c r="N7" i="102"/>
  <c r="M7" i="102"/>
  <c r="L7" i="102"/>
  <c r="K7" i="102"/>
  <c r="J7" i="102"/>
  <c r="I7" i="102"/>
  <c r="H7" i="102"/>
  <c r="G7" i="102"/>
  <c r="F7" i="102"/>
  <c r="E7" i="102"/>
  <c r="D7" i="102"/>
  <c r="C7" i="102"/>
  <c r="B7" i="102"/>
  <c r="GW6" i="102"/>
  <c r="GV6" i="102"/>
  <c r="GU6" i="102"/>
  <c r="GT6" i="102"/>
  <c r="GS6" i="102"/>
  <c r="GR6" i="102"/>
  <c r="GQ6" i="102"/>
  <c r="GP6" i="102"/>
  <c r="GO6" i="102"/>
  <c r="GN6" i="102"/>
  <c r="GM6" i="102"/>
  <c r="GL6" i="102"/>
  <c r="GK6" i="102"/>
  <c r="GJ6" i="102"/>
  <c r="GI6" i="102"/>
  <c r="GH6" i="102"/>
  <c r="GG6" i="102"/>
  <c r="GF6" i="102"/>
  <c r="GE6" i="102"/>
  <c r="GD6" i="102"/>
  <c r="GC6" i="102"/>
  <c r="GB6" i="102"/>
  <c r="GA6" i="102"/>
  <c r="FZ6" i="102"/>
  <c r="FY6" i="102"/>
  <c r="FX6" i="102"/>
  <c r="FW6" i="102"/>
  <c r="FV6" i="102"/>
  <c r="FU6" i="102"/>
  <c r="FT6" i="102"/>
  <c r="FS6" i="102"/>
  <c r="FR6" i="102"/>
  <c r="FQ6" i="102"/>
  <c r="FP6" i="102"/>
  <c r="FO6" i="102"/>
  <c r="FN6" i="102"/>
  <c r="FM6" i="102"/>
  <c r="FL6" i="102"/>
  <c r="FK6" i="102"/>
  <c r="FJ6" i="102"/>
  <c r="FI6" i="102"/>
  <c r="FH6" i="102"/>
  <c r="FG6" i="102"/>
  <c r="FF6" i="102"/>
  <c r="FE6" i="102"/>
  <c r="FD6" i="102"/>
  <c r="FC6" i="102"/>
  <c r="FB6" i="102"/>
  <c r="FA6" i="102"/>
  <c r="EZ6" i="102"/>
  <c r="EY6" i="102"/>
  <c r="EX6" i="102"/>
  <c r="EW6" i="102"/>
  <c r="EV6" i="102"/>
  <c r="EU6" i="102"/>
  <c r="ET6" i="102"/>
  <c r="ES6" i="102"/>
  <c r="ER6" i="102"/>
  <c r="EQ6" i="102"/>
  <c r="EP6" i="102"/>
  <c r="EO6" i="102"/>
  <c r="EN6" i="102"/>
  <c r="EM6" i="102"/>
  <c r="EL6" i="102"/>
  <c r="EK6" i="102"/>
  <c r="EJ6" i="102"/>
  <c r="EI6" i="102"/>
  <c r="EH6" i="102"/>
  <c r="EG6" i="102"/>
  <c r="EF6" i="102"/>
  <c r="EE6" i="102"/>
  <c r="ED6" i="102"/>
  <c r="EC6" i="102"/>
  <c r="EB6" i="102"/>
  <c r="EA6" i="102"/>
  <c r="DZ6" i="102"/>
  <c r="DY6" i="102"/>
  <c r="DX6" i="102"/>
  <c r="DW6" i="102"/>
  <c r="DV6" i="102"/>
  <c r="DU6" i="102"/>
  <c r="DT6" i="102"/>
  <c r="DS6" i="102"/>
  <c r="DR6" i="102"/>
  <c r="DQ6" i="102"/>
  <c r="DP6" i="102"/>
  <c r="DO6" i="102"/>
  <c r="DN6" i="102"/>
  <c r="DM6" i="102"/>
  <c r="DL6" i="102"/>
  <c r="DK6" i="102"/>
  <c r="DJ6" i="102"/>
  <c r="DI6" i="102"/>
  <c r="DH6" i="102"/>
  <c r="DG6" i="102"/>
  <c r="DF6" i="102"/>
  <c r="DE6" i="102"/>
  <c r="DD6" i="102"/>
  <c r="DC6" i="102"/>
  <c r="DB6" i="102"/>
  <c r="DA6" i="102"/>
  <c r="CZ6" i="102"/>
  <c r="CY6" i="102"/>
  <c r="CX6" i="102"/>
  <c r="CW6" i="102"/>
  <c r="CV6" i="102"/>
  <c r="CU6" i="102"/>
  <c r="CT6" i="102"/>
  <c r="CS6" i="102"/>
  <c r="CR6" i="102"/>
  <c r="CQ6" i="102"/>
  <c r="CP6" i="102"/>
  <c r="CO6" i="102"/>
  <c r="CN6" i="102"/>
  <c r="CM6" i="102"/>
  <c r="CL6" i="102"/>
  <c r="CK6" i="102"/>
  <c r="CJ6" i="102"/>
  <c r="CI6" i="102"/>
  <c r="CH6" i="102"/>
  <c r="CG6" i="102"/>
  <c r="CF6" i="102"/>
  <c r="CE6" i="102"/>
  <c r="CD6" i="102"/>
  <c r="CC6" i="102"/>
  <c r="CB6" i="102"/>
  <c r="CA6" i="102"/>
  <c r="BZ6" i="102"/>
  <c r="BY6" i="102"/>
  <c r="BX6" i="102"/>
  <c r="BW6" i="102"/>
  <c r="BV6" i="102"/>
  <c r="BU6" i="102"/>
  <c r="BT6" i="102"/>
  <c r="BS6" i="102"/>
  <c r="BR6" i="102"/>
  <c r="BQ6" i="102"/>
  <c r="BP6" i="102"/>
  <c r="BO6" i="102"/>
  <c r="BN6" i="102"/>
  <c r="BM6" i="102"/>
  <c r="BL6" i="102"/>
  <c r="BK6" i="102"/>
  <c r="BJ6" i="102"/>
  <c r="BI6" i="102"/>
  <c r="BH6" i="102"/>
  <c r="BG6" i="102"/>
  <c r="BF6" i="102"/>
  <c r="BE6" i="102"/>
  <c r="BD6" i="102"/>
  <c r="BC6" i="102"/>
  <c r="BB6" i="102"/>
  <c r="BA6" i="102"/>
  <c r="AZ6" i="102"/>
  <c r="AY6" i="102"/>
  <c r="AX6" i="102"/>
  <c r="AW6" i="102"/>
  <c r="AV6" i="102"/>
  <c r="AU6" i="102"/>
  <c r="AT6" i="102"/>
  <c r="AS6" i="102"/>
  <c r="AR6" i="102"/>
  <c r="AQ6" i="102"/>
  <c r="AP6" i="102"/>
  <c r="AO6" i="102"/>
  <c r="AN6" i="102"/>
  <c r="AM6" i="102"/>
  <c r="AL6" i="102"/>
  <c r="AK6" i="102"/>
  <c r="AJ6" i="102"/>
  <c r="AI6" i="102"/>
  <c r="AH6" i="102"/>
  <c r="AG6" i="102"/>
  <c r="AF6" i="102"/>
  <c r="AE6" i="102"/>
  <c r="AD6" i="102"/>
  <c r="AC6" i="102"/>
  <c r="AB6" i="102"/>
  <c r="AA6" i="102"/>
  <c r="Z6" i="102"/>
  <c r="Y6" i="102"/>
  <c r="X6" i="102"/>
  <c r="W6" i="102"/>
  <c r="V6" i="102"/>
  <c r="U6" i="102"/>
  <c r="T6" i="102"/>
  <c r="S6" i="102"/>
  <c r="R6" i="102"/>
  <c r="Q6" i="102"/>
  <c r="P6" i="102"/>
  <c r="O6" i="102"/>
  <c r="N6" i="102"/>
  <c r="M6" i="102"/>
  <c r="L6" i="102"/>
  <c r="K6" i="102"/>
  <c r="J6" i="102"/>
  <c r="I6" i="102"/>
  <c r="H6" i="102"/>
  <c r="G6" i="102"/>
  <c r="F6" i="102"/>
  <c r="E6" i="102"/>
  <c r="D6" i="102"/>
  <c r="C6" i="102"/>
  <c r="B6" i="102"/>
  <c r="BJ24" i="108"/>
  <c r="BI24" i="108"/>
  <c r="BH24" i="108"/>
  <c r="BG24" i="108"/>
  <c r="BF24" i="108"/>
  <c r="BE24" i="108"/>
  <c r="BD24" i="108"/>
  <c r="BC24" i="108"/>
  <c r="BB24" i="108"/>
  <c r="BA24" i="108"/>
  <c r="AZ24" i="108"/>
  <c r="AY24" i="108"/>
  <c r="AX24" i="108"/>
  <c r="AW24" i="108"/>
  <c r="AV24" i="108"/>
  <c r="AU24" i="108"/>
  <c r="AT24" i="108"/>
  <c r="AS24" i="108"/>
  <c r="AR24" i="108"/>
  <c r="AQ24" i="108"/>
  <c r="AP24" i="108"/>
  <c r="AO24" i="108"/>
  <c r="AN24" i="108"/>
  <c r="AM24" i="108"/>
  <c r="AL24" i="108"/>
  <c r="AK24" i="108"/>
  <c r="AJ24" i="108"/>
  <c r="AI24" i="108"/>
  <c r="AH24" i="108"/>
  <c r="AG24" i="108"/>
  <c r="AF24" i="108"/>
  <c r="AE24" i="108"/>
  <c r="AD24" i="108"/>
  <c r="AC24" i="108"/>
  <c r="AB24" i="108"/>
  <c r="AA24" i="108"/>
  <c r="Z24" i="108"/>
  <c r="Y24" i="108"/>
  <c r="X24" i="108"/>
  <c r="W24" i="108"/>
  <c r="V24" i="108"/>
  <c r="U24" i="108"/>
  <c r="T24" i="108"/>
  <c r="S24" i="108"/>
  <c r="R24" i="108"/>
  <c r="Q24" i="108"/>
  <c r="P24" i="108"/>
  <c r="O24" i="108"/>
  <c r="N24" i="108"/>
  <c r="M24" i="108"/>
  <c r="L24" i="108"/>
  <c r="K24" i="108"/>
  <c r="J24" i="108"/>
  <c r="I24" i="108"/>
  <c r="H24" i="108"/>
  <c r="G24" i="108"/>
  <c r="F24" i="108"/>
  <c r="E24" i="108"/>
  <c r="D24" i="108"/>
  <c r="C24" i="108"/>
  <c r="B24" i="108"/>
  <c r="BJ23" i="108"/>
  <c r="BI23" i="108"/>
  <c r="BH23" i="108"/>
  <c r="BG23" i="108"/>
  <c r="BF23" i="108"/>
  <c r="BE23" i="108"/>
  <c r="BD23" i="108"/>
  <c r="BC23" i="108"/>
  <c r="BB23" i="108"/>
  <c r="BA23" i="108"/>
  <c r="AZ23" i="108"/>
  <c r="AY23" i="108"/>
  <c r="AX23" i="108"/>
  <c r="AW23" i="108"/>
  <c r="AV23" i="108"/>
  <c r="AU23" i="108"/>
  <c r="AT23" i="108"/>
  <c r="AS23" i="108"/>
  <c r="AR23" i="108"/>
  <c r="AQ23" i="108"/>
  <c r="AP23" i="108"/>
  <c r="AO23" i="108"/>
  <c r="AN23" i="108"/>
  <c r="AM23" i="108"/>
  <c r="AL23" i="108"/>
  <c r="AK23" i="108"/>
  <c r="AJ23" i="108"/>
  <c r="AI23" i="108"/>
  <c r="AH23" i="108"/>
  <c r="AG23" i="108"/>
  <c r="AF23" i="108"/>
  <c r="AE23" i="108"/>
  <c r="AD23" i="108"/>
  <c r="AC23" i="108"/>
  <c r="AB23" i="108"/>
  <c r="AA23" i="108"/>
  <c r="Z23" i="108"/>
  <c r="Y23" i="108"/>
  <c r="X23" i="108"/>
  <c r="W23" i="108"/>
  <c r="V23" i="108"/>
  <c r="U23" i="108"/>
  <c r="T23" i="108"/>
  <c r="S23" i="108"/>
  <c r="R23" i="108"/>
  <c r="Q23" i="108"/>
  <c r="P23" i="108"/>
  <c r="O23" i="108"/>
  <c r="N23" i="108"/>
  <c r="M23" i="108"/>
  <c r="L23" i="108"/>
  <c r="K23" i="108"/>
  <c r="J23" i="108"/>
  <c r="I23" i="108"/>
  <c r="H23" i="108"/>
  <c r="G23" i="108"/>
  <c r="F23" i="108"/>
  <c r="E23" i="108"/>
  <c r="D23" i="108"/>
  <c r="C23" i="108"/>
  <c r="B23" i="108"/>
  <c r="BJ22" i="108"/>
  <c r="BI22" i="108"/>
  <c r="BH22" i="108"/>
  <c r="BG22" i="108"/>
  <c r="BF22" i="108"/>
  <c r="BE22" i="108"/>
  <c r="BD22" i="108"/>
  <c r="BC22" i="108"/>
  <c r="BB22" i="108"/>
  <c r="BA22" i="108"/>
  <c r="AZ22" i="108"/>
  <c r="AY22" i="108"/>
  <c r="AX22" i="108"/>
  <c r="AW22" i="108"/>
  <c r="AV22" i="108"/>
  <c r="AU22" i="108"/>
  <c r="AT22" i="108"/>
  <c r="AS22" i="108"/>
  <c r="AR22" i="108"/>
  <c r="AQ22" i="108"/>
  <c r="AP22" i="108"/>
  <c r="AO22" i="108"/>
  <c r="AN22" i="108"/>
  <c r="AM22" i="108"/>
  <c r="AL22" i="108"/>
  <c r="AK22" i="108"/>
  <c r="AJ22" i="108"/>
  <c r="AI22" i="108"/>
  <c r="AH22" i="108"/>
  <c r="AG22" i="108"/>
  <c r="AF22" i="108"/>
  <c r="AE22" i="108"/>
  <c r="AD22" i="108"/>
  <c r="AC22" i="108"/>
  <c r="AB22" i="108"/>
  <c r="AA22" i="108"/>
  <c r="Z22" i="108"/>
  <c r="Y22" i="108"/>
  <c r="X22" i="108"/>
  <c r="W22" i="108"/>
  <c r="V22" i="108"/>
  <c r="U22" i="108"/>
  <c r="T22" i="108"/>
  <c r="S22" i="108"/>
  <c r="R22" i="108"/>
  <c r="Q22" i="108"/>
  <c r="P22" i="108"/>
  <c r="O22" i="108"/>
  <c r="N22" i="108"/>
  <c r="M22" i="108"/>
  <c r="L22" i="108"/>
  <c r="K22" i="108"/>
  <c r="J22" i="108"/>
  <c r="I22" i="108"/>
  <c r="H22" i="108"/>
  <c r="G22" i="108"/>
  <c r="F22" i="108"/>
  <c r="E22" i="108"/>
  <c r="D22" i="108"/>
  <c r="C22" i="108"/>
  <c r="B22" i="108"/>
  <c r="BJ21" i="108"/>
  <c r="BI21" i="108"/>
  <c r="BH21" i="108"/>
  <c r="BG21" i="108"/>
  <c r="BF21" i="108"/>
  <c r="BE21" i="108"/>
  <c r="BD21" i="108"/>
  <c r="BC21" i="108"/>
  <c r="BB21" i="108"/>
  <c r="BA21" i="108"/>
  <c r="AZ21" i="108"/>
  <c r="AY21" i="108"/>
  <c r="AX21" i="108"/>
  <c r="AW21" i="108"/>
  <c r="AV21" i="108"/>
  <c r="AU21" i="108"/>
  <c r="AT21" i="108"/>
  <c r="AS21" i="108"/>
  <c r="AR21" i="108"/>
  <c r="AQ21" i="108"/>
  <c r="AP21" i="108"/>
  <c r="AO21" i="108"/>
  <c r="AN21" i="108"/>
  <c r="AM21" i="108"/>
  <c r="AL21" i="108"/>
  <c r="AK21" i="108"/>
  <c r="AJ21" i="108"/>
  <c r="AI21" i="108"/>
  <c r="AH21" i="108"/>
  <c r="AG21" i="108"/>
  <c r="AF21" i="108"/>
  <c r="AE21" i="108"/>
  <c r="AD21" i="108"/>
  <c r="AC21" i="108"/>
  <c r="AB21" i="108"/>
  <c r="AA21" i="108"/>
  <c r="Z21" i="108"/>
  <c r="Y21" i="108"/>
  <c r="X21" i="108"/>
  <c r="W21" i="108"/>
  <c r="V21" i="108"/>
  <c r="U21" i="108"/>
  <c r="T21" i="108"/>
  <c r="S21" i="108"/>
  <c r="R21" i="108"/>
  <c r="Q21" i="108"/>
  <c r="P21" i="108"/>
  <c r="O21" i="108"/>
  <c r="N21" i="108"/>
  <c r="M21" i="108"/>
  <c r="L21" i="108"/>
  <c r="K21" i="108"/>
  <c r="J21" i="108"/>
  <c r="I21" i="108"/>
  <c r="H21" i="108"/>
  <c r="G21" i="108"/>
  <c r="F21" i="108"/>
  <c r="E21" i="108"/>
  <c r="D21" i="108"/>
  <c r="C21" i="108"/>
  <c r="B21" i="108"/>
  <c r="BJ19" i="108"/>
  <c r="BI19" i="108"/>
  <c r="BH19" i="108"/>
  <c r="BG19" i="108"/>
  <c r="BF19" i="108"/>
  <c r="BE19" i="108"/>
  <c r="BD19" i="108"/>
  <c r="BC19" i="108"/>
  <c r="BB19" i="108"/>
  <c r="BA19" i="108"/>
  <c r="AZ19" i="108"/>
  <c r="AY19" i="108"/>
  <c r="AX19" i="108"/>
  <c r="AW19" i="108"/>
  <c r="AV19" i="108"/>
  <c r="AU19" i="108"/>
  <c r="AT19" i="108"/>
  <c r="AS19" i="108"/>
  <c r="AR19" i="108"/>
  <c r="AQ19" i="108"/>
  <c r="AP19" i="108"/>
  <c r="AO19" i="108"/>
  <c r="AN19" i="108"/>
  <c r="AM19" i="108"/>
  <c r="AL19" i="108"/>
  <c r="AK19" i="108"/>
  <c r="AJ19" i="108"/>
  <c r="AI19" i="108"/>
  <c r="AH19" i="108"/>
  <c r="AG19" i="108"/>
  <c r="AF19" i="108"/>
  <c r="AE19" i="108"/>
  <c r="AD19" i="108"/>
  <c r="AC19" i="108"/>
  <c r="AB19" i="108"/>
  <c r="AA19" i="108"/>
  <c r="Z19" i="108"/>
  <c r="Y19" i="108"/>
  <c r="X19" i="108"/>
  <c r="W19" i="108"/>
  <c r="V19" i="108"/>
  <c r="U19" i="108"/>
  <c r="T19" i="108"/>
  <c r="S19" i="108"/>
  <c r="R19" i="108"/>
  <c r="Q19" i="108"/>
  <c r="P19" i="108"/>
  <c r="O19" i="108"/>
  <c r="N19" i="108"/>
  <c r="M19" i="108"/>
  <c r="L19" i="108"/>
  <c r="K19" i="108"/>
  <c r="J19" i="108"/>
  <c r="I19" i="108"/>
  <c r="H19" i="108"/>
  <c r="G19" i="108"/>
  <c r="F19" i="108"/>
  <c r="E19" i="108"/>
  <c r="D19" i="108"/>
  <c r="C19" i="108"/>
  <c r="B19" i="108"/>
  <c r="BJ18" i="108"/>
  <c r="BI18" i="108"/>
  <c r="BH18" i="108"/>
  <c r="BG18" i="108"/>
  <c r="BF18" i="108"/>
  <c r="BE18" i="108"/>
  <c r="BD18" i="108"/>
  <c r="BC18" i="108"/>
  <c r="BB18" i="108"/>
  <c r="BA18" i="108"/>
  <c r="AZ18" i="108"/>
  <c r="AY18" i="108"/>
  <c r="AX18" i="108"/>
  <c r="AW18" i="108"/>
  <c r="AV18" i="108"/>
  <c r="AU18" i="108"/>
  <c r="AT18" i="108"/>
  <c r="AS18" i="108"/>
  <c r="AR18" i="108"/>
  <c r="AQ18" i="108"/>
  <c r="AP18" i="108"/>
  <c r="AO18" i="108"/>
  <c r="AN18" i="108"/>
  <c r="AM18" i="108"/>
  <c r="AL18" i="108"/>
  <c r="AK18" i="108"/>
  <c r="AJ18" i="108"/>
  <c r="AI18" i="108"/>
  <c r="AH18" i="108"/>
  <c r="AG18" i="108"/>
  <c r="AF18" i="108"/>
  <c r="AE18" i="108"/>
  <c r="AD18" i="108"/>
  <c r="AC18" i="108"/>
  <c r="AB18" i="108"/>
  <c r="AA18" i="108"/>
  <c r="Z18" i="108"/>
  <c r="Y18" i="108"/>
  <c r="X18" i="108"/>
  <c r="W18" i="108"/>
  <c r="V18" i="108"/>
  <c r="U18" i="108"/>
  <c r="T18" i="108"/>
  <c r="S18" i="108"/>
  <c r="R18" i="108"/>
  <c r="Q18" i="108"/>
  <c r="P18" i="108"/>
  <c r="O18" i="108"/>
  <c r="N18" i="108"/>
  <c r="M18" i="108"/>
  <c r="L18" i="108"/>
  <c r="K18" i="108"/>
  <c r="J18" i="108"/>
  <c r="I18" i="108"/>
  <c r="H18" i="108"/>
  <c r="G18" i="108"/>
  <c r="F18" i="108"/>
  <c r="E18" i="108"/>
  <c r="D18" i="108"/>
  <c r="C18" i="108"/>
  <c r="B18" i="108"/>
  <c r="BJ16" i="108"/>
  <c r="BI16" i="108"/>
  <c r="BH16" i="108"/>
  <c r="BG16" i="108"/>
  <c r="BF16" i="108"/>
  <c r="BE16" i="108"/>
  <c r="BD16" i="108"/>
  <c r="BC16" i="108"/>
  <c r="BB16" i="108"/>
  <c r="BA16" i="108"/>
  <c r="AZ16" i="108"/>
  <c r="AY16" i="108"/>
  <c r="AX16" i="108"/>
  <c r="AW16" i="108"/>
  <c r="AV16" i="108"/>
  <c r="AU16" i="108"/>
  <c r="AT16" i="108"/>
  <c r="AS16" i="108"/>
  <c r="AR16" i="108"/>
  <c r="AQ16" i="108"/>
  <c r="AP16" i="108"/>
  <c r="AO16" i="108"/>
  <c r="AN16" i="108"/>
  <c r="AM16" i="108"/>
  <c r="AL16" i="108"/>
  <c r="AK16" i="108"/>
  <c r="AJ16" i="108"/>
  <c r="AI16" i="108"/>
  <c r="AH16" i="108"/>
  <c r="AG16" i="108"/>
  <c r="AF16" i="108"/>
  <c r="AE16" i="108"/>
  <c r="AD16" i="108"/>
  <c r="AC16" i="108"/>
  <c r="AB16" i="108"/>
  <c r="AA16" i="108"/>
  <c r="Z16" i="108"/>
  <c r="Y16" i="108"/>
  <c r="X16" i="108"/>
  <c r="W16" i="108"/>
  <c r="V16" i="108"/>
  <c r="U16" i="108"/>
  <c r="T16" i="108"/>
  <c r="S16" i="108"/>
  <c r="R16" i="108"/>
  <c r="Q16" i="108"/>
  <c r="P16" i="108"/>
  <c r="O16" i="108"/>
  <c r="N16" i="108"/>
  <c r="M16" i="108"/>
  <c r="L16" i="108"/>
  <c r="K16" i="108"/>
  <c r="J16" i="108"/>
  <c r="I16" i="108"/>
  <c r="H16" i="108"/>
  <c r="G16" i="108"/>
  <c r="F16" i="108"/>
  <c r="E16" i="108"/>
  <c r="D16" i="108"/>
  <c r="C16" i="108"/>
  <c r="B16" i="108"/>
  <c r="BJ15" i="108"/>
  <c r="BI15" i="108"/>
  <c r="BH15" i="108"/>
  <c r="BG15" i="108"/>
  <c r="BF15" i="108"/>
  <c r="BE15" i="108"/>
  <c r="BD15" i="108"/>
  <c r="BC15" i="108"/>
  <c r="BB15" i="108"/>
  <c r="BA15" i="108"/>
  <c r="AZ15" i="108"/>
  <c r="AY15" i="108"/>
  <c r="AX15" i="108"/>
  <c r="AW15" i="108"/>
  <c r="AV15" i="108"/>
  <c r="AU15" i="108"/>
  <c r="AT15" i="108"/>
  <c r="AS15" i="108"/>
  <c r="AR15" i="108"/>
  <c r="AQ15" i="108"/>
  <c r="AP15" i="108"/>
  <c r="AO15" i="108"/>
  <c r="AN15" i="108"/>
  <c r="AM15" i="108"/>
  <c r="AL15" i="108"/>
  <c r="AK15" i="108"/>
  <c r="AJ15" i="108"/>
  <c r="AI15" i="108"/>
  <c r="AH15" i="108"/>
  <c r="AG15" i="108"/>
  <c r="AF15" i="108"/>
  <c r="AE15" i="108"/>
  <c r="AD15" i="108"/>
  <c r="AC15" i="108"/>
  <c r="AB15" i="108"/>
  <c r="AA15" i="108"/>
  <c r="Z15" i="108"/>
  <c r="Y15" i="108"/>
  <c r="X15" i="108"/>
  <c r="W15" i="108"/>
  <c r="V15" i="108"/>
  <c r="U15" i="108"/>
  <c r="T15" i="108"/>
  <c r="S15" i="108"/>
  <c r="R15" i="108"/>
  <c r="Q15" i="108"/>
  <c r="P15" i="108"/>
  <c r="O15" i="108"/>
  <c r="N15" i="108"/>
  <c r="M15" i="108"/>
  <c r="L15" i="108"/>
  <c r="K15" i="108"/>
  <c r="J15" i="108"/>
  <c r="I15" i="108"/>
  <c r="H15" i="108"/>
  <c r="G15" i="108"/>
  <c r="F15" i="108"/>
  <c r="E15" i="108"/>
  <c r="D15" i="108"/>
  <c r="C15" i="108"/>
  <c r="B15" i="108"/>
  <c r="BJ13" i="108"/>
  <c r="BI13" i="108"/>
  <c r="BH13" i="108"/>
  <c r="BG13" i="108"/>
  <c r="BF13" i="108"/>
  <c r="BE13" i="108"/>
  <c r="BD13" i="108"/>
  <c r="BC13" i="108"/>
  <c r="BB13" i="108"/>
  <c r="BA13" i="108"/>
  <c r="AZ13" i="108"/>
  <c r="AY13" i="108"/>
  <c r="AX13" i="108"/>
  <c r="AW13" i="108"/>
  <c r="AV13" i="108"/>
  <c r="AU13" i="108"/>
  <c r="AT13" i="108"/>
  <c r="AS13" i="108"/>
  <c r="AR13" i="108"/>
  <c r="AQ13" i="108"/>
  <c r="AP13" i="108"/>
  <c r="AO13" i="108"/>
  <c r="AN13" i="108"/>
  <c r="AM13" i="108"/>
  <c r="AL13" i="108"/>
  <c r="AK13" i="108"/>
  <c r="AJ13" i="108"/>
  <c r="AI13" i="108"/>
  <c r="AH13" i="108"/>
  <c r="AG13" i="108"/>
  <c r="AF13" i="108"/>
  <c r="AE13" i="108"/>
  <c r="AD13" i="108"/>
  <c r="AC13" i="108"/>
  <c r="AB13" i="108"/>
  <c r="AA13" i="108"/>
  <c r="Z13" i="108"/>
  <c r="Y13" i="108"/>
  <c r="X13" i="108"/>
  <c r="W13" i="108"/>
  <c r="V13" i="108"/>
  <c r="U13" i="108"/>
  <c r="T13" i="108"/>
  <c r="S13" i="108"/>
  <c r="R13" i="108"/>
  <c r="Q13" i="108"/>
  <c r="P13" i="108"/>
  <c r="O13" i="108"/>
  <c r="N13" i="108"/>
  <c r="M13" i="108"/>
  <c r="L13" i="108"/>
  <c r="K13" i="108"/>
  <c r="J13" i="108"/>
  <c r="I13" i="108"/>
  <c r="H13" i="108"/>
  <c r="G13" i="108"/>
  <c r="F13" i="108"/>
  <c r="E13" i="108"/>
  <c r="D13" i="108"/>
  <c r="C13" i="108"/>
  <c r="B13" i="108"/>
  <c r="BJ12" i="108"/>
  <c r="BI12" i="108"/>
  <c r="BH12" i="108"/>
  <c r="BG12" i="108"/>
  <c r="BF12" i="108"/>
  <c r="BE12" i="108"/>
  <c r="BD12" i="108"/>
  <c r="BC12" i="108"/>
  <c r="BB12" i="108"/>
  <c r="BA12" i="108"/>
  <c r="AZ12" i="108"/>
  <c r="AY12" i="108"/>
  <c r="AX12" i="108"/>
  <c r="AW12" i="108"/>
  <c r="AV12" i="108"/>
  <c r="AU12" i="108"/>
  <c r="AT12" i="108"/>
  <c r="AS12" i="108"/>
  <c r="AR12" i="108"/>
  <c r="AQ12" i="108"/>
  <c r="AP12" i="108"/>
  <c r="AO12" i="108"/>
  <c r="AN12" i="108"/>
  <c r="AM12" i="108"/>
  <c r="AL12" i="108"/>
  <c r="AK12" i="108"/>
  <c r="AJ12" i="108"/>
  <c r="AI12" i="108"/>
  <c r="AH12" i="108"/>
  <c r="AG12" i="108"/>
  <c r="AF12" i="108"/>
  <c r="AE12" i="108"/>
  <c r="AD12" i="108"/>
  <c r="AC12" i="108"/>
  <c r="AB12" i="108"/>
  <c r="AA12" i="108"/>
  <c r="Z12" i="108"/>
  <c r="Y12" i="108"/>
  <c r="X12" i="108"/>
  <c r="W12" i="108"/>
  <c r="V12" i="108"/>
  <c r="U12" i="108"/>
  <c r="T12" i="108"/>
  <c r="S12" i="108"/>
  <c r="R12" i="108"/>
  <c r="Q12" i="108"/>
  <c r="P12" i="108"/>
  <c r="O12" i="108"/>
  <c r="N12" i="108"/>
  <c r="M12" i="108"/>
  <c r="L12" i="108"/>
  <c r="K12" i="108"/>
  <c r="J12" i="108"/>
  <c r="I12" i="108"/>
  <c r="H12" i="108"/>
  <c r="G12" i="108"/>
  <c r="F12" i="108"/>
  <c r="E12" i="108"/>
  <c r="D12" i="108"/>
  <c r="C12" i="108"/>
  <c r="B12" i="108"/>
  <c r="BJ10" i="108"/>
  <c r="BI10" i="108"/>
  <c r="BH10" i="108"/>
  <c r="BG10" i="108"/>
  <c r="BF10" i="108"/>
  <c r="BE10" i="108"/>
  <c r="BD10" i="108"/>
  <c r="BC10" i="108"/>
  <c r="BB10" i="108"/>
  <c r="BA10" i="108"/>
  <c r="AZ10" i="108"/>
  <c r="AY10" i="108"/>
  <c r="AX10" i="108"/>
  <c r="AW10" i="108"/>
  <c r="AV10" i="108"/>
  <c r="AU10" i="108"/>
  <c r="AT10" i="108"/>
  <c r="AS10" i="108"/>
  <c r="AR10" i="108"/>
  <c r="AQ10" i="108"/>
  <c r="AP10" i="108"/>
  <c r="AO10" i="108"/>
  <c r="AN10" i="108"/>
  <c r="AM10" i="108"/>
  <c r="AL10" i="108"/>
  <c r="AK10" i="108"/>
  <c r="AJ10" i="108"/>
  <c r="AI10" i="108"/>
  <c r="AH10" i="108"/>
  <c r="AG10" i="108"/>
  <c r="AF10" i="108"/>
  <c r="AE10" i="108"/>
  <c r="AD10" i="108"/>
  <c r="AC10" i="108"/>
  <c r="AB10" i="108"/>
  <c r="AA10" i="108"/>
  <c r="Z10" i="108"/>
  <c r="Y10" i="108"/>
  <c r="X10" i="108"/>
  <c r="W10" i="108"/>
  <c r="V10" i="108"/>
  <c r="U10" i="108"/>
  <c r="T10" i="108"/>
  <c r="S10" i="108"/>
  <c r="R10" i="108"/>
  <c r="Q10" i="108"/>
  <c r="P10" i="108"/>
  <c r="O10" i="108"/>
  <c r="N10" i="108"/>
  <c r="M10" i="108"/>
  <c r="L10" i="108"/>
  <c r="K10" i="108"/>
  <c r="J10" i="108"/>
  <c r="I10" i="108"/>
  <c r="H10" i="108"/>
  <c r="G10" i="108"/>
  <c r="F10" i="108"/>
  <c r="E10" i="108"/>
  <c r="D10" i="108"/>
  <c r="C10" i="108"/>
  <c r="B10" i="108"/>
  <c r="BJ9" i="108"/>
  <c r="BI9" i="108"/>
  <c r="BH9" i="108"/>
  <c r="BG9" i="108"/>
  <c r="BF9" i="108"/>
  <c r="BE9" i="108"/>
  <c r="BD9" i="108"/>
  <c r="BC9" i="108"/>
  <c r="BB9" i="108"/>
  <c r="BA9" i="108"/>
  <c r="AZ9" i="108"/>
  <c r="AY9" i="108"/>
  <c r="AX9" i="108"/>
  <c r="AW9" i="108"/>
  <c r="AV9" i="108"/>
  <c r="AU9" i="108"/>
  <c r="AT9" i="108"/>
  <c r="AS9" i="108"/>
  <c r="AR9" i="108"/>
  <c r="AQ9" i="108"/>
  <c r="AP9" i="108"/>
  <c r="AO9" i="108"/>
  <c r="AN9" i="108"/>
  <c r="AM9" i="108"/>
  <c r="AL9" i="108"/>
  <c r="AK9" i="108"/>
  <c r="AJ9" i="108"/>
  <c r="AI9" i="108"/>
  <c r="AH9" i="108"/>
  <c r="AG9" i="108"/>
  <c r="AF9" i="108"/>
  <c r="AE9" i="108"/>
  <c r="AD9" i="108"/>
  <c r="AC9" i="108"/>
  <c r="AB9" i="108"/>
  <c r="AA9" i="108"/>
  <c r="Z9" i="108"/>
  <c r="Y9" i="108"/>
  <c r="X9" i="108"/>
  <c r="W9" i="108"/>
  <c r="V9" i="108"/>
  <c r="U9" i="108"/>
  <c r="T9" i="108"/>
  <c r="S9" i="108"/>
  <c r="R9" i="108"/>
  <c r="Q9" i="108"/>
  <c r="P9" i="108"/>
  <c r="O9" i="108"/>
  <c r="N9" i="108"/>
  <c r="M9" i="108"/>
  <c r="L9" i="108"/>
  <c r="K9" i="108"/>
  <c r="J9" i="108"/>
  <c r="I9" i="108"/>
  <c r="H9" i="108"/>
  <c r="G9" i="108"/>
  <c r="F9" i="108"/>
  <c r="E9" i="108"/>
  <c r="D9" i="108"/>
  <c r="C9" i="108"/>
  <c r="B9" i="108"/>
  <c r="BJ7" i="108"/>
  <c r="BI7" i="108"/>
  <c r="BH7" i="108"/>
  <c r="BG7" i="108"/>
  <c r="BF7" i="108"/>
  <c r="BE7" i="108"/>
  <c r="BD7" i="108"/>
  <c r="BC7" i="108"/>
  <c r="BB7" i="108"/>
  <c r="BA7" i="108"/>
  <c r="AZ7" i="108"/>
  <c r="AY7" i="108"/>
  <c r="AX7" i="108"/>
  <c r="AW7" i="108"/>
  <c r="AV7" i="108"/>
  <c r="AU7" i="108"/>
  <c r="AT7" i="108"/>
  <c r="AS7" i="108"/>
  <c r="AR7" i="108"/>
  <c r="AQ7" i="108"/>
  <c r="AP7" i="108"/>
  <c r="AO7" i="108"/>
  <c r="AN7" i="108"/>
  <c r="AM7" i="108"/>
  <c r="AL7" i="108"/>
  <c r="AK7" i="108"/>
  <c r="AJ7" i="108"/>
  <c r="AI7" i="108"/>
  <c r="AH7" i="108"/>
  <c r="AG7" i="108"/>
  <c r="AF7" i="108"/>
  <c r="AE7" i="108"/>
  <c r="AD7" i="108"/>
  <c r="AC7" i="108"/>
  <c r="AB7" i="108"/>
  <c r="AA7" i="108"/>
  <c r="Z7" i="108"/>
  <c r="Y7" i="108"/>
  <c r="X7" i="108"/>
  <c r="W7" i="108"/>
  <c r="V7" i="108"/>
  <c r="U7" i="108"/>
  <c r="T7" i="108"/>
  <c r="S7" i="108"/>
  <c r="R7" i="108"/>
  <c r="Q7" i="108"/>
  <c r="P7" i="108"/>
  <c r="O7" i="108"/>
  <c r="N7" i="108"/>
  <c r="M7" i="108"/>
  <c r="L7" i="108"/>
  <c r="K7" i="108"/>
  <c r="J7" i="108"/>
  <c r="I7" i="108"/>
  <c r="H7" i="108"/>
  <c r="G7" i="108"/>
  <c r="F7" i="108"/>
  <c r="E7" i="108"/>
  <c r="D7" i="108"/>
  <c r="C7" i="108"/>
  <c r="B7" i="108"/>
  <c r="BJ6" i="108"/>
  <c r="BI6" i="108"/>
  <c r="BH6" i="108"/>
  <c r="BG6" i="108"/>
  <c r="BF6" i="108"/>
  <c r="BE6" i="108"/>
  <c r="BD6" i="108"/>
  <c r="BC6" i="108"/>
  <c r="BB6" i="108"/>
  <c r="BA6" i="108"/>
  <c r="AZ6" i="108"/>
  <c r="AY6" i="108"/>
  <c r="AX6" i="108"/>
  <c r="AW6" i="108"/>
  <c r="AV6" i="108"/>
  <c r="AU6" i="108"/>
  <c r="AT6" i="108"/>
  <c r="AS6" i="108"/>
  <c r="AR6" i="108"/>
  <c r="AQ6" i="108"/>
  <c r="AP6" i="108"/>
  <c r="AO6" i="108"/>
  <c r="AN6" i="108"/>
  <c r="AM6" i="108"/>
  <c r="AL6" i="108"/>
  <c r="AK6" i="108"/>
  <c r="AJ6" i="108"/>
  <c r="AI6" i="108"/>
  <c r="AH6" i="108"/>
  <c r="AG6" i="108"/>
  <c r="AF6" i="108"/>
  <c r="AE6" i="108"/>
  <c r="AD6" i="108"/>
  <c r="AC6" i="108"/>
  <c r="AB6" i="108"/>
  <c r="AA6" i="108"/>
  <c r="Z6" i="108"/>
  <c r="Y6" i="108"/>
  <c r="X6" i="108"/>
  <c r="W6" i="108"/>
  <c r="V6" i="108"/>
  <c r="U6" i="108"/>
  <c r="T6" i="108"/>
  <c r="S6" i="108"/>
  <c r="R6" i="108"/>
  <c r="Q6" i="108"/>
  <c r="P6" i="108"/>
  <c r="O6" i="108"/>
  <c r="N6" i="108"/>
  <c r="M6" i="108"/>
  <c r="L6" i="108"/>
  <c r="K6" i="108"/>
  <c r="J6" i="108"/>
  <c r="I6" i="108"/>
  <c r="H6" i="108"/>
  <c r="G6" i="108"/>
  <c r="F6" i="108"/>
  <c r="E6" i="108"/>
  <c r="D6" i="108"/>
  <c r="C6" i="108"/>
  <c r="B6" i="108"/>
  <c r="DE24" i="161"/>
  <c r="DD24" i="161"/>
  <c r="DC24" i="161"/>
  <c r="DB24" i="161"/>
  <c r="DA24" i="161"/>
  <c r="CZ24" i="161"/>
  <c r="CY24" i="161"/>
  <c r="CX24" i="161"/>
  <c r="CW24" i="161"/>
  <c r="CV24" i="161"/>
  <c r="CU24" i="161"/>
  <c r="CT24" i="161"/>
  <c r="CS24" i="161"/>
  <c r="CR24" i="161"/>
  <c r="CQ24" i="161"/>
  <c r="CP24" i="161"/>
  <c r="CO24" i="161"/>
  <c r="CN24" i="161"/>
  <c r="CM24" i="161"/>
  <c r="CL24" i="161"/>
  <c r="CK24" i="161"/>
  <c r="CJ24" i="161"/>
  <c r="CI24" i="161"/>
  <c r="CH24" i="161"/>
  <c r="CG24" i="161"/>
  <c r="CF24" i="161"/>
  <c r="CE24" i="161"/>
  <c r="CD24" i="161"/>
  <c r="CC24" i="161"/>
  <c r="CB24" i="161"/>
  <c r="CA24" i="161"/>
  <c r="BZ24" i="161"/>
  <c r="BY24" i="161"/>
  <c r="BX24" i="161"/>
  <c r="BW24" i="161"/>
  <c r="BV24" i="161"/>
  <c r="BU24" i="161"/>
  <c r="BT24" i="161"/>
  <c r="BS24" i="161"/>
  <c r="BR24" i="161"/>
  <c r="BQ24" i="161"/>
  <c r="BP24" i="161"/>
  <c r="BO24" i="161"/>
  <c r="BN24" i="161"/>
  <c r="BM24" i="161"/>
  <c r="BL24" i="161"/>
  <c r="BK24" i="161"/>
  <c r="BJ24" i="161"/>
  <c r="BI24" i="161"/>
  <c r="BH24" i="161"/>
  <c r="BG24" i="161"/>
  <c r="BF24" i="161"/>
  <c r="BE24" i="161"/>
  <c r="BD24" i="161"/>
  <c r="BC24" i="161"/>
  <c r="BB24" i="161"/>
  <c r="BA24" i="161"/>
  <c r="AZ24" i="161"/>
  <c r="AY24" i="161"/>
  <c r="AX24" i="161"/>
  <c r="AW24" i="161"/>
  <c r="AV24" i="161"/>
  <c r="AU24" i="161"/>
  <c r="AT24" i="161"/>
  <c r="AS24" i="161"/>
  <c r="AR24" i="161"/>
  <c r="AQ24" i="161"/>
  <c r="AP24" i="161"/>
  <c r="AO24" i="161"/>
  <c r="AN24" i="161"/>
  <c r="AM24" i="161"/>
  <c r="AL24" i="161"/>
  <c r="AK24" i="161"/>
  <c r="AJ24" i="161"/>
  <c r="AI24" i="161"/>
  <c r="AH24" i="161"/>
  <c r="AG24" i="161"/>
  <c r="AF24" i="161"/>
  <c r="AE24" i="161"/>
  <c r="AD24" i="161"/>
  <c r="AC24" i="161"/>
  <c r="AB24" i="161"/>
  <c r="AA24" i="161"/>
  <c r="Z24" i="161"/>
  <c r="Y24" i="161"/>
  <c r="X24" i="161"/>
  <c r="W24" i="161"/>
  <c r="V24" i="161"/>
  <c r="U24" i="161"/>
  <c r="T24" i="161"/>
  <c r="S24" i="161"/>
  <c r="R24" i="161"/>
  <c r="Q24" i="161"/>
  <c r="P24" i="161"/>
  <c r="O24" i="161"/>
  <c r="N24" i="161"/>
  <c r="M24" i="161"/>
  <c r="L24" i="161"/>
  <c r="K24" i="161"/>
  <c r="J24" i="161"/>
  <c r="I24" i="161"/>
  <c r="H24" i="161"/>
  <c r="G24" i="161"/>
  <c r="F24" i="161"/>
  <c r="E24" i="161"/>
  <c r="D24" i="161"/>
  <c r="C24" i="161"/>
  <c r="B24" i="161"/>
  <c r="DE23" i="161"/>
  <c r="DD23" i="161"/>
  <c r="DC23" i="161"/>
  <c r="DB23" i="161"/>
  <c r="DA23" i="161"/>
  <c r="CZ23" i="161"/>
  <c r="CY23" i="161"/>
  <c r="CX23" i="161"/>
  <c r="CW23" i="161"/>
  <c r="CV23" i="161"/>
  <c r="CU23" i="161"/>
  <c r="CT23" i="161"/>
  <c r="CS23" i="161"/>
  <c r="CR23" i="161"/>
  <c r="CQ23" i="161"/>
  <c r="CP23" i="161"/>
  <c r="CO23" i="161"/>
  <c r="CN23" i="161"/>
  <c r="CM23" i="161"/>
  <c r="CL23" i="161"/>
  <c r="CK23" i="161"/>
  <c r="CJ23" i="161"/>
  <c r="CI23" i="161"/>
  <c r="CH23" i="161"/>
  <c r="CG23" i="161"/>
  <c r="CF23" i="161"/>
  <c r="CE23" i="161"/>
  <c r="CD23" i="161"/>
  <c r="CC23" i="161"/>
  <c r="CB23" i="161"/>
  <c r="CA23" i="161"/>
  <c r="BZ23" i="161"/>
  <c r="BY23" i="161"/>
  <c r="BX23" i="161"/>
  <c r="BW23" i="161"/>
  <c r="BV23" i="161"/>
  <c r="BU23" i="161"/>
  <c r="BT23" i="161"/>
  <c r="BS23" i="161"/>
  <c r="BR23" i="161"/>
  <c r="BQ23" i="161"/>
  <c r="BP23" i="161"/>
  <c r="BO23" i="161"/>
  <c r="BN23" i="161"/>
  <c r="BM23" i="161"/>
  <c r="BL23" i="161"/>
  <c r="BK23" i="161"/>
  <c r="BJ23" i="161"/>
  <c r="BI23" i="161"/>
  <c r="BH23" i="161"/>
  <c r="BG23" i="161"/>
  <c r="BF23" i="161"/>
  <c r="BE23" i="161"/>
  <c r="BD23" i="161"/>
  <c r="BC23" i="161"/>
  <c r="BB23" i="161"/>
  <c r="BA23" i="161"/>
  <c r="AZ23" i="161"/>
  <c r="AY23" i="161"/>
  <c r="AX23" i="161"/>
  <c r="AW23" i="161"/>
  <c r="AV23" i="161"/>
  <c r="AU23" i="161"/>
  <c r="AT23" i="161"/>
  <c r="AS23" i="161"/>
  <c r="AR23" i="161"/>
  <c r="AQ23" i="161"/>
  <c r="AP23" i="161"/>
  <c r="AO23" i="161"/>
  <c r="AN23" i="161"/>
  <c r="AM23" i="161"/>
  <c r="AL23" i="161"/>
  <c r="AK23" i="161"/>
  <c r="AJ23" i="161"/>
  <c r="AI23" i="161"/>
  <c r="AH23" i="161"/>
  <c r="AG23" i="161"/>
  <c r="AF23" i="161"/>
  <c r="AE23" i="161"/>
  <c r="AD23" i="161"/>
  <c r="AC23" i="161"/>
  <c r="AB23" i="161"/>
  <c r="AA23" i="161"/>
  <c r="Z23" i="161"/>
  <c r="Y23" i="161"/>
  <c r="X23" i="161"/>
  <c r="W23" i="161"/>
  <c r="V23" i="161"/>
  <c r="U23" i="161"/>
  <c r="T23" i="161"/>
  <c r="S23" i="161"/>
  <c r="R23" i="161"/>
  <c r="Q23" i="161"/>
  <c r="P23" i="161"/>
  <c r="O23" i="161"/>
  <c r="N23" i="161"/>
  <c r="M23" i="161"/>
  <c r="L23" i="161"/>
  <c r="K23" i="161"/>
  <c r="J23" i="161"/>
  <c r="I23" i="161"/>
  <c r="H23" i="161"/>
  <c r="G23" i="161"/>
  <c r="F23" i="161"/>
  <c r="E23" i="161"/>
  <c r="D23" i="161"/>
  <c r="C23" i="161"/>
  <c r="B23" i="161"/>
  <c r="DE22" i="161"/>
  <c r="DD22" i="161"/>
  <c r="DC22" i="161"/>
  <c r="DB22" i="161"/>
  <c r="DA22" i="161"/>
  <c r="CZ22" i="161"/>
  <c r="CY22" i="161"/>
  <c r="CX22" i="161"/>
  <c r="CW22" i="161"/>
  <c r="CV22" i="161"/>
  <c r="CU22" i="161"/>
  <c r="CT22" i="161"/>
  <c r="CS22" i="161"/>
  <c r="CR22" i="161"/>
  <c r="CQ22" i="161"/>
  <c r="CP22" i="161"/>
  <c r="CO22" i="161"/>
  <c r="CN22" i="161"/>
  <c r="CM22" i="161"/>
  <c r="CL22" i="161"/>
  <c r="CK22" i="161"/>
  <c r="CJ22" i="161"/>
  <c r="CI22" i="161"/>
  <c r="CH22" i="161"/>
  <c r="CG22" i="161"/>
  <c r="CF22" i="161"/>
  <c r="CE22" i="161"/>
  <c r="CD22" i="161"/>
  <c r="CC22" i="161"/>
  <c r="CB22" i="161"/>
  <c r="CA22" i="161"/>
  <c r="BZ22" i="161"/>
  <c r="BY22" i="161"/>
  <c r="BX22" i="161"/>
  <c r="BW22" i="161"/>
  <c r="BV22" i="161"/>
  <c r="BU22" i="161"/>
  <c r="BT22" i="161"/>
  <c r="BS22" i="161"/>
  <c r="BR22" i="161"/>
  <c r="BQ22" i="161"/>
  <c r="BP22" i="161"/>
  <c r="BO22" i="161"/>
  <c r="BN22" i="161"/>
  <c r="BM22" i="161"/>
  <c r="BL22" i="161"/>
  <c r="BK22" i="161"/>
  <c r="BJ22" i="161"/>
  <c r="BI22" i="161"/>
  <c r="BH22" i="161"/>
  <c r="BG22" i="161"/>
  <c r="BF22" i="161"/>
  <c r="BE22" i="161"/>
  <c r="BD22" i="161"/>
  <c r="BC22" i="161"/>
  <c r="BB22" i="161"/>
  <c r="BA22" i="161"/>
  <c r="AZ22" i="161"/>
  <c r="AY22" i="161"/>
  <c r="AX22" i="161"/>
  <c r="AW22" i="161"/>
  <c r="AV22" i="161"/>
  <c r="AU22" i="161"/>
  <c r="AT22" i="161"/>
  <c r="AS22" i="161"/>
  <c r="AR22" i="161"/>
  <c r="AQ22" i="161"/>
  <c r="AP22" i="161"/>
  <c r="AO22" i="161"/>
  <c r="AN22" i="161"/>
  <c r="AM22" i="161"/>
  <c r="AL22" i="161"/>
  <c r="AK22" i="161"/>
  <c r="AJ22" i="161"/>
  <c r="AI22" i="161"/>
  <c r="AH22" i="161"/>
  <c r="AG22" i="161"/>
  <c r="AF22" i="161"/>
  <c r="AE22" i="161"/>
  <c r="AD22" i="161"/>
  <c r="AC22" i="161"/>
  <c r="AB22" i="161"/>
  <c r="AA22" i="161"/>
  <c r="Z22" i="161"/>
  <c r="Y22" i="161"/>
  <c r="X22" i="161"/>
  <c r="W22" i="161"/>
  <c r="V22" i="161"/>
  <c r="U22" i="161"/>
  <c r="T22" i="161"/>
  <c r="S22" i="161"/>
  <c r="R22" i="161"/>
  <c r="Q22" i="161"/>
  <c r="P22" i="161"/>
  <c r="O22" i="161"/>
  <c r="N22" i="161"/>
  <c r="M22" i="161"/>
  <c r="L22" i="161"/>
  <c r="K22" i="161"/>
  <c r="J22" i="161"/>
  <c r="I22" i="161"/>
  <c r="H22" i="161"/>
  <c r="G22" i="161"/>
  <c r="F22" i="161"/>
  <c r="E22" i="161"/>
  <c r="D22" i="161"/>
  <c r="C22" i="161"/>
  <c r="B22" i="161"/>
  <c r="DE21" i="161"/>
  <c r="DD21" i="161"/>
  <c r="DC21" i="161"/>
  <c r="DB21" i="161"/>
  <c r="DA21" i="161"/>
  <c r="CZ21" i="161"/>
  <c r="CY21" i="161"/>
  <c r="CX21" i="161"/>
  <c r="CW21" i="161"/>
  <c r="CV21" i="161"/>
  <c r="CU21" i="161"/>
  <c r="CT21" i="161"/>
  <c r="CS21" i="161"/>
  <c r="CR21" i="161"/>
  <c r="CQ21" i="161"/>
  <c r="CP21" i="161"/>
  <c r="CO21" i="161"/>
  <c r="CN21" i="161"/>
  <c r="CM21" i="161"/>
  <c r="CL21" i="161"/>
  <c r="CK21" i="161"/>
  <c r="CJ21" i="161"/>
  <c r="CI21" i="161"/>
  <c r="CH21" i="161"/>
  <c r="CG21" i="161"/>
  <c r="CF21" i="161"/>
  <c r="CE21" i="161"/>
  <c r="CD21" i="161"/>
  <c r="CC21" i="161"/>
  <c r="CB21" i="161"/>
  <c r="CA21" i="161"/>
  <c r="BZ21" i="161"/>
  <c r="BY21" i="161"/>
  <c r="BX21" i="161"/>
  <c r="BW21" i="161"/>
  <c r="BV21" i="161"/>
  <c r="BU21" i="161"/>
  <c r="BT21" i="161"/>
  <c r="BS21" i="161"/>
  <c r="BR21" i="161"/>
  <c r="BQ21" i="161"/>
  <c r="BP21" i="161"/>
  <c r="BO21" i="161"/>
  <c r="BN21" i="161"/>
  <c r="BM21" i="161"/>
  <c r="BL21" i="161"/>
  <c r="BK21" i="161"/>
  <c r="BJ21" i="161"/>
  <c r="BI21" i="161"/>
  <c r="BH21" i="161"/>
  <c r="BG21" i="161"/>
  <c r="BF21" i="161"/>
  <c r="BE21" i="161"/>
  <c r="BD21" i="161"/>
  <c r="BC21" i="161"/>
  <c r="BB21" i="161"/>
  <c r="BA21" i="161"/>
  <c r="AZ21" i="161"/>
  <c r="AY21" i="161"/>
  <c r="AX21" i="161"/>
  <c r="AW21" i="161"/>
  <c r="AV21" i="161"/>
  <c r="AU21" i="161"/>
  <c r="AT21" i="161"/>
  <c r="AS21" i="161"/>
  <c r="AR21" i="161"/>
  <c r="AQ21" i="161"/>
  <c r="AP21" i="161"/>
  <c r="AO21" i="161"/>
  <c r="AN21" i="161"/>
  <c r="AM21" i="161"/>
  <c r="AL21" i="161"/>
  <c r="AK21" i="161"/>
  <c r="AJ21" i="161"/>
  <c r="AI21" i="161"/>
  <c r="AH21" i="161"/>
  <c r="AG21" i="161"/>
  <c r="AF21" i="161"/>
  <c r="AE21" i="161"/>
  <c r="AD21" i="161"/>
  <c r="AC21" i="161"/>
  <c r="AB21" i="161"/>
  <c r="AA21" i="161"/>
  <c r="Z21" i="161"/>
  <c r="Y21" i="161"/>
  <c r="X21" i="161"/>
  <c r="W21" i="161"/>
  <c r="V21" i="161"/>
  <c r="U21" i="161"/>
  <c r="T21" i="161"/>
  <c r="S21" i="161"/>
  <c r="R21" i="161"/>
  <c r="Q21" i="161"/>
  <c r="P21" i="161"/>
  <c r="O21" i="161"/>
  <c r="N21" i="161"/>
  <c r="M21" i="161"/>
  <c r="L21" i="161"/>
  <c r="K21" i="161"/>
  <c r="J21" i="161"/>
  <c r="I21" i="161"/>
  <c r="H21" i="161"/>
  <c r="G21" i="161"/>
  <c r="F21" i="161"/>
  <c r="E21" i="161"/>
  <c r="D21" i="161"/>
  <c r="C21" i="161"/>
  <c r="B21" i="161"/>
  <c r="DE19" i="161"/>
  <c r="DD19" i="161"/>
  <c r="DC19" i="161"/>
  <c r="DB19" i="161"/>
  <c r="DA19" i="161"/>
  <c r="CZ19" i="161"/>
  <c r="CY19" i="161"/>
  <c r="CX19" i="161"/>
  <c r="CW19" i="161"/>
  <c r="CV19" i="161"/>
  <c r="CU19" i="161"/>
  <c r="CT19" i="161"/>
  <c r="CS19" i="161"/>
  <c r="CR19" i="161"/>
  <c r="CQ19" i="161"/>
  <c r="CP19" i="161"/>
  <c r="CO19" i="161"/>
  <c r="CN19" i="161"/>
  <c r="CM19" i="161"/>
  <c r="CL19" i="161"/>
  <c r="CK19" i="161"/>
  <c r="CJ19" i="161"/>
  <c r="CI19" i="161"/>
  <c r="CH19" i="161"/>
  <c r="CG19" i="161"/>
  <c r="CF19" i="161"/>
  <c r="CE19" i="161"/>
  <c r="CD19" i="161"/>
  <c r="CC19" i="161"/>
  <c r="CB19" i="161"/>
  <c r="CA19" i="161"/>
  <c r="BZ19" i="161"/>
  <c r="BY19" i="161"/>
  <c r="BX19" i="161"/>
  <c r="BW19" i="161"/>
  <c r="BV19" i="161"/>
  <c r="BU19" i="161"/>
  <c r="BT19" i="161"/>
  <c r="BS19" i="161"/>
  <c r="BR19" i="161"/>
  <c r="BQ19" i="161"/>
  <c r="BP19" i="161"/>
  <c r="BO19" i="161"/>
  <c r="BN19" i="161"/>
  <c r="BM19" i="161"/>
  <c r="BL19" i="161"/>
  <c r="BK19" i="161"/>
  <c r="BJ19" i="161"/>
  <c r="BI19" i="161"/>
  <c r="BH19" i="161"/>
  <c r="BG19" i="161"/>
  <c r="BF19" i="161"/>
  <c r="BE19" i="161"/>
  <c r="BD19" i="161"/>
  <c r="BC19" i="161"/>
  <c r="BB19" i="161"/>
  <c r="BA19" i="161"/>
  <c r="AZ19" i="161"/>
  <c r="AY19" i="161"/>
  <c r="AX19" i="161"/>
  <c r="AW19" i="161"/>
  <c r="AV19" i="161"/>
  <c r="AU19" i="161"/>
  <c r="AT19" i="161"/>
  <c r="AS19" i="161"/>
  <c r="AR19" i="161"/>
  <c r="AQ19" i="161"/>
  <c r="AP19" i="161"/>
  <c r="AO19" i="161"/>
  <c r="AN19" i="161"/>
  <c r="AM19" i="161"/>
  <c r="AL19" i="161"/>
  <c r="AK19" i="161"/>
  <c r="AJ19" i="161"/>
  <c r="AI19" i="161"/>
  <c r="AH19" i="161"/>
  <c r="AG19" i="161"/>
  <c r="AF19" i="161"/>
  <c r="AE19" i="161"/>
  <c r="AD19" i="161"/>
  <c r="AC19" i="161"/>
  <c r="AB19" i="161"/>
  <c r="AA19" i="161"/>
  <c r="Z19" i="161"/>
  <c r="Y19" i="161"/>
  <c r="X19" i="161"/>
  <c r="W19" i="161"/>
  <c r="V19" i="161"/>
  <c r="U19" i="161"/>
  <c r="T19" i="161"/>
  <c r="S19" i="161"/>
  <c r="R19" i="161"/>
  <c r="Q19" i="161"/>
  <c r="P19" i="161"/>
  <c r="O19" i="161"/>
  <c r="N19" i="161"/>
  <c r="M19" i="161"/>
  <c r="L19" i="161"/>
  <c r="K19" i="161"/>
  <c r="J19" i="161"/>
  <c r="I19" i="161"/>
  <c r="H19" i="161"/>
  <c r="G19" i="161"/>
  <c r="F19" i="161"/>
  <c r="E19" i="161"/>
  <c r="D19" i="161"/>
  <c r="C19" i="161"/>
  <c r="B19" i="161"/>
  <c r="DE18" i="161"/>
  <c r="DD18" i="161"/>
  <c r="DC18" i="161"/>
  <c r="DB18" i="161"/>
  <c r="DA18" i="161"/>
  <c r="CZ18" i="161"/>
  <c r="CY18" i="161"/>
  <c r="CX18" i="161"/>
  <c r="CW18" i="161"/>
  <c r="CV18" i="161"/>
  <c r="CU18" i="161"/>
  <c r="CT18" i="161"/>
  <c r="CS18" i="161"/>
  <c r="CR18" i="161"/>
  <c r="CQ18" i="161"/>
  <c r="CP18" i="161"/>
  <c r="CO18" i="161"/>
  <c r="CN18" i="161"/>
  <c r="CM18" i="161"/>
  <c r="CL18" i="161"/>
  <c r="CK18" i="161"/>
  <c r="CJ18" i="161"/>
  <c r="CI18" i="161"/>
  <c r="CH18" i="161"/>
  <c r="CG18" i="161"/>
  <c r="CF18" i="161"/>
  <c r="CE18" i="161"/>
  <c r="CD18" i="161"/>
  <c r="CC18" i="161"/>
  <c r="CB18" i="161"/>
  <c r="CA18" i="161"/>
  <c r="BZ18" i="161"/>
  <c r="BY18" i="161"/>
  <c r="BX18" i="161"/>
  <c r="BW18" i="161"/>
  <c r="BV18" i="161"/>
  <c r="BU18" i="161"/>
  <c r="BT18" i="161"/>
  <c r="BS18" i="161"/>
  <c r="BR18" i="161"/>
  <c r="BQ18" i="161"/>
  <c r="BP18" i="161"/>
  <c r="BO18" i="161"/>
  <c r="BN18" i="161"/>
  <c r="BM18" i="161"/>
  <c r="BL18" i="161"/>
  <c r="BK18" i="161"/>
  <c r="BJ18" i="161"/>
  <c r="BI18" i="161"/>
  <c r="BH18" i="161"/>
  <c r="BG18" i="161"/>
  <c r="BF18" i="161"/>
  <c r="BE18" i="161"/>
  <c r="BD18" i="161"/>
  <c r="BC18" i="161"/>
  <c r="BB18" i="161"/>
  <c r="BA18" i="161"/>
  <c r="AZ18" i="161"/>
  <c r="AY18" i="161"/>
  <c r="AX18" i="161"/>
  <c r="AW18" i="161"/>
  <c r="AV18" i="161"/>
  <c r="AU18" i="161"/>
  <c r="AT18" i="161"/>
  <c r="AS18" i="161"/>
  <c r="AR18" i="161"/>
  <c r="AQ18" i="161"/>
  <c r="AP18" i="161"/>
  <c r="AO18" i="161"/>
  <c r="AN18" i="161"/>
  <c r="AM18" i="161"/>
  <c r="AL18" i="161"/>
  <c r="AK18" i="161"/>
  <c r="AJ18" i="161"/>
  <c r="AI18" i="161"/>
  <c r="AH18" i="161"/>
  <c r="AG18" i="161"/>
  <c r="AF18" i="161"/>
  <c r="AE18" i="161"/>
  <c r="AD18" i="161"/>
  <c r="AC18" i="161"/>
  <c r="AB18" i="161"/>
  <c r="AA18" i="161"/>
  <c r="Z18" i="161"/>
  <c r="Y18" i="161"/>
  <c r="X18" i="161"/>
  <c r="W18" i="161"/>
  <c r="V18" i="161"/>
  <c r="U18" i="161"/>
  <c r="T18" i="161"/>
  <c r="S18" i="161"/>
  <c r="R18" i="161"/>
  <c r="Q18" i="161"/>
  <c r="P18" i="161"/>
  <c r="O18" i="161"/>
  <c r="N18" i="161"/>
  <c r="M18" i="161"/>
  <c r="L18" i="161"/>
  <c r="K18" i="161"/>
  <c r="J18" i="161"/>
  <c r="I18" i="161"/>
  <c r="H18" i="161"/>
  <c r="G18" i="161"/>
  <c r="F18" i="161"/>
  <c r="E18" i="161"/>
  <c r="D18" i="161"/>
  <c r="C18" i="161"/>
  <c r="B18" i="161"/>
  <c r="DE16" i="161"/>
  <c r="DD16" i="161"/>
  <c r="DC16" i="161"/>
  <c r="DB16" i="161"/>
  <c r="DA16" i="161"/>
  <c r="CZ16" i="161"/>
  <c r="CY16" i="161"/>
  <c r="CX16" i="161"/>
  <c r="CW16" i="161"/>
  <c r="CV16" i="161"/>
  <c r="CU16" i="161"/>
  <c r="CT16" i="161"/>
  <c r="CS16" i="161"/>
  <c r="CR16" i="161"/>
  <c r="CQ16" i="161"/>
  <c r="CP16" i="161"/>
  <c r="CO16" i="161"/>
  <c r="CN16" i="161"/>
  <c r="CM16" i="161"/>
  <c r="CL16" i="161"/>
  <c r="CK16" i="161"/>
  <c r="CJ16" i="161"/>
  <c r="CI16" i="161"/>
  <c r="CH16" i="161"/>
  <c r="CG16" i="161"/>
  <c r="CF16" i="161"/>
  <c r="CE16" i="161"/>
  <c r="CD16" i="161"/>
  <c r="CC16" i="161"/>
  <c r="CB16" i="161"/>
  <c r="CA16" i="161"/>
  <c r="BZ16" i="161"/>
  <c r="BY16" i="161"/>
  <c r="BX16" i="161"/>
  <c r="BW16" i="161"/>
  <c r="BV16" i="161"/>
  <c r="BU16" i="161"/>
  <c r="BT16" i="161"/>
  <c r="BS16" i="161"/>
  <c r="BR16" i="161"/>
  <c r="BQ16" i="161"/>
  <c r="BP16" i="161"/>
  <c r="BO16" i="161"/>
  <c r="BN16" i="161"/>
  <c r="BM16" i="161"/>
  <c r="BL16" i="161"/>
  <c r="BK16" i="161"/>
  <c r="BJ16" i="161"/>
  <c r="BI16" i="161"/>
  <c r="BH16" i="161"/>
  <c r="BG16" i="161"/>
  <c r="BF16" i="161"/>
  <c r="BE16" i="161"/>
  <c r="BD16" i="161"/>
  <c r="BC16" i="161"/>
  <c r="BB16" i="161"/>
  <c r="BA16" i="161"/>
  <c r="AZ16" i="161"/>
  <c r="AY16" i="161"/>
  <c r="AX16" i="161"/>
  <c r="AW16" i="161"/>
  <c r="AV16" i="161"/>
  <c r="AU16" i="161"/>
  <c r="AT16" i="161"/>
  <c r="AS16" i="161"/>
  <c r="AR16" i="161"/>
  <c r="AQ16" i="161"/>
  <c r="AP16" i="161"/>
  <c r="AO16" i="161"/>
  <c r="AN16" i="161"/>
  <c r="AM16" i="161"/>
  <c r="AL16" i="161"/>
  <c r="AK16" i="161"/>
  <c r="AJ16" i="161"/>
  <c r="AI16" i="161"/>
  <c r="AH16" i="161"/>
  <c r="AG16" i="161"/>
  <c r="AF16" i="161"/>
  <c r="AE16" i="161"/>
  <c r="AD16" i="161"/>
  <c r="AC16" i="161"/>
  <c r="AB16" i="161"/>
  <c r="AA16" i="161"/>
  <c r="Z16" i="161"/>
  <c r="Y16" i="161"/>
  <c r="X16" i="161"/>
  <c r="W16" i="161"/>
  <c r="V16" i="161"/>
  <c r="U16" i="161"/>
  <c r="T16" i="161"/>
  <c r="S16" i="161"/>
  <c r="R16" i="161"/>
  <c r="Q16" i="161"/>
  <c r="P16" i="161"/>
  <c r="O16" i="161"/>
  <c r="N16" i="161"/>
  <c r="M16" i="161"/>
  <c r="L16" i="161"/>
  <c r="K16" i="161"/>
  <c r="J16" i="161"/>
  <c r="I16" i="161"/>
  <c r="H16" i="161"/>
  <c r="G16" i="161"/>
  <c r="F16" i="161"/>
  <c r="E16" i="161"/>
  <c r="D16" i="161"/>
  <c r="C16" i="161"/>
  <c r="B16" i="161"/>
  <c r="DE15" i="161"/>
  <c r="DD15" i="161"/>
  <c r="DC15" i="161"/>
  <c r="DB15" i="161"/>
  <c r="DA15" i="161"/>
  <c r="CZ15" i="161"/>
  <c r="CY15" i="161"/>
  <c r="CX15" i="161"/>
  <c r="CW15" i="161"/>
  <c r="CV15" i="161"/>
  <c r="CU15" i="161"/>
  <c r="CT15" i="161"/>
  <c r="CS15" i="161"/>
  <c r="CR15" i="161"/>
  <c r="CQ15" i="161"/>
  <c r="CP15" i="161"/>
  <c r="CO15" i="161"/>
  <c r="CN15" i="161"/>
  <c r="CM15" i="161"/>
  <c r="CL15" i="161"/>
  <c r="CK15" i="161"/>
  <c r="CJ15" i="161"/>
  <c r="CI15" i="161"/>
  <c r="CH15" i="161"/>
  <c r="CG15" i="161"/>
  <c r="CF15" i="161"/>
  <c r="CE15" i="161"/>
  <c r="CD15" i="161"/>
  <c r="CC15" i="161"/>
  <c r="CB15" i="161"/>
  <c r="CA15" i="161"/>
  <c r="BZ15" i="161"/>
  <c r="BY15" i="161"/>
  <c r="BX15" i="161"/>
  <c r="BW15" i="161"/>
  <c r="BV15" i="161"/>
  <c r="BU15" i="161"/>
  <c r="BT15" i="161"/>
  <c r="BS15" i="161"/>
  <c r="BR15" i="161"/>
  <c r="BQ15" i="161"/>
  <c r="BP15" i="161"/>
  <c r="BO15" i="161"/>
  <c r="BN15" i="161"/>
  <c r="BM15" i="161"/>
  <c r="BL15" i="161"/>
  <c r="BK15" i="161"/>
  <c r="BJ15" i="161"/>
  <c r="BI15" i="161"/>
  <c r="BH15" i="161"/>
  <c r="BG15" i="161"/>
  <c r="BF15" i="161"/>
  <c r="BE15" i="161"/>
  <c r="BD15" i="161"/>
  <c r="BC15" i="161"/>
  <c r="BB15" i="161"/>
  <c r="BA15" i="161"/>
  <c r="AZ15" i="161"/>
  <c r="AY15" i="161"/>
  <c r="AX15" i="161"/>
  <c r="AW15" i="161"/>
  <c r="AV15" i="161"/>
  <c r="AU15" i="161"/>
  <c r="AT15" i="161"/>
  <c r="AS15" i="161"/>
  <c r="AR15" i="161"/>
  <c r="AQ15" i="161"/>
  <c r="AP15" i="161"/>
  <c r="AO15" i="161"/>
  <c r="AN15" i="161"/>
  <c r="AM15" i="161"/>
  <c r="AL15" i="161"/>
  <c r="AK15" i="161"/>
  <c r="AJ15" i="161"/>
  <c r="AI15" i="161"/>
  <c r="AH15" i="161"/>
  <c r="AG15" i="161"/>
  <c r="AF15" i="161"/>
  <c r="AE15" i="161"/>
  <c r="AD15" i="161"/>
  <c r="AC15" i="161"/>
  <c r="AB15" i="161"/>
  <c r="AA15" i="161"/>
  <c r="Z15" i="161"/>
  <c r="Y15" i="161"/>
  <c r="X15" i="161"/>
  <c r="W15" i="161"/>
  <c r="V15" i="161"/>
  <c r="U15" i="161"/>
  <c r="T15" i="161"/>
  <c r="S15" i="161"/>
  <c r="R15" i="161"/>
  <c r="Q15" i="161"/>
  <c r="P15" i="161"/>
  <c r="O15" i="161"/>
  <c r="N15" i="161"/>
  <c r="M15" i="161"/>
  <c r="L15" i="161"/>
  <c r="K15" i="161"/>
  <c r="J15" i="161"/>
  <c r="I15" i="161"/>
  <c r="H15" i="161"/>
  <c r="G15" i="161"/>
  <c r="F15" i="161"/>
  <c r="E15" i="161"/>
  <c r="D15" i="161"/>
  <c r="C15" i="161"/>
  <c r="B15" i="161"/>
  <c r="DE13" i="161"/>
  <c r="DD13" i="161"/>
  <c r="DC13" i="161"/>
  <c r="DB13" i="161"/>
  <c r="DA13" i="161"/>
  <c r="CZ13" i="161"/>
  <c r="CY13" i="161"/>
  <c r="CX13" i="161"/>
  <c r="CW13" i="161"/>
  <c r="CV13" i="161"/>
  <c r="CU13" i="161"/>
  <c r="CT13" i="161"/>
  <c r="CS13" i="161"/>
  <c r="CR13" i="161"/>
  <c r="CQ13" i="161"/>
  <c r="CP13" i="161"/>
  <c r="CO13" i="161"/>
  <c r="CN13" i="161"/>
  <c r="CM13" i="161"/>
  <c r="CL13" i="161"/>
  <c r="CK13" i="161"/>
  <c r="CJ13" i="161"/>
  <c r="CI13" i="161"/>
  <c r="CH13" i="161"/>
  <c r="CG13" i="161"/>
  <c r="CF13" i="161"/>
  <c r="CE13" i="161"/>
  <c r="CD13" i="161"/>
  <c r="CC13" i="161"/>
  <c r="CB13" i="161"/>
  <c r="CA13" i="161"/>
  <c r="BZ13" i="161"/>
  <c r="BY13" i="161"/>
  <c r="BX13" i="161"/>
  <c r="BW13" i="161"/>
  <c r="BV13" i="161"/>
  <c r="BU13" i="161"/>
  <c r="BT13" i="161"/>
  <c r="BS13" i="161"/>
  <c r="BR13" i="161"/>
  <c r="BQ13" i="161"/>
  <c r="BP13" i="161"/>
  <c r="BO13" i="161"/>
  <c r="BN13" i="161"/>
  <c r="BM13" i="161"/>
  <c r="BL13" i="161"/>
  <c r="BK13" i="161"/>
  <c r="BJ13" i="161"/>
  <c r="BI13" i="161"/>
  <c r="BH13" i="161"/>
  <c r="BG13" i="161"/>
  <c r="BF13" i="161"/>
  <c r="BE13" i="161"/>
  <c r="BD13" i="161"/>
  <c r="BC13" i="161"/>
  <c r="BB13" i="161"/>
  <c r="BA13" i="161"/>
  <c r="AZ13" i="161"/>
  <c r="AY13" i="161"/>
  <c r="AX13" i="161"/>
  <c r="AW13" i="161"/>
  <c r="AV13" i="161"/>
  <c r="AU13" i="161"/>
  <c r="AT13" i="161"/>
  <c r="AS13" i="161"/>
  <c r="AR13" i="161"/>
  <c r="AQ13" i="161"/>
  <c r="AP13" i="161"/>
  <c r="AO13" i="161"/>
  <c r="AN13" i="161"/>
  <c r="AM13" i="161"/>
  <c r="AL13" i="161"/>
  <c r="AK13" i="161"/>
  <c r="AJ13" i="161"/>
  <c r="AI13" i="161"/>
  <c r="AH13" i="161"/>
  <c r="AG13" i="161"/>
  <c r="AF13" i="161"/>
  <c r="AE13" i="161"/>
  <c r="AD13" i="161"/>
  <c r="AC13" i="161"/>
  <c r="AB13" i="161"/>
  <c r="AA13" i="161"/>
  <c r="Z13" i="161"/>
  <c r="Y13" i="161"/>
  <c r="X13" i="161"/>
  <c r="W13" i="161"/>
  <c r="V13" i="161"/>
  <c r="U13" i="161"/>
  <c r="T13" i="161"/>
  <c r="S13" i="161"/>
  <c r="R13" i="161"/>
  <c r="Q13" i="161"/>
  <c r="P13" i="161"/>
  <c r="O13" i="161"/>
  <c r="N13" i="161"/>
  <c r="M13" i="161"/>
  <c r="L13" i="161"/>
  <c r="K13" i="161"/>
  <c r="J13" i="161"/>
  <c r="I13" i="161"/>
  <c r="H13" i="161"/>
  <c r="G13" i="161"/>
  <c r="F13" i="161"/>
  <c r="E13" i="161"/>
  <c r="D13" i="161"/>
  <c r="C13" i="161"/>
  <c r="B13" i="161"/>
  <c r="DE12" i="161"/>
  <c r="DD12" i="161"/>
  <c r="DC12" i="161"/>
  <c r="DB12" i="161"/>
  <c r="DA12" i="161"/>
  <c r="CZ12" i="161"/>
  <c r="CY12" i="161"/>
  <c r="CX12" i="161"/>
  <c r="CW12" i="161"/>
  <c r="CV12" i="161"/>
  <c r="CU12" i="161"/>
  <c r="CT12" i="161"/>
  <c r="CS12" i="161"/>
  <c r="CR12" i="161"/>
  <c r="CQ12" i="161"/>
  <c r="CP12" i="161"/>
  <c r="CO12" i="161"/>
  <c r="CN12" i="161"/>
  <c r="CM12" i="161"/>
  <c r="CL12" i="161"/>
  <c r="CK12" i="161"/>
  <c r="CJ12" i="161"/>
  <c r="CI12" i="161"/>
  <c r="CH12" i="161"/>
  <c r="CG12" i="161"/>
  <c r="CF12" i="161"/>
  <c r="CE12" i="161"/>
  <c r="CD12" i="161"/>
  <c r="CC12" i="161"/>
  <c r="CB12" i="161"/>
  <c r="CA12" i="161"/>
  <c r="BZ12" i="161"/>
  <c r="BY12" i="161"/>
  <c r="BX12" i="161"/>
  <c r="BW12" i="161"/>
  <c r="BV12" i="161"/>
  <c r="BU12" i="161"/>
  <c r="BT12" i="161"/>
  <c r="BS12" i="161"/>
  <c r="BR12" i="161"/>
  <c r="BQ12" i="161"/>
  <c r="BP12" i="161"/>
  <c r="BO12" i="161"/>
  <c r="BN12" i="161"/>
  <c r="BM12" i="161"/>
  <c r="BL12" i="161"/>
  <c r="BK12" i="161"/>
  <c r="BJ12" i="161"/>
  <c r="BI12" i="161"/>
  <c r="BH12" i="161"/>
  <c r="BG12" i="161"/>
  <c r="BF12" i="161"/>
  <c r="BE12" i="161"/>
  <c r="BD12" i="161"/>
  <c r="BC12" i="161"/>
  <c r="BB12" i="161"/>
  <c r="BA12" i="161"/>
  <c r="AZ12" i="161"/>
  <c r="AY12" i="161"/>
  <c r="AX12" i="161"/>
  <c r="AW12" i="161"/>
  <c r="AV12" i="161"/>
  <c r="AU12" i="161"/>
  <c r="AT12" i="161"/>
  <c r="AS12" i="161"/>
  <c r="AR12" i="161"/>
  <c r="AQ12" i="161"/>
  <c r="AP12" i="161"/>
  <c r="AO12" i="161"/>
  <c r="AN12" i="161"/>
  <c r="AM12" i="161"/>
  <c r="AL12" i="161"/>
  <c r="AK12" i="161"/>
  <c r="AJ12" i="161"/>
  <c r="AI12" i="161"/>
  <c r="AH12" i="161"/>
  <c r="AG12" i="161"/>
  <c r="AF12" i="161"/>
  <c r="AE12" i="161"/>
  <c r="AD12" i="161"/>
  <c r="AC12" i="161"/>
  <c r="AB12" i="161"/>
  <c r="AA12" i="161"/>
  <c r="Z12" i="161"/>
  <c r="Y12" i="161"/>
  <c r="X12" i="161"/>
  <c r="W12" i="161"/>
  <c r="V12" i="161"/>
  <c r="U12" i="161"/>
  <c r="T12" i="161"/>
  <c r="S12" i="161"/>
  <c r="R12" i="161"/>
  <c r="Q12" i="161"/>
  <c r="P12" i="161"/>
  <c r="O12" i="161"/>
  <c r="N12" i="161"/>
  <c r="M12" i="161"/>
  <c r="L12" i="161"/>
  <c r="K12" i="161"/>
  <c r="J12" i="161"/>
  <c r="I12" i="161"/>
  <c r="H12" i="161"/>
  <c r="G12" i="161"/>
  <c r="F12" i="161"/>
  <c r="E12" i="161"/>
  <c r="D12" i="161"/>
  <c r="C12" i="161"/>
  <c r="B12" i="161"/>
  <c r="DE10" i="161"/>
  <c r="DD10" i="161"/>
  <c r="DC10" i="161"/>
  <c r="DB10" i="161"/>
  <c r="DA10" i="161"/>
  <c r="CZ10" i="161"/>
  <c r="CY10" i="161"/>
  <c r="CX10" i="161"/>
  <c r="CW10" i="161"/>
  <c r="CV10" i="161"/>
  <c r="CU10" i="161"/>
  <c r="CT10" i="161"/>
  <c r="CS10" i="161"/>
  <c r="CR10" i="161"/>
  <c r="CQ10" i="161"/>
  <c r="CP10" i="161"/>
  <c r="CO10" i="161"/>
  <c r="CN10" i="161"/>
  <c r="CM10" i="161"/>
  <c r="CL10" i="161"/>
  <c r="CK10" i="161"/>
  <c r="CJ10" i="161"/>
  <c r="CI10" i="161"/>
  <c r="CH10" i="161"/>
  <c r="CG10" i="161"/>
  <c r="CF10" i="161"/>
  <c r="CE10" i="161"/>
  <c r="CD10" i="161"/>
  <c r="CC10" i="161"/>
  <c r="CB10" i="161"/>
  <c r="CA10" i="161"/>
  <c r="BZ10" i="161"/>
  <c r="BY10" i="161"/>
  <c r="BX10" i="161"/>
  <c r="BW10" i="161"/>
  <c r="BV10" i="161"/>
  <c r="BU10" i="161"/>
  <c r="BT10" i="161"/>
  <c r="BS10" i="161"/>
  <c r="BR10" i="161"/>
  <c r="BQ10" i="161"/>
  <c r="BP10" i="161"/>
  <c r="BO10" i="161"/>
  <c r="BN10" i="161"/>
  <c r="BM10" i="161"/>
  <c r="BL10" i="161"/>
  <c r="BK10" i="161"/>
  <c r="BJ10" i="161"/>
  <c r="BI10" i="161"/>
  <c r="BH10" i="161"/>
  <c r="BG10" i="161"/>
  <c r="BF10" i="161"/>
  <c r="BE10" i="161"/>
  <c r="BD10" i="161"/>
  <c r="BC10" i="161"/>
  <c r="BB10" i="161"/>
  <c r="BA10" i="161"/>
  <c r="AZ10" i="161"/>
  <c r="AY10" i="161"/>
  <c r="AX10" i="161"/>
  <c r="AW10" i="161"/>
  <c r="AV10" i="161"/>
  <c r="AU10" i="161"/>
  <c r="AT10" i="161"/>
  <c r="AS10" i="161"/>
  <c r="AR10" i="161"/>
  <c r="AQ10" i="161"/>
  <c r="AP10" i="161"/>
  <c r="AO10" i="161"/>
  <c r="AN10" i="161"/>
  <c r="AM10" i="161"/>
  <c r="AL10" i="161"/>
  <c r="AK10" i="161"/>
  <c r="AJ10" i="161"/>
  <c r="AI10" i="161"/>
  <c r="AH10" i="161"/>
  <c r="AG10" i="161"/>
  <c r="AF10" i="161"/>
  <c r="AE10" i="161"/>
  <c r="AD10" i="161"/>
  <c r="AC10" i="161"/>
  <c r="AB10" i="161"/>
  <c r="AA10" i="161"/>
  <c r="Z10" i="161"/>
  <c r="Y10" i="161"/>
  <c r="X10" i="161"/>
  <c r="W10" i="161"/>
  <c r="V10" i="161"/>
  <c r="U10" i="161"/>
  <c r="T10" i="161"/>
  <c r="S10" i="161"/>
  <c r="R10" i="161"/>
  <c r="Q10" i="161"/>
  <c r="P10" i="161"/>
  <c r="O10" i="161"/>
  <c r="N10" i="161"/>
  <c r="M10" i="161"/>
  <c r="L10" i="161"/>
  <c r="K10" i="161"/>
  <c r="J10" i="161"/>
  <c r="I10" i="161"/>
  <c r="H10" i="161"/>
  <c r="G10" i="161"/>
  <c r="F10" i="161"/>
  <c r="E10" i="161"/>
  <c r="D10" i="161"/>
  <c r="C10" i="161"/>
  <c r="B10" i="161"/>
  <c r="DE9" i="161"/>
  <c r="DD9" i="161"/>
  <c r="DC9" i="161"/>
  <c r="DB9" i="161"/>
  <c r="DA9" i="161"/>
  <c r="CZ9" i="161"/>
  <c r="CY9" i="161"/>
  <c r="CX9" i="161"/>
  <c r="CW9" i="161"/>
  <c r="CV9" i="161"/>
  <c r="CU9" i="161"/>
  <c r="CT9" i="161"/>
  <c r="CS9" i="161"/>
  <c r="CR9" i="161"/>
  <c r="CQ9" i="161"/>
  <c r="CP9" i="161"/>
  <c r="CO9" i="161"/>
  <c r="CN9" i="161"/>
  <c r="CM9" i="161"/>
  <c r="CL9" i="161"/>
  <c r="CK9" i="161"/>
  <c r="CJ9" i="161"/>
  <c r="CI9" i="161"/>
  <c r="CH9" i="161"/>
  <c r="CG9" i="161"/>
  <c r="CF9" i="161"/>
  <c r="CE9" i="161"/>
  <c r="CD9" i="161"/>
  <c r="CC9" i="161"/>
  <c r="CB9" i="161"/>
  <c r="CA9" i="161"/>
  <c r="BZ9" i="161"/>
  <c r="BY9" i="161"/>
  <c r="BX9" i="161"/>
  <c r="BW9" i="161"/>
  <c r="BV9" i="161"/>
  <c r="BU9" i="161"/>
  <c r="BT9" i="161"/>
  <c r="BS9" i="161"/>
  <c r="BR9" i="161"/>
  <c r="BQ9" i="161"/>
  <c r="BP9" i="161"/>
  <c r="BO9" i="161"/>
  <c r="BN9" i="161"/>
  <c r="BM9" i="161"/>
  <c r="BL9" i="161"/>
  <c r="BK9" i="161"/>
  <c r="BJ9" i="161"/>
  <c r="BI9" i="161"/>
  <c r="BH9" i="161"/>
  <c r="BG9" i="161"/>
  <c r="BF9" i="161"/>
  <c r="BE9" i="161"/>
  <c r="BD9" i="161"/>
  <c r="BC9" i="161"/>
  <c r="BB9" i="161"/>
  <c r="BA9" i="161"/>
  <c r="AZ9" i="161"/>
  <c r="AY9" i="161"/>
  <c r="AX9" i="161"/>
  <c r="AW9" i="161"/>
  <c r="AV9" i="161"/>
  <c r="AU9" i="161"/>
  <c r="AT9" i="161"/>
  <c r="AS9" i="161"/>
  <c r="AR9" i="161"/>
  <c r="AQ9" i="161"/>
  <c r="AP9" i="161"/>
  <c r="AO9" i="161"/>
  <c r="AN9" i="161"/>
  <c r="AM9" i="161"/>
  <c r="AL9" i="161"/>
  <c r="AK9" i="161"/>
  <c r="AJ9" i="161"/>
  <c r="AI9" i="161"/>
  <c r="AH9" i="161"/>
  <c r="AG9" i="161"/>
  <c r="AF9" i="161"/>
  <c r="AE9" i="161"/>
  <c r="AD9" i="161"/>
  <c r="AC9" i="161"/>
  <c r="AB9" i="161"/>
  <c r="AA9" i="161"/>
  <c r="Z9" i="161"/>
  <c r="Y9" i="161"/>
  <c r="X9" i="161"/>
  <c r="W9" i="161"/>
  <c r="V9" i="161"/>
  <c r="U9" i="161"/>
  <c r="T9" i="161"/>
  <c r="S9" i="161"/>
  <c r="R9" i="161"/>
  <c r="Q9" i="161"/>
  <c r="P9" i="161"/>
  <c r="O9" i="161"/>
  <c r="N9" i="161"/>
  <c r="M9" i="161"/>
  <c r="L9" i="161"/>
  <c r="K9" i="161"/>
  <c r="J9" i="161"/>
  <c r="I9" i="161"/>
  <c r="H9" i="161"/>
  <c r="G9" i="161"/>
  <c r="F9" i="161"/>
  <c r="E9" i="161"/>
  <c r="D9" i="161"/>
  <c r="C9" i="161"/>
  <c r="B9" i="161"/>
  <c r="DE7" i="161"/>
  <c r="DD7" i="161"/>
  <c r="DC7" i="161"/>
  <c r="DB7" i="161"/>
  <c r="DA7" i="161"/>
  <c r="CZ7" i="161"/>
  <c r="CY7" i="161"/>
  <c r="CX7" i="161"/>
  <c r="CW7" i="161"/>
  <c r="CV7" i="161"/>
  <c r="CU7" i="161"/>
  <c r="CT7" i="161"/>
  <c r="CS7" i="161"/>
  <c r="CR7" i="161"/>
  <c r="CQ7" i="161"/>
  <c r="CP7" i="161"/>
  <c r="CO7" i="161"/>
  <c r="CN7" i="161"/>
  <c r="CM7" i="161"/>
  <c r="CL7" i="161"/>
  <c r="CK7" i="161"/>
  <c r="CJ7" i="161"/>
  <c r="CI7" i="161"/>
  <c r="CH7" i="161"/>
  <c r="CG7" i="161"/>
  <c r="CF7" i="161"/>
  <c r="CE7" i="161"/>
  <c r="CD7" i="161"/>
  <c r="CC7" i="161"/>
  <c r="CB7" i="161"/>
  <c r="CA7" i="161"/>
  <c r="BZ7" i="161"/>
  <c r="BY7" i="161"/>
  <c r="BX7" i="161"/>
  <c r="BW7" i="161"/>
  <c r="BV7" i="161"/>
  <c r="BU7" i="161"/>
  <c r="BT7" i="161"/>
  <c r="BS7" i="161"/>
  <c r="BR7" i="161"/>
  <c r="BQ7" i="161"/>
  <c r="BP7" i="161"/>
  <c r="BO7" i="161"/>
  <c r="BN7" i="161"/>
  <c r="BM7" i="161"/>
  <c r="BL7" i="161"/>
  <c r="BK7" i="161"/>
  <c r="BJ7" i="161"/>
  <c r="BI7" i="161"/>
  <c r="BH7" i="161"/>
  <c r="BG7" i="161"/>
  <c r="BF7" i="161"/>
  <c r="BE7" i="161"/>
  <c r="BD7" i="161"/>
  <c r="BC7" i="161"/>
  <c r="BB7" i="161"/>
  <c r="BA7" i="161"/>
  <c r="AZ7" i="161"/>
  <c r="AY7" i="161"/>
  <c r="AX7" i="161"/>
  <c r="AW7" i="161"/>
  <c r="AV7" i="161"/>
  <c r="AU7" i="161"/>
  <c r="AT7" i="161"/>
  <c r="AS7" i="161"/>
  <c r="AR7" i="161"/>
  <c r="AQ7" i="161"/>
  <c r="AP7" i="161"/>
  <c r="AO7" i="161"/>
  <c r="AN7" i="161"/>
  <c r="AM7" i="161"/>
  <c r="AL7" i="161"/>
  <c r="AK7" i="161"/>
  <c r="AJ7" i="161"/>
  <c r="AI7" i="161"/>
  <c r="AH7" i="161"/>
  <c r="AG7" i="161"/>
  <c r="AF7" i="161"/>
  <c r="AE7" i="161"/>
  <c r="AD7" i="161"/>
  <c r="AC7" i="161"/>
  <c r="AB7" i="161"/>
  <c r="AA7" i="161"/>
  <c r="Z7" i="161"/>
  <c r="Y7" i="161"/>
  <c r="X7" i="161"/>
  <c r="W7" i="161"/>
  <c r="V7" i="161"/>
  <c r="U7" i="161"/>
  <c r="T7" i="161"/>
  <c r="S7" i="161"/>
  <c r="R7" i="161"/>
  <c r="Q7" i="161"/>
  <c r="P7" i="161"/>
  <c r="O7" i="161"/>
  <c r="N7" i="161"/>
  <c r="M7" i="161"/>
  <c r="L7" i="161"/>
  <c r="K7" i="161"/>
  <c r="J7" i="161"/>
  <c r="I7" i="161"/>
  <c r="H7" i="161"/>
  <c r="G7" i="161"/>
  <c r="F7" i="161"/>
  <c r="E7" i="161"/>
  <c r="D7" i="161"/>
  <c r="C7" i="161"/>
  <c r="B7" i="161"/>
  <c r="DE6" i="161"/>
  <c r="DD6" i="161"/>
  <c r="DC6" i="161"/>
  <c r="DB6" i="161"/>
  <c r="DA6" i="161"/>
  <c r="CZ6" i="161"/>
  <c r="CY6" i="161"/>
  <c r="CX6" i="161"/>
  <c r="CW6" i="161"/>
  <c r="CV6" i="161"/>
  <c r="CU6" i="161"/>
  <c r="CT6" i="161"/>
  <c r="CS6" i="161"/>
  <c r="CR6" i="161"/>
  <c r="CQ6" i="161"/>
  <c r="CP6" i="161"/>
  <c r="CO6" i="161"/>
  <c r="CN6" i="161"/>
  <c r="CM6" i="161"/>
  <c r="CL6" i="161"/>
  <c r="CK6" i="161"/>
  <c r="CJ6" i="161"/>
  <c r="CI6" i="161"/>
  <c r="CH6" i="161"/>
  <c r="CG6" i="161"/>
  <c r="CF6" i="161"/>
  <c r="CE6" i="161"/>
  <c r="CD6" i="161"/>
  <c r="CC6" i="161"/>
  <c r="CB6" i="161"/>
  <c r="CA6" i="161"/>
  <c r="BZ6" i="161"/>
  <c r="BY6" i="161"/>
  <c r="BX6" i="161"/>
  <c r="BW6" i="161"/>
  <c r="BV6" i="161"/>
  <c r="BU6" i="161"/>
  <c r="BT6" i="161"/>
  <c r="BS6" i="161"/>
  <c r="BR6" i="161"/>
  <c r="BQ6" i="161"/>
  <c r="BP6" i="161"/>
  <c r="BO6" i="161"/>
  <c r="BN6" i="161"/>
  <c r="BM6" i="161"/>
  <c r="BL6" i="161"/>
  <c r="BK6" i="161"/>
  <c r="BJ6" i="161"/>
  <c r="BI6" i="161"/>
  <c r="BH6" i="161"/>
  <c r="BG6" i="161"/>
  <c r="BF6" i="161"/>
  <c r="BE6" i="161"/>
  <c r="BD6" i="161"/>
  <c r="BC6" i="161"/>
  <c r="BB6" i="161"/>
  <c r="BA6" i="161"/>
  <c r="AZ6" i="161"/>
  <c r="AY6" i="161"/>
  <c r="AX6" i="161"/>
  <c r="AW6" i="161"/>
  <c r="AV6" i="161"/>
  <c r="AU6" i="161"/>
  <c r="AT6" i="161"/>
  <c r="AS6" i="161"/>
  <c r="AR6" i="161"/>
  <c r="AQ6" i="161"/>
  <c r="AP6" i="161"/>
  <c r="AO6" i="161"/>
  <c r="AN6" i="161"/>
  <c r="AM6" i="161"/>
  <c r="AL6" i="161"/>
  <c r="AK6" i="161"/>
  <c r="AJ6" i="161"/>
  <c r="AI6" i="161"/>
  <c r="AH6" i="161"/>
  <c r="AG6" i="161"/>
  <c r="AF6" i="161"/>
  <c r="AE6" i="161"/>
  <c r="AD6" i="161"/>
  <c r="AC6" i="161"/>
  <c r="AB6" i="161"/>
  <c r="AA6" i="161"/>
  <c r="Z6" i="161"/>
  <c r="Y6" i="161"/>
  <c r="X6" i="161"/>
  <c r="W6" i="161"/>
  <c r="V6" i="161"/>
  <c r="U6" i="161"/>
  <c r="T6" i="161"/>
  <c r="S6" i="161"/>
  <c r="R6" i="161"/>
  <c r="Q6" i="161"/>
  <c r="P6" i="161"/>
  <c r="O6" i="161"/>
  <c r="N6" i="161"/>
  <c r="M6" i="161"/>
  <c r="L6" i="161"/>
  <c r="K6" i="161"/>
  <c r="J6" i="161"/>
  <c r="I6" i="161"/>
  <c r="H6" i="161"/>
  <c r="G6" i="161"/>
  <c r="F6" i="161"/>
  <c r="E6" i="161"/>
  <c r="D6" i="161"/>
  <c r="C6" i="161"/>
  <c r="B6" i="161"/>
  <c r="W24" i="150"/>
  <c r="V24" i="150"/>
  <c r="U24" i="150"/>
  <c r="T24" i="150"/>
  <c r="S24" i="150"/>
  <c r="R24" i="150"/>
  <c r="Q24" i="150"/>
  <c r="P24" i="150"/>
  <c r="O24" i="150"/>
  <c r="N24" i="150"/>
  <c r="M24" i="150"/>
  <c r="L24" i="150"/>
  <c r="K24" i="150"/>
  <c r="J24" i="150"/>
  <c r="I24" i="150"/>
  <c r="H24" i="150"/>
  <c r="G24" i="150"/>
  <c r="F24" i="150"/>
  <c r="E24" i="150"/>
  <c r="D24" i="150"/>
  <c r="C24" i="150"/>
  <c r="B24" i="150"/>
  <c r="W23" i="150"/>
  <c r="V23" i="150"/>
  <c r="U23" i="150"/>
  <c r="T23" i="150"/>
  <c r="S23" i="150"/>
  <c r="R23" i="150"/>
  <c r="Q23" i="150"/>
  <c r="P23" i="150"/>
  <c r="O23" i="150"/>
  <c r="N23" i="150"/>
  <c r="M23" i="150"/>
  <c r="L23" i="150"/>
  <c r="K23" i="150"/>
  <c r="J23" i="150"/>
  <c r="I23" i="150"/>
  <c r="H23" i="150"/>
  <c r="G23" i="150"/>
  <c r="F23" i="150"/>
  <c r="E23" i="150"/>
  <c r="D23" i="150"/>
  <c r="C23" i="150"/>
  <c r="B23" i="150"/>
  <c r="W22" i="150"/>
  <c r="V22" i="150"/>
  <c r="U22" i="150"/>
  <c r="T22" i="150"/>
  <c r="S22" i="150"/>
  <c r="R22" i="150"/>
  <c r="Q22" i="150"/>
  <c r="P22" i="150"/>
  <c r="O22" i="150"/>
  <c r="N22" i="150"/>
  <c r="M22" i="150"/>
  <c r="L22" i="150"/>
  <c r="K22" i="150"/>
  <c r="J22" i="150"/>
  <c r="I22" i="150"/>
  <c r="H22" i="150"/>
  <c r="G22" i="150"/>
  <c r="F22" i="150"/>
  <c r="E22" i="150"/>
  <c r="D22" i="150"/>
  <c r="C22" i="150"/>
  <c r="B22" i="150"/>
  <c r="W21" i="150"/>
  <c r="V21" i="150"/>
  <c r="U21" i="150"/>
  <c r="T21" i="150"/>
  <c r="S21" i="150"/>
  <c r="R21" i="150"/>
  <c r="Q21" i="150"/>
  <c r="P21" i="150"/>
  <c r="O21" i="150"/>
  <c r="N21" i="150"/>
  <c r="M21" i="150"/>
  <c r="L21" i="150"/>
  <c r="K21" i="150"/>
  <c r="J21" i="150"/>
  <c r="I21" i="150"/>
  <c r="H21" i="150"/>
  <c r="G21" i="150"/>
  <c r="F21" i="150"/>
  <c r="E21" i="150"/>
  <c r="D21" i="150"/>
  <c r="C21" i="150"/>
  <c r="B21" i="150"/>
  <c r="W19" i="150"/>
  <c r="V19" i="150"/>
  <c r="U19" i="150"/>
  <c r="T19" i="150"/>
  <c r="S19" i="150"/>
  <c r="R19" i="150"/>
  <c r="Q19" i="150"/>
  <c r="P19" i="150"/>
  <c r="O19" i="150"/>
  <c r="N19" i="150"/>
  <c r="M19" i="150"/>
  <c r="L19" i="150"/>
  <c r="K19" i="150"/>
  <c r="J19" i="150"/>
  <c r="I19" i="150"/>
  <c r="H19" i="150"/>
  <c r="G19" i="150"/>
  <c r="F19" i="150"/>
  <c r="E19" i="150"/>
  <c r="D19" i="150"/>
  <c r="C19" i="150"/>
  <c r="B19" i="150"/>
  <c r="W18" i="150"/>
  <c r="V18" i="150"/>
  <c r="U18" i="150"/>
  <c r="T18" i="150"/>
  <c r="S18" i="150"/>
  <c r="R18" i="150"/>
  <c r="Q18" i="150"/>
  <c r="P18" i="150"/>
  <c r="O18" i="150"/>
  <c r="N18" i="150"/>
  <c r="M18" i="150"/>
  <c r="L18" i="150"/>
  <c r="K18" i="150"/>
  <c r="J18" i="150"/>
  <c r="I18" i="150"/>
  <c r="H18" i="150"/>
  <c r="G18" i="150"/>
  <c r="F18" i="150"/>
  <c r="E18" i="150"/>
  <c r="D18" i="150"/>
  <c r="C18" i="150"/>
  <c r="B18" i="150"/>
  <c r="W16" i="150"/>
  <c r="V16" i="150"/>
  <c r="U16" i="150"/>
  <c r="T16" i="150"/>
  <c r="S16" i="150"/>
  <c r="R16" i="150"/>
  <c r="Q16" i="150"/>
  <c r="P16" i="150"/>
  <c r="O16" i="150"/>
  <c r="N16" i="150"/>
  <c r="M16" i="150"/>
  <c r="L16" i="150"/>
  <c r="K16" i="150"/>
  <c r="J16" i="150"/>
  <c r="I16" i="150"/>
  <c r="H16" i="150"/>
  <c r="G16" i="150"/>
  <c r="F16" i="150"/>
  <c r="E16" i="150"/>
  <c r="D16" i="150"/>
  <c r="C16" i="150"/>
  <c r="B16" i="150"/>
  <c r="W15" i="150"/>
  <c r="V15" i="150"/>
  <c r="U15" i="150"/>
  <c r="T15" i="150"/>
  <c r="S15" i="150"/>
  <c r="R15" i="150"/>
  <c r="Q15" i="150"/>
  <c r="P15" i="150"/>
  <c r="O15" i="150"/>
  <c r="N15" i="150"/>
  <c r="M15" i="150"/>
  <c r="L15" i="150"/>
  <c r="K15" i="150"/>
  <c r="J15" i="150"/>
  <c r="I15" i="150"/>
  <c r="H15" i="150"/>
  <c r="G15" i="150"/>
  <c r="F15" i="150"/>
  <c r="E15" i="150"/>
  <c r="D15" i="150"/>
  <c r="C15" i="150"/>
  <c r="B15" i="150"/>
  <c r="W13" i="150"/>
  <c r="V13" i="150"/>
  <c r="U13" i="150"/>
  <c r="T13" i="150"/>
  <c r="S13" i="150"/>
  <c r="R13" i="150"/>
  <c r="Q13" i="150"/>
  <c r="P13" i="150"/>
  <c r="O13" i="150"/>
  <c r="N13" i="150"/>
  <c r="M13" i="150"/>
  <c r="L13" i="150"/>
  <c r="K13" i="150"/>
  <c r="J13" i="150"/>
  <c r="I13" i="150"/>
  <c r="H13" i="150"/>
  <c r="G13" i="150"/>
  <c r="F13" i="150"/>
  <c r="E13" i="150"/>
  <c r="D13" i="150"/>
  <c r="C13" i="150"/>
  <c r="B13" i="150"/>
  <c r="W12" i="150"/>
  <c r="V12" i="150"/>
  <c r="U12" i="150"/>
  <c r="T12" i="150"/>
  <c r="S12" i="150"/>
  <c r="R12" i="150"/>
  <c r="Q12" i="150"/>
  <c r="P12" i="150"/>
  <c r="O12" i="150"/>
  <c r="N12" i="150"/>
  <c r="M12" i="150"/>
  <c r="L12" i="150"/>
  <c r="K12" i="150"/>
  <c r="J12" i="150"/>
  <c r="I12" i="150"/>
  <c r="H12" i="150"/>
  <c r="G12" i="150"/>
  <c r="F12" i="150"/>
  <c r="E12" i="150"/>
  <c r="D12" i="150"/>
  <c r="C12" i="150"/>
  <c r="B12" i="150"/>
  <c r="W10" i="150"/>
  <c r="V10" i="150"/>
  <c r="U10" i="150"/>
  <c r="T10" i="150"/>
  <c r="S10" i="150"/>
  <c r="R10" i="150"/>
  <c r="Q10" i="150"/>
  <c r="P10" i="150"/>
  <c r="O10" i="150"/>
  <c r="N10" i="150"/>
  <c r="M10" i="150"/>
  <c r="L10" i="150"/>
  <c r="K10" i="150"/>
  <c r="J10" i="150"/>
  <c r="I10" i="150"/>
  <c r="H10" i="150"/>
  <c r="G10" i="150"/>
  <c r="F10" i="150"/>
  <c r="E10" i="150"/>
  <c r="D10" i="150"/>
  <c r="C10" i="150"/>
  <c r="B10" i="150"/>
  <c r="W9" i="150"/>
  <c r="V9" i="150"/>
  <c r="U9" i="150"/>
  <c r="T9" i="150"/>
  <c r="S9" i="150"/>
  <c r="R9" i="150"/>
  <c r="Q9" i="150"/>
  <c r="P9" i="150"/>
  <c r="O9" i="150"/>
  <c r="N9" i="150"/>
  <c r="M9" i="150"/>
  <c r="L9" i="150"/>
  <c r="K9" i="150"/>
  <c r="J9" i="150"/>
  <c r="I9" i="150"/>
  <c r="H9" i="150"/>
  <c r="G9" i="150"/>
  <c r="F9" i="150"/>
  <c r="E9" i="150"/>
  <c r="D9" i="150"/>
  <c r="C9" i="150"/>
  <c r="B9" i="150"/>
  <c r="W7" i="150"/>
  <c r="V7" i="150"/>
  <c r="U7" i="150"/>
  <c r="T7" i="150"/>
  <c r="S7" i="150"/>
  <c r="R7" i="150"/>
  <c r="Q7" i="150"/>
  <c r="P7" i="150"/>
  <c r="O7" i="150"/>
  <c r="N7" i="150"/>
  <c r="M7" i="150"/>
  <c r="L7" i="150"/>
  <c r="K7" i="150"/>
  <c r="J7" i="150"/>
  <c r="I7" i="150"/>
  <c r="H7" i="150"/>
  <c r="G7" i="150"/>
  <c r="F7" i="150"/>
  <c r="E7" i="150"/>
  <c r="D7" i="150"/>
  <c r="C7" i="150"/>
  <c r="B7" i="150"/>
  <c r="W6" i="150"/>
  <c r="V6" i="150"/>
  <c r="U6" i="150"/>
  <c r="T6" i="150"/>
  <c r="S6" i="150"/>
  <c r="R6" i="150"/>
  <c r="Q6" i="150"/>
  <c r="P6" i="150"/>
  <c r="O6" i="150"/>
  <c r="N6" i="150"/>
  <c r="M6" i="150"/>
  <c r="L6" i="150"/>
  <c r="K6" i="150"/>
  <c r="J6" i="150"/>
  <c r="I6" i="150"/>
  <c r="H6" i="150"/>
  <c r="G6" i="150"/>
  <c r="F6" i="150"/>
  <c r="E6" i="150"/>
  <c r="D6" i="150"/>
  <c r="C6" i="150"/>
  <c r="B6" i="150"/>
  <c r="AZ24" i="156"/>
  <c r="AY24" i="156"/>
  <c r="AX24" i="156"/>
  <c r="AW24" i="156"/>
  <c r="AV24" i="156"/>
  <c r="AU24" i="156"/>
  <c r="AT24" i="156"/>
  <c r="AS24" i="156"/>
  <c r="AR24" i="156"/>
  <c r="AQ24" i="156"/>
  <c r="AP24" i="156"/>
  <c r="AO24" i="156"/>
  <c r="AN24" i="156"/>
  <c r="AM24" i="156"/>
  <c r="AL24" i="156"/>
  <c r="AK24" i="156"/>
  <c r="AJ24" i="156"/>
  <c r="AI24" i="156"/>
  <c r="AH24" i="156"/>
  <c r="AG24" i="156"/>
  <c r="AF24" i="156"/>
  <c r="AE24" i="156"/>
  <c r="AD24" i="156"/>
  <c r="AC24" i="156"/>
  <c r="AB24" i="156"/>
  <c r="AA24" i="156"/>
  <c r="Z24" i="156"/>
  <c r="Y24" i="156"/>
  <c r="X24" i="156"/>
  <c r="W24" i="156"/>
  <c r="V24" i="156"/>
  <c r="U24" i="156"/>
  <c r="T24" i="156"/>
  <c r="S24" i="156"/>
  <c r="R24" i="156"/>
  <c r="Q24" i="156"/>
  <c r="P24" i="156"/>
  <c r="O24" i="156"/>
  <c r="N24" i="156"/>
  <c r="M24" i="156"/>
  <c r="L24" i="156"/>
  <c r="K24" i="156"/>
  <c r="J24" i="156"/>
  <c r="I24" i="156"/>
  <c r="H24" i="156"/>
  <c r="G24" i="156"/>
  <c r="F24" i="156"/>
  <c r="E24" i="156"/>
  <c r="D24" i="156"/>
  <c r="C24" i="156"/>
  <c r="B24" i="156"/>
  <c r="AZ23" i="156"/>
  <c r="AY23" i="156"/>
  <c r="AX23" i="156"/>
  <c r="AW23" i="156"/>
  <c r="AV23" i="156"/>
  <c r="AU23" i="156"/>
  <c r="AT23" i="156"/>
  <c r="AS23" i="156"/>
  <c r="AR23" i="156"/>
  <c r="AQ23" i="156"/>
  <c r="AP23" i="156"/>
  <c r="AO23" i="156"/>
  <c r="AN23" i="156"/>
  <c r="AM23" i="156"/>
  <c r="AL23" i="156"/>
  <c r="AK23" i="156"/>
  <c r="AJ23" i="156"/>
  <c r="AI23" i="156"/>
  <c r="AH23" i="156"/>
  <c r="AG23" i="156"/>
  <c r="AF23" i="156"/>
  <c r="AE23" i="156"/>
  <c r="AD23" i="156"/>
  <c r="AC23" i="156"/>
  <c r="AB23" i="156"/>
  <c r="AA23" i="156"/>
  <c r="Z23" i="156"/>
  <c r="Y23" i="156"/>
  <c r="X23" i="156"/>
  <c r="W23" i="156"/>
  <c r="V23" i="156"/>
  <c r="U23" i="156"/>
  <c r="T23" i="156"/>
  <c r="S23" i="156"/>
  <c r="R23" i="156"/>
  <c r="Q23" i="156"/>
  <c r="P23" i="156"/>
  <c r="O23" i="156"/>
  <c r="N23" i="156"/>
  <c r="M23" i="156"/>
  <c r="L23" i="156"/>
  <c r="K23" i="156"/>
  <c r="J23" i="156"/>
  <c r="I23" i="156"/>
  <c r="H23" i="156"/>
  <c r="G23" i="156"/>
  <c r="F23" i="156"/>
  <c r="E23" i="156"/>
  <c r="D23" i="156"/>
  <c r="C23" i="156"/>
  <c r="B23" i="156"/>
  <c r="AZ22" i="156"/>
  <c r="AY22" i="156"/>
  <c r="AX22" i="156"/>
  <c r="AW22" i="156"/>
  <c r="AV22" i="156"/>
  <c r="AU22" i="156"/>
  <c r="AT22" i="156"/>
  <c r="AS22" i="156"/>
  <c r="AR22" i="156"/>
  <c r="AQ22" i="156"/>
  <c r="AP22" i="156"/>
  <c r="AO22" i="156"/>
  <c r="AN22" i="156"/>
  <c r="AM22" i="156"/>
  <c r="AL22" i="156"/>
  <c r="AK22" i="156"/>
  <c r="AJ22" i="156"/>
  <c r="AI22" i="156"/>
  <c r="AH22" i="156"/>
  <c r="AG22" i="156"/>
  <c r="AF22" i="156"/>
  <c r="AE22" i="156"/>
  <c r="AD22" i="156"/>
  <c r="AC22" i="156"/>
  <c r="AB22" i="156"/>
  <c r="AA22" i="156"/>
  <c r="Z22" i="156"/>
  <c r="Y22" i="156"/>
  <c r="X22" i="156"/>
  <c r="W22" i="156"/>
  <c r="V22" i="156"/>
  <c r="U22" i="156"/>
  <c r="T22" i="156"/>
  <c r="S22" i="156"/>
  <c r="R22" i="156"/>
  <c r="Q22" i="156"/>
  <c r="P22" i="156"/>
  <c r="O22" i="156"/>
  <c r="N22" i="156"/>
  <c r="M22" i="156"/>
  <c r="L22" i="156"/>
  <c r="K22" i="156"/>
  <c r="J22" i="156"/>
  <c r="I22" i="156"/>
  <c r="H22" i="156"/>
  <c r="G22" i="156"/>
  <c r="F22" i="156"/>
  <c r="E22" i="156"/>
  <c r="D22" i="156"/>
  <c r="C22" i="156"/>
  <c r="B22" i="156"/>
  <c r="AZ21" i="156"/>
  <c r="AY21" i="156"/>
  <c r="AX21" i="156"/>
  <c r="AW21" i="156"/>
  <c r="AV21" i="156"/>
  <c r="AU21" i="156"/>
  <c r="AT21" i="156"/>
  <c r="AS21" i="156"/>
  <c r="AR21" i="156"/>
  <c r="AQ21" i="156"/>
  <c r="AP21" i="156"/>
  <c r="AO21" i="156"/>
  <c r="AN21" i="156"/>
  <c r="AM21" i="156"/>
  <c r="AL21" i="156"/>
  <c r="AK21" i="156"/>
  <c r="AJ21" i="156"/>
  <c r="AI21" i="156"/>
  <c r="AH21" i="156"/>
  <c r="AG21" i="156"/>
  <c r="AF21" i="156"/>
  <c r="AE21" i="156"/>
  <c r="AD21" i="156"/>
  <c r="AC21" i="156"/>
  <c r="AB21" i="156"/>
  <c r="AA21" i="156"/>
  <c r="Z21" i="156"/>
  <c r="Y21" i="156"/>
  <c r="X21" i="156"/>
  <c r="W21" i="156"/>
  <c r="V21" i="156"/>
  <c r="U21" i="156"/>
  <c r="T21" i="156"/>
  <c r="S21" i="156"/>
  <c r="R21" i="156"/>
  <c r="Q21" i="156"/>
  <c r="P21" i="156"/>
  <c r="O21" i="156"/>
  <c r="N21" i="156"/>
  <c r="M21" i="156"/>
  <c r="L21" i="156"/>
  <c r="K21" i="156"/>
  <c r="J21" i="156"/>
  <c r="I21" i="156"/>
  <c r="H21" i="156"/>
  <c r="G21" i="156"/>
  <c r="F21" i="156"/>
  <c r="E21" i="156"/>
  <c r="D21" i="156"/>
  <c r="C21" i="156"/>
  <c r="B21" i="156"/>
  <c r="AZ19" i="156"/>
  <c r="AY19" i="156"/>
  <c r="AX19" i="156"/>
  <c r="AW19" i="156"/>
  <c r="AV19" i="156"/>
  <c r="AU19" i="156"/>
  <c r="AT19" i="156"/>
  <c r="AS19" i="156"/>
  <c r="AR19" i="156"/>
  <c r="AQ19" i="156"/>
  <c r="AP19" i="156"/>
  <c r="AO19" i="156"/>
  <c r="AN19" i="156"/>
  <c r="AM19" i="156"/>
  <c r="AL19" i="156"/>
  <c r="AK19" i="156"/>
  <c r="AJ19" i="156"/>
  <c r="AI19" i="156"/>
  <c r="AH19" i="156"/>
  <c r="AG19" i="156"/>
  <c r="AF19" i="156"/>
  <c r="AE19" i="156"/>
  <c r="AD19" i="156"/>
  <c r="AC19" i="156"/>
  <c r="AB19" i="156"/>
  <c r="AA19" i="156"/>
  <c r="Z19" i="156"/>
  <c r="Y19" i="156"/>
  <c r="X19" i="156"/>
  <c r="W19" i="156"/>
  <c r="V19" i="156"/>
  <c r="U19" i="156"/>
  <c r="T19" i="156"/>
  <c r="S19" i="156"/>
  <c r="R19" i="156"/>
  <c r="Q19" i="156"/>
  <c r="P19" i="156"/>
  <c r="O19" i="156"/>
  <c r="N19" i="156"/>
  <c r="M19" i="156"/>
  <c r="L19" i="156"/>
  <c r="K19" i="156"/>
  <c r="J19" i="156"/>
  <c r="I19" i="156"/>
  <c r="H19" i="156"/>
  <c r="G19" i="156"/>
  <c r="F19" i="156"/>
  <c r="E19" i="156"/>
  <c r="D19" i="156"/>
  <c r="C19" i="156"/>
  <c r="B19" i="156"/>
  <c r="AZ18" i="156"/>
  <c r="AY18" i="156"/>
  <c r="AX18" i="156"/>
  <c r="AW18" i="156"/>
  <c r="AV18" i="156"/>
  <c r="AU18" i="156"/>
  <c r="AT18" i="156"/>
  <c r="AS18" i="156"/>
  <c r="AR18" i="156"/>
  <c r="AQ18" i="156"/>
  <c r="AP18" i="156"/>
  <c r="AO18" i="156"/>
  <c r="AN18" i="156"/>
  <c r="AM18" i="156"/>
  <c r="AL18" i="156"/>
  <c r="AK18" i="156"/>
  <c r="AJ18" i="156"/>
  <c r="AI18" i="156"/>
  <c r="AH18" i="156"/>
  <c r="AG18" i="156"/>
  <c r="AF18" i="156"/>
  <c r="AE18" i="156"/>
  <c r="AD18" i="156"/>
  <c r="AC18" i="156"/>
  <c r="AB18" i="156"/>
  <c r="AA18" i="156"/>
  <c r="Z18" i="156"/>
  <c r="Y18" i="156"/>
  <c r="X18" i="156"/>
  <c r="W18" i="156"/>
  <c r="V18" i="156"/>
  <c r="U18" i="156"/>
  <c r="T18" i="156"/>
  <c r="S18" i="156"/>
  <c r="R18" i="156"/>
  <c r="Q18" i="156"/>
  <c r="P18" i="156"/>
  <c r="O18" i="156"/>
  <c r="N18" i="156"/>
  <c r="M18" i="156"/>
  <c r="L18" i="156"/>
  <c r="K18" i="156"/>
  <c r="J18" i="156"/>
  <c r="I18" i="156"/>
  <c r="H18" i="156"/>
  <c r="G18" i="156"/>
  <c r="F18" i="156"/>
  <c r="E18" i="156"/>
  <c r="D18" i="156"/>
  <c r="C18" i="156"/>
  <c r="B18" i="156"/>
  <c r="AZ16" i="156"/>
  <c r="AY16" i="156"/>
  <c r="AX16" i="156"/>
  <c r="AW16" i="156"/>
  <c r="AV16" i="156"/>
  <c r="AU16" i="156"/>
  <c r="AT16" i="156"/>
  <c r="AS16" i="156"/>
  <c r="AR16" i="156"/>
  <c r="AQ16" i="156"/>
  <c r="AP16" i="156"/>
  <c r="AO16" i="156"/>
  <c r="AN16" i="156"/>
  <c r="AM16" i="156"/>
  <c r="AL16" i="156"/>
  <c r="AK16" i="156"/>
  <c r="AJ16" i="156"/>
  <c r="AI16" i="156"/>
  <c r="AH16" i="156"/>
  <c r="AG16" i="156"/>
  <c r="AF16" i="156"/>
  <c r="AE16" i="156"/>
  <c r="AD16" i="156"/>
  <c r="AC16" i="156"/>
  <c r="AB16" i="156"/>
  <c r="AA16" i="156"/>
  <c r="Z16" i="156"/>
  <c r="Y16" i="156"/>
  <c r="X16" i="156"/>
  <c r="W16" i="156"/>
  <c r="V16" i="156"/>
  <c r="U16" i="156"/>
  <c r="T16" i="156"/>
  <c r="S16" i="156"/>
  <c r="R16" i="156"/>
  <c r="Q16" i="156"/>
  <c r="P16" i="156"/>
  <c r="O16" i="156"/>
  <c r="N16" i="156"/>
  <c r="M16" i="156"/>
  <c r="L16" i="156"/>
  <c r="K16" i="156"/>
  <c r="J16" i="156"/>
  <c r="I16" i="156"/>
  <c r="H16" i="156"/>
  <c r="G16" i="156"/>
  <c r="F16" i="156"/>
  <c r="E16" i="156"/>
  <c r="D16" i="156"/>
  <c r="C16" i="156"/>
  <c r="B16" i="156"/>
  <c r="AZ15" i="156"/>
  <c r="AY15" i="156"/>
  <c r="AX15" i="156"/>
  <c r="AW15" i="156"/>
  <c r="AV15" i="156"/>
  <c r="AU15" i="156"/>
  <c r="AT15" i="156"/>
  <c r="AS15" i="156"/>
  <c r="AR15" i="156"/>
  <c r="AQ15" i="156"/>
  <c r="AP15" i="156"/>
  <c r="AO15" i="156"/>
  <c r="AN15" i="156"/>
  <c r="AM15" i="156"/>
  <c r="AL15" i="156"/>
  <c r="AK15" i="156"/>
  <c r="AJ15" i="156"/>
  <c r="AI15" i="156"/>
  <c r="AH15" i="156"/>
  <c r="AG15" i="156"/>
  <c r="AF15" i="156"/>
  <c r="AE15" i="156"/>
  <c r="AD15" i="156"/>
  <c r="AC15" i="156"/>
  <c r="AB15" i="156"/>
  <c r="AA15" i="156"/>
  <c r="Z15" i="156"/>
  <c r="Y15" i="156"/>
  <c r="X15" i="156"/>
  <c r="W15" i="156"/>
  <c r="V15" i="156"/>
  <c r="U15" i="156"/>
  <c r="T15" i="156"/>
  <c r="S15" i="156"/>
  <c r="R15" i="156"/>
  <c r="Q15" i="156"/>
  <c r="P15" i="156"/>
  <c r="O15" i="156"/>
  <c r="N15" i="156"/>
  <c r="M15" i="156"/>
  <c r="L15" i="156"/>
  <c r="K15" i="156"/>
  <c r="J15" i="156"/>
  <c r="I15" i="156"/>
  <c r="H15" i="156"/>
  <c r="G15" i="156"/>
  <c r="F15" i="156"/>
  <c r="E15" i="156"/>
  <c r="D15" i="156"/>
  <c r="C15" i="156"/>
  <c r="B15" i="156"/>
  <c r="AZ13" i="156"/>
  <c r="AY13" i="156"/>
  <c r="AX13" i="156"/>
  <c r="AW13" i="156"/>
  <c r="AV13" i="156"/>
  <c r="AU13" i="156"/>
  <c r="AT13" i="156"/>
  <c r="AS13" i="156"/>
  <c r="AR13" i="156"/>
  <c r="AQ13" i="156"/>
  <c r="AP13" i="156"/>
  <c r="AO13" i="156"/>
  <c r="AN13" i="156"/>
  <c r="AM13" i="156"/>
  <c r="AL13" i="156"/>
  <c r="AK13" i="156"/>
  <c r="AJ13" i="156"/>
  <c r="AI13" i="156"/>
  <c r="AH13" i="156"/>
  <c r="AG13" i="156"/>
  <c r="AF13" i="156"/>
  <c r="AE13" i="156"/>
  <c r="AD13" i="156"/>
  <c r="AC13" i="156"/>
  <c r="AB13" i="156"/>
  <c r="AA13" i="156"/>
  <c r="Z13" i="156"/>
  <c r="Y13" i="156"/>
  <c r="X13" i="156"/>
  <c r="W13" i="156"/>
  <c r="V13" i="156"/>
  <c r="U13" i="156"/>
  <c r="T13" i="156"/>
  <c r="S13" i="156"/>
  <c r="R13" i="156"/>
  <c r="Q13" i="156"/>
  <c r="P13" i="156"/>
  <c r="O13" i="156"/>
  <c r="N13" i="156"/>
  <c r="M13" i="156"/>
  <c r="L13" i="156"/>
  <c r="K13" i="156"/>
  <c r="J13" i="156"/>
  <c r="I13" i="156"/>
  <c r="H13" i="156"/>
  <c r="G13" i="156"/>
  <c r="F13" i="156"/>
  <c r="E13" i="156"/>
  <c r="D13" i="156"/>
  <c r="C13" i="156"/>
  <c r="B13" i="156"/>
  <c r="AZ12" i="156"/>
  <c r="AY12" i="156"/>
  <c r="AX12" i="156"/>
  <c r="AW12" i="156"/>
  <c r="AV12" i="156"/>
  <c r="AU12" i="156"/>
  <c r="AT12" i="156"/>
  <c r="AS12" i="156"/>
  <c r="AR12" i="156"/>
  <c r="AQ12" i="156"/>
  <c r="AP12" i="156"/>
  <c r="AO12" i="156"/>
  <c r="AN12" i="156"/>
  <c r="AM12" i="156"/>
  <c r="AL12" i="156"/>
  <c r="AK12" i="156"/>
  <c r="AJ12" i="156"/>
  <c r="AI12" i="156"/>
  <c r="AH12" i="156"/>
  <c r="AG12" i="156"/>
  <c r="AF12" i="156"/>
  <c r="AE12" i="156"/>
  <c r="AD12" i="156"/>
  <c r="AC12" i="156"/>
  <c r="AB12" i="156"/>
  <c r="AA12" i="156"/>
  <c r="Z12" i="156"/>
  <c r="Y12" i="156"/>
  <c r="X12" i="156"/>
  <c r="W12" i="156"/>
  <c r="V12" i="156"/>
  <c r="U12" i="156"/>
  <c r="T12" i="156"/>
  <c r="S12" i="156"/>
  <c r="R12" i="156"/>
  <c r="Q12" i="156"/>
  <c r="P12" i="156"/>
  <c r="O12" i="156"/>
  <c r="N12" i="156"/>
  <c r="M12" i="156"/>
  <c r="L12" i="156"/>
  <c r="K12" i="156"/>
  <c r="J12" i="156"/>
  <c r="I12" i="156"/>
  <c r="H12" i="156"/>
  <c r="G12" i="156"/>
  <c r="F12" i="156"/>
  <c r="E12" i="156"/>
  <c r="D12" i="156"/>
  <c r="C12" i="156"/>
  <c r="B12" i="156"/>
  <c r="AZ10" i="156"/>
  <c r="AY10" i="156"/>
  <c r="AX10" i="156"/>
  <c r="AW10" i="156"/>
  <c r="AV10" i="156"/>
  <c r="AU10" i="156"/>
  <c r="AT10" i="156"/>
  <c r="AS10" i="156"/>
  <c r="AR10" i="156"/>
  <c r="AQ10" i="156"/>
  <c r="AP10" i="156"/>
  <c r="AO10" i="156"/>
  <c r="AN10" i="156"/>
  <c r="AM10" i="156"/>
  <c r="AL10" i="156"/>
  <c r="AK10" i="156"/>
  <c r="AJ10" i="156"/>
  <c r="AI10" i="156"/>
  <c r="AH10" i="156"/>
  <c r="AG10" i="156"/>
  <c r="AF10" i="156"/>
  <c r="AE10" i="156"/>
  <c r="AD10" i="156"/>
  <c r="AC10" i="156"/>
  <c r="AB10" i="156"/>
  <c r="AA10" i="156"/>
  <c r="Z10" i="156"/>
  <c r="Y10" i="156"/>
  <c r="X10" i="156"/>
  <c r="W10" i="156"/>
  <c r="V10" i="156"/>
  <c r="U10" i="156"/>
  <c r="T10" i="156"/>
  <c r="S10" i="156"/>
  <c r="R10" i="156"/>
  <c r="Q10" i="156"/>
  <c r="P10" i="156"/>
  <c r="O10" i="156"/>
  <c r="N10" i="156"/>
  <c r="M10" i="156"/>
  <c r="L10" i="156"/>
  <c r="K10" i="156"/>
  <c r="J10" i="156"/>
  <c r="I10" i="156"/>
  <c r="H10" i="156"/>
  <c r="G10" i="156"/>
  <c r="F10" i="156"/>
  <c r="E10" i="156"/>
  <c r="D10" i="156"/>
  <c r="C10" i="156"/>
  <c r="B10" i="156"/>
  <c r="AZ9" i="156"/>
  <c r="AY9" i="156"/>
  <c r="AX9" i="156"/>
  <c r="AW9" i="156"/>
  <c r="AV9" i="156"/>
  <c r="AU9" i="156"/>
  <c r="AT9" i="156"/>
  <c r="AS9" i="156"/>
  <c r="AR9" i="156"/>
  <c r="AQ9" i="156"/>
  <c r="AP9" i="156"/>
  <c r="AO9" i="156"/>
  <c r="AN9" i="156"/>
  <c r="AM9" i="156"/>
  <c r="AL9" i="156"/>
  <c r="AK9" i="156"/>
  <c r="AJ9" i="156"/>
  <c r="AI9" i="156"/>
  <c r="AH9" i="156"/>
  <c r="AG9" i="156"/>
  <c r="AF9" i="156"/>
  <c r="AE9" i="156"/>
  <c r="AD9" i="156"/>
  <c r="AC9" i="156"/>
  <c r="AB9" i="156"/>
  <c r="AA9" i="156"/>
  <c r="Z9" i="156"/>
  <c r="Y9" i="156"/>
  <c r="X9" i="156"/>
  <c r="W9" i="156"/>
  <c r="V9" i="156"/>
  <c r="U9" i="156"/>
  <c r="T9" i="156"/>
  <c r="S9" i="156"/>
  <c r="R9" i="156"/>
  <c r="Q9" i="156"/>
  <c r="P9" i="156"/>
  <c r="O9" i="156"/>
  <c r="N9" i="156"/>
  <c r="M9" i="156"/>
  <c r="L9" i="156"/>
  <c r="K9" i="156"/>
  <c r="J9" i="156"/>
  <c r="I9" i="156"/>
  <c r="H9" i="156"/>
  <c r="G9" i="156"/>
  <c r="F9" i="156"/>
  <c r="E9" i="156"/>
  <c r="D9" i="156"/>
  <c r="C9" i="156"/>
  <c r="B9" i="156"/>
  <c r="AZ7" i="156"/>
  <c r="AY7" i="156"/>
  <c r="AX7" i="156"/>
  <c r="AW7" i="156"/>
  <c r="AV7" i="156"/>
  <c r="AU7" i="156"/>
  <c r="AT7" i="156"/>
  <c r="AS7" i="156"/>
  <c r="AR7" i="156"/>
  <c r="AQ7" i="156"/>
  <c r="AP7" i="156"/>
  <c r="AO7" i="156"/>
  <c r="AN7" i="156"/>
  <c r="AM7" i="156"/>
  <c r="AL7" i="156"/>
  <c r="AK7" i="156"/>
  <c r="AJ7" i="156"/>
  <c r="AI7" i="156"/>
  <c r="AH7" i="156"/>
  <c r="AG7" i="156"/>
  <c r="AF7" i="156"/>
  <c r="AE7" i="156"/>
  <c r="AD7" i="156"/>
  <c r="AC7" i="156"/>
  <c r="AB7" i="156"/>
  <c r="AA7" i="156"/>
  <c r="Z7" i="156"/>
  <c r="Y7" i="156"/>
  <c r="X7" i="156"/>
  <c r="W7" i="156"/>
  <c r="V7" i="156"/>
  <c r="U7" i="156"/>
  <c r="T7" i="156"/>
  <c r="S7" i="156"/>
  <c r="R7" i="156"/>
  <c r="Q7" i="156"/>
  <c r="P7" i="156"/>
  <c r="O7" i="156"/>
  <c r="N7" i="156"/>
  <c r="M7" i="156"/>
  <c r="L7" i="156"/>
  <c r="K7" i="156"/>
  <c r="J7" i="156"/>
  <c r="I7" i="156"/>
  <c r="H7" i="156"/>
  <c r="G7" i="156"/>
  <c r="F7" i="156"/>
  <c r="E7" i="156"/>
  <c r="D7" i="156"/>
  <c r="C7" i="156"/>
  <c r="B7" i="156"/>
  <c r="AZ6" i="156"/>
  <c r="AY6" i="156"/>
  <c r="AX6" i="156"/>
  <c r="AW6" i="156"/>
  <c r="AV6" i="156"/>
  <c r="AU6" i="156"/>
  <c r="AT6" i="156"/>
  <c r="AS6" i="156"/>
  <c r="AR6" i="156"/>
  <c r="AQ6" i="156"/>
  <c r="AP6" i="156"/>
  <c r="AO6" i="156"/>
  <c r="AN6" i="156"/>
  <c r="AM6" i="156"/>
  <c r="AL6" i="156"/>
  <c r="AK6" i="156"/>
  <c r="AJ6" i="156"/>
  <c r="AI6" i="156"/>
  <c r="AH6" i="156"/>
  <c r="AG6" i="156"/>
  <c r="AF6" i="156"/>
  <c r="AE6" i="156"/>
  <c r="AD6" i="156"/>
  <c r="AC6" i="156"/>
  <c r="AB6" i="156"/>
  <c r="AA6" i="156"/>
  <c r="Z6" i="156"/>
  <c r="Y6" i="156"/>
  <c r="X6" i="156"/>
  <c r="W6" i="156"/>
  <c r="V6" i="156"/>
  <c r="U6" i="156"/>
  <c r="T6" i="156"/>
  <c r="S6" i="156"/>
  <c r="R6" i="156"/>
  <c r="Q6" i="156"/>
  <c r="P6" i="156"/>
  <c r="O6" i="156"/>
  <c r="N6" i="156"/>
  <c r="M6" i="156"/>
  <c r="L6" i="156"/>
  <c r="K6" i="156"/>
  <c r="J6" i="156"/>
  <c r="I6" i="156"/>
  <c r="H6" i="156"/>
  <c r="G6" i="156"/>
  <c r="F6" i="156"/>
  <c r="E6" i="156"/>
  <c r="D6" i="156"/>
  <c r="C6" i="156"/>
  <c r="B6" i="156"/>
  <c r="B24" i="135"/>
  <c r="B23" i="135"/>
  <c r="B22" i="135"/>
  <c r="B21" i="135"/>
  <c r="B19" i="135"/>
  <c r="B18" i="135"/>
  <c r="B16" i="135"/>
  <c r="B15" i="135"/>
  <c r="B13" i="135"/>
  <c r="B12" i="135"/>
  <c r="B10" i="135"/>
  <c r="B9" i="135"/>
  <c r="B7" i="135"/>
  <c r="B6" i="135"/>
  <c r="B4" i="135"/>
  <c r="GW24" i="141"/>
  <c r="GV24" i="141"/>
  <c r="GU24" i="141"/>
  <c r="GT24" i="141"/>
  <c r="GS24" i="141"/>
  <c r="GR24" i="141"/>
  <c r="GQ24" i="141"/>
  <c r="GP24" i="141"/>
  <c r="GO24" i="141"/>
  <c r="GN24" i="141"/>
  <c r="GM24" i="141"/>
  <c r="GL24" i="141"/>
  <c r="GK24" i="141"/>
  <c r="GJ24" i="141"/>
  <c r="GI24" i="141"/>
  <c r="GH24" i="141"/>
  <c r="GG24" i="141"/>
  <c r="GF24" i="141"/>
  <c r="GE24" i="141"/>
  <c r="GD24" i="141"/>
  <c r="GC24" i="141"/>
  <c r="GB24" i="141"/>
  <c r="GA24" i="141"/>
  <c r="FZ24" i="141"/>
  <c r="FY24" i="141"/>
  <c r="FX24" i="141"/>
  <c r="FW24" i="141"/>
  <c r="FV24" i="141"/>
  <c r="FU24" i="141"/>
  <c r="FT24" i="141"/>
  <c r="FS24" i="141"/>
  <c r="FR24" i="141"/>
  <c r="FQ24" i="141"/>
  <c r="FP24" i="141"/>
  <c r="FO24" i="141"/>
  <c r="FN24" i="141"/>
  <c r="FM24" i="141"/>
  <c r="FL24" i="141"/>
  <c r="FK24" i="141"/>
  <c r="FJ24" i="141"/>
  <c r="FI24" i="141"/>
  <c r="FH24" i="141"/>
  <c r="FG24" i="141"/>
  <c r="FF24" i="141"/>
  <c r="FE24" i="141"/>
  <c r="FD24" i="141"/>
  <c r="FC24" i="141"/>
  <c r="FB24" i="141"/>
  <c r="FA24" i="141"/>
  <c r="EZ24" i="141"/>
  <c r="EY24" i="141"/>
  <c r="EX24" i="141"/>
  <c r="EW24" i="141"/>
  <c r="EV24" i="141"/>
  <c r="EU24" i="141"/>
  <c r="ET24" i="141"/>
  <c r="ES24" i="141"/>
  <c r="ER24" i="141"/>
  <c r="EQ24" i="141"/>
  <c r="EP24" i="141"/>
  <c r="EO24" i="141"/>
  <c r="EN24" i="141"/>
  <c r="EM24" i="141"/>
  <c r="EL24" i="141"/>
  <c r="EK24" i="141"/>
  <c r="EJ24" i="141"/>
  <c r="EI24" i="141"/>
  <c r="EH24" i="141"/>
  <c r="EG24" i="141"/>
  <c r="EF24" i="141"/>
  <c r="EE24" i="141"/>
  <c r="ED24" i="141"/>
  <c r="EC24" i="141"/>
  <c r="EB24" i="141"/>
  <c r="EA24" i="141"/>
  <c r="DZ24" i="141"/>
  <c r="DY24" i="141"/>
  <c r="DX24" i="141"/>
  <c r="DW24" i="141"/>
  <c r="DV24" i="141"/>
  <c r="DU24" i="141"/>
  <c r="DT24" i="141"/>
  <c r="DS24" i="141"/>
  <c r="DR24" i="141"/>
  <c r="DQ24" i="141"/>
  <c r="DP24" i="141"/>
  <c r="DO24" i="141"/>
  <c r="DN24" i="141"/>
  <c r="DM24" i="141"/>
  <c r="DL24" i="141"/>
  <c r="DK24" i="141"/>
  <c r="DJ24" i="141"/>
  <c r="DI24" i="141"/>
  <c r="DH24" i="141"/>
  <c r="DG24" i="141"/>
  <c r="DF24" i="141"/>
  <c r="DE24" i="141"/>
  <c r="DD24" i="141"/>
  <c r="DC24" i="141"/>
  <c r="DB24" i="141"/>
  <c r="DA24" i="141"/>
  <c r="CZ24" i="141"/>
  <c r="CY24" i="141"/>
  <c r="CX24" i="141"/>
  <c r="CW24" i="141"/>
  <c r="CV24" i="141"/>
  <c r="CU24" i="141"/>
  <c r="CT24" i="141"/>
  <c r="CS24" i="141"/>
  <c r="CR24" i="141"/>
  <c r="CQ24" i="141"/>
  <c r="CP24" i="141"/>
  <c r="CO24" i="141"/>
  <c r="CN24" i="141"/>
  <c r="CM24" i="141"/>
  <c r="CL24" i="141"/>
  <c r="CK24" i="141"/>
  <c r="CJ24" i="141"/>
  <c r="CI24" i="141"/>
  <c r="CH24" i="141"/>
  <c r="CG24" i="141"/>
  <c r="CF24" i="141"/>
  <c r="CE24" i="141"/>
  <c r="CD24" i="141"/>
  <c r="CC24" i="141"/>
  <c r="CB24" i="141"/>
  <c r="CA24" i="141"/>
  <c r="BZ24" i="141"/>
  <c r="BY24" i="141"/>
  <c r="BX24" i="141"/>
  <c r="BW24" i="141"/>
  <c r="BV24" i="141"/>
  <c r="BU24" i="141"/>
  <c r="BT24" i="141"/>
  <c r="BS24" i="141"/>
  <c r="BR24" i="141"/>
  <c r="BQ24" i="141"/>
  <c r="BP24" i="141"/>
  <c r="BO24" i="141"/>
  <c r="BN24" i="141"/>
  <c r="BM24" i="141"/>
  <c r="BL24" i="141"/>
  <c r="BK24" i="141"/>
  <c r="BJ24" i="141"/>
  <c r="BI24" i="141"/>
  <c r="BH24" i="141"/>
  <c r="BG24" i="141"/>
  <c r="BF24" i="141"/>
  <c r="BE24" i="141"/>
  <c r="BD24" i="141"/>
  <c r="BC24" i="141"/>
  <c r="BB24" i="141"/>
  <c r="BA24" i="141"/>
  <c r="AZ24" i="141"/>
  <c r="AY24" i="141"/>
  <c r="AX24" i="141"/>
  <c r="AW24" i="141"/>
  <c r="AV24" i="141"/>
  <c r="AU24" i="141"/>
  <c r="AT24" i="141"/>
  <c r="AS24" i="141"/>
  <c r="AR24" i="141"/>
  <c r="AQ24" i="141"/>
  <c r="AP24" i="141"/>
  <c r="AO24" i="141"/>
  <c r="AN24" i="141"/>
  <c r="AM24" i="141"/>
  <c r="AL24" i="141"/>
  <c r="AK24" i="141"/>
  <c r="AJ24" i="141"/>
  <c r="AI24" i="141"/>
  <c r="AH24" i="141"/>
  <c r="AG24" i="141"/>
  <c r="AF24" i="141"/>
  <c r="AE24" i="141"/>
  <c r="AD24" i="141"/>
  <c r="AC24" i="141"/>
  <c r="AB24" i="141"/>
  <c r="AA24" i="141"/>
  <c r="Z24" i="141"/>
  <c r="Y24" i="141"/>
  <c r="X24" i="141"/>
  <c r="W24" i="141"/>
  <c r="V24" i="141"/>
  <c r="U24" i="141"/>
  <c r="T24" i="141"/>
  <c r="S24" i="141"/>
  <c r="R24" i="141"/>
  <c r="Q24" i="141"/>
  <c r="P24" i="141"/>
  <c r="O24" i="141"/>
  <c r="N24" i="141"/>
  <c r="M24" i="141"/>
  <c r="L24" i="141"/>
  <c r="K24" i="141"/>
  <c r="J24" i="141"/>
  <c r="I24" i="141"/>
  <c r="H24" i="141"/>
  <c r="G24" i="141"/>
  <c r="F24" i="141"/>
  <c r="E24" i="141"/>
  <c r="D24" i="141"/>
  <c r="C24" i="141"/>
  <c r="B24" i="141"/>
  <c r="GW23" i="141"/>
  <c r="GV23" i="141"/>
  <c r="GU23" i="141"/>
  <c r="GT23" i="141"/>
  <c r="GS23" i="141"/>
  <c r="GR23" i="141"/>
  <c r="GQ23" i="141"/>
  <c r="GP23" i="141"/>
  <c r="GO23" i="141"/>
  <c r="GN23" i="141"/>
  <c r="GM23" i="141"/>
  <c r="GL23" i="141"/>
  <c r="GK23" i="141"/>
  <c r="GJ23" i="141"/>
  <c r="GI23" i="141"/>
  <c r="GH23" i="141"/>
  <c r="GG23" i="141"/>
  <c r="GF23" i="141"/>
  <c r="GE23" i="141"/>
  <c r="GD23" i="141"/>
  <c r="GC23" i="141"/>
  <c r="GB23" i="141"/>
  <c r="GA23" i="141"/>
  <c r="FZ23" i="141"/>
  <c r="FY23" i="141"/>
  <c r="FX23" i="141"/>
  <c r="FW23" i="141"/>
  <c r="FV23" i="141"/>
  <c r="FU23" i="141"/>
  <c r="FT23" i="141"/>
  <c r="FS23" i="141"/>
  <c r="FR23" i="141"/>
  <c r="FQ23" i="141"/>
  <c r="FP23" i="141"/>
  <c r="FO23" i="141"/>
  <c r="FN23" i="141"/>
  <c r="FM23" i="141"/>
  <c r="FL23" i="141"/>
  <c r="FK23" i="141"/>
  <c r="FJ23" i="141"/>
  <c r="FI23" i="141"/>
  <c r="FH23" i="141"/>
  <c r="FG23" i="141"/>
  <c r="FF23" i="141"/>
  <c r="FE23" i="141"/>
  <c r="FD23" i="141"/>
  <c r="FC23" i="141"/>
  <c r="FB23" i="141"/>
  <c r="FA23" i="141"/>
  <c r="EZ23" i="141"/>
  <c r="EY23" i="141"/>
  <c r="EX23" i="141"/>
  <c r="EW23" i="141"/>
  <c r="EV23" i="141"/>
  <c r="EU23" i="141"/>
  <c r="ET23" i="141"/>
  <c r="ES23" i="141"/>
  <c r="ER23" i="141"/>
  <c r="EQ23" i="141"/>
  <c r="EP23" i="141"/>
  <c r="EO23" i="141"/>
  <c r="EN23" i="141"/>
  <c r="EM23" i="141"/>
  <c r="EL23" i="141"/>
  <c r="EK23" i="141"/>
  <c r="EJ23" i="141"/>
  <c r="EI23" i="141"/>
  <c r="EH23" i="141"/>
  <c r="EG23" i="141"/>
  <c r="EF23" i="141"/>
  <c r="EE23" i="141"/>
  <c r="ED23" i="141"/>
  <c r="EC23" i="141"/>
  <c r="EB23" i="141"/>
  <c r="EA23" i="141"/>
  <c r="DZ23" i="141"/>
  <c r="DY23" i="141"/>
  <c r="DX23" i="141"/>
  <c r="DW23" i="141"/>
  <c r="DV23" i="141"/>
  <c r="DU23" i="141"/>
  <c r="DT23" i="141"/>
  <c r="DS23" i="141"/>
  <c r="DR23" i="141"/>
  <c r="DQ23" i="141"/>
  <c r="DP23" i="141"/>
  <c r="DO23" i="141"/>
  <c r="DN23" i="141"/>
  <c r="DM23" i="141"/>
  <c r="DL23" i="141"/>
  <c r="DK23" i="141"/>
  <c r="DJ23" i="141"/>
  <c r="DI23" i="141"/>
  <c r="DH23" i="141"/>
  <c r="DG23" i="141"/>
  <c r="DF23" i="141"/>
  <c r="DE23" i="141"/>
  <c r="DD23" i="141"/>
  <c r="DC23" i="141"/>
  <c r="DB23" i="141"/>
  <c r="DA23" i="141"/>
  <c r="CZ23" i="141"/>
  <c r="CY23" i="141"/>
  <c r="CX23" i="141"/>
  <c r="CW23" i="141"/>
  <c r="CV23" i="141"/>
  <c r="CU23" i="141"/>
  <c r="CT23" i="141"/>
  <c r="CS23" i="141"/>
  <c r="CR23" i="141"/>
  <c r="CQ23" i="141"/>
  <c r="CP23" i="141"/>
  <c r="CO23" i="141"/>
  <c r="CN23" i="141"/>
  <c r="CM23" i="141"/>
  <c r="CL23" i="141"/>
  <c r="CK23" i="141"/>
  <c r="CJ23" i="141"/>
  <c r="CI23" i="141"/>
  <c r="CH23" i="141"/>
  <c r="CG23" i="141"/>
  <c r="CF23" i="141"/>
  <c r="CE23" i="141"/>
  <c r="CD23" i="141"/>
  <c r="CC23" i="141"/>
  <c r="CB23" i="141"/>
  <c r="CA23" i="141"/>
  <c r="BZ23" i="141"/>
  <c r="BY23" i="141"/>
  <c r="BX23" i="141"/>
  <c r="BW23" i="141"/>
  <c r="BV23" i="141"/>
  <c r="BU23" i="141"/>
  <c r="BT23" i="141"/>
  <c r="BS23" i="141"/>
  <c r="BR23" i="141"/>
  <c r="BQ23" i="141"/>
  <c r="BP23" i="141"/>
  <c r="BO23" i="141"/>
  <c r="BN23" i="141"/>
  <c r="BM23" i="141"/>
  <c r="BL23" i="141"/>
  <c r="BK23" i="141"/>
  <c r="BJ23" i="141"/>
  <c r="BI23" i="141"/>
  <c r="BH23" i="141"/>
  <c r="BG23" i="141"/>
  <c r="BF23" i="141"/>
  <c r="BE23" i="141"/>
  <c r="BD23" i="141"/>
  <c r="BC23" i="141"/>
  <c r="BB23" i="141"/>
  <c r="BA23" i="141"/>
  <c r="AZ23" i="141"/>
  <c r="AY23" i="141"/>
  <c r="AX23" i="141"/>
  <c r="AW23" i="141"/>
  <c r="AV23" i="141"/>
  <c r="AU23" i="141"/>
  <c r="AT23" i="141"/>
  <c r="AS23" i="141"/>
  <c r="AR23" i="141"/>
  <c r="AQ23" i="141"/>
  <c r="AP23" i="141"/>
  <c r="AO23" i="141"/>
  <c r="AN23" i="141"/>
  <c r="AM23" i="141"/>
  <c r="AL23" i="141"/>
  <c r="AK23" i="141"/>
  <c r="AJ23" i="141"/>
  <c r="AI23" i="141"/>
  <c r="AH23" i="141"/>
  <c r="AG23" i="141"/>
  <c r="AF23" i="141"/>
  <c r="AE23" i="141"/>
  <c r="AD23" i="141"/>
  <c r="AC23" i="141"/>
  <c r="AB23" i="141"/>
  <c r="AA23" i="141"/>
  <c r="Z23" i="141"/>
  <c r="Y23" i="141"/>
  <c r="X23" i="141"/>
  <c r="W23" i="141"/>
  <c r="V23" i="141"/>
  <c r="U23" i="141"/>
  <c r="T23" i="141"/>
  <c r="S23" i="141"/>
  <c r="R23" i="141"/>
  <c r="Q23" i="141"/>
  <c r="P23" i="141"/>
  <c r="O23" i="141"/>
  <c r="N23" i="141"/>
  <c r="M23" i="141"/>
  <c r="L23" i="141"/>
  <c r="K23" i="141"/>
  <c r="J23" i="141"/>
  <c r="I23" i="141"/>
  <c r="H23" i="141"/>
  <c r="G23" i="141"/>
  <c r="F23" i="141"/>
  <c r="E23" i="141"/>
  <c r="D23" i="141"/>
  <c r="C23" i="141"/>
  <c r="B23" i="141"/>
  <c r="GW22" i="141"/>
  <c r="GV22" i="141"/>
  <c r="GU22" i="141"/>
  <c r="GT22" i="141"/>
  <c r="GS22" i="141"/>
  <c r="GR22" i="141"/>
  <c r="GQ22" i="141"/>
  <c r="GP22" i="141"/>
  <c r="GO22" i="141"/>
  <c r="GN22" i="141"/>
  <c r="GM22" i="141"/>
  <c r="GL22" i="141"/>
  <c r="GK22" i="141"/>
  <c r="GJ22" i="141"/>
  <c r="GI22" i="141"/>
  <c r="GH22" i="141"/>
  <c r="GG22" i="141"/>
  <c r="GF22" i="141"/>
  <c r="GE22" i="141"/>
  <c r="GD22" i="141"/>
  <c r="GC22" i="141"/>
  <c r="GB22" i="141"/>
  <c r="GA22" i="141"/>
  <c r="FZ22" i="141"/>
  <c r="FY22" i="141"/>
  <c r="FX22" i="141"/>
  <c r="FW22" i="141"/>
  <c r="FV22" i="141"/>
  <c r="FU22" i="141"/>
  <c r="FT22" i="141"/>
  <c r="FS22" i="141"/>
  <c r="FR22" i="141"/>
  <c r="FQ22" i="141"/>
  <c r="FP22" i="141"/>
  <c r="FO22" i="141"/>
  <c r="FN22" i="141"/>
  <c r="FM22" i="141"/>
  <c r="FL22" i="141"/>
  <c r="FK22" i="141"/>
  <c r="FJ22" i="141"/>
  <c r="FI22" i="141"/>
  <c r="FH22" i="141"/>
  <c r="FG22" i="141"/>
  <c r="FF22" i="141"/>
  <c r="FE22" i="141"/>
  <c r="FD22" i="141"/>
  <c r="FC22" i="141"/>
  <c r="FB22" i="141"/>
  <c r="FA22" i="141"/>
  <c r="EZ22" i="141"/>
  <c r="EY22" i="141"/>
  <c r="EX22" i="141"/>
  <c r="EW22" i="141"/>
  <c r="EV22" i="141"/>
  <c r="EU22" i="141"/>
  <c r="ET22" i="141"/>
  <c r="ES22" i="141"/>
  <c r="ER22" i="141"/>
  <c r="EQ22" i="141"/>
  <c r="EP22" i="141"/>
  <c r="EO22" i="141"/>
  <c r="EN22" i="141"/>
  <c r="EM22" i="141"/>
  <c r="EL22" i="141"/>
  <c r="EK22" i="141"/>
  <c r="EJ22" i="141"/>
  <c r="EI22" i="141"/>
  <c r="EH22" i="141"/>
  <c r="EG22" i="141"/>
  <c r="EF22" i="141"/>
  <c r="EE22" i="141"/>
  <c r="ED22" i="141"/>
  <c r="EC22" i="141"/>
  <c r="EB22" i="141"/>
  <c r="EA22" i="141"/>
  <c r="DZ22" i="141"/>
  <c r="DY22" i="141"/>
  <c r="DX22" i="141"/>
  <c r="DW22" i="141"/>
  <c r="DV22" i="141"/>
  <c r="DU22" i="141"/>
  <c r="DT22" i="141"/>
  <c r="DS22" i="141"/>
  <c r="DR22" i="141"/>
  <c r="DQ22" i="141"/>
  <c r="DP22" i="141"/>
  <c r="DO22" i="141"/>
  <c r="DN22" i="141"/>
  <c r="DM22" i="141"/>
  <c r="DL22" i="141"/>
  <c r="DK22" i="141"/>
  <c r="DJ22" i="141"/>
  <c r="DI22" i="141"/>
  <c r="DH22" i="141"/>
  <c r="DG22" i="141"/>
  <c r="DF22" i="141"/>
  <c r="DE22" i="141"/>
  <c r="DD22" i="141"/>
  <c r="DC22" i="141"/>
  <c r="DB22" i="141"/>
  <c r="DA22" i="141"/>
  <c r="CZ22" i="141"/>
  <c r="CY22" i="141"/>
  <c r="CX22" i="141"/>
  <c r="CW22" i="141"/>
  <c r="CV22" i="141"/>
  <c r="CU22" i="141"/>
  <c r="CT22" i="141"/>
  <c r="CS22" i="141"/>
  <c r="CR22" i="141"/>
  <c r="CQ22" i="141"/>
  <c r="CP22" i="141"/>
  <c r="CO22" i="141"/>
  <c r="CN22" i="141"/>
  <c r="CM22" i="141"/>
  <c r="CL22" i="141"/>
  <c r="CK22" i="141"/>
  <c r="CJ22" i="141"/>
  <c r="CI22" i="141"/>
  <c r="CH22" i="141"/>
  <c r="CG22" i="141"/>
  <c r="CF22" i="141"/>
  <c r="CE22" i="141"/>
  <c r="CD22" i="141"/>
  <c r="CC22" i="141"/>
  <c r="CB22" i="141"/>
  <c r="CA22" i="141"/>
  <c r="BZ22" i="141"/>
  <c r="BY22" i="141"/>
  <c r="BX22" i="141"/>
  <c r="BW22" i="141"/>
  <c r="BV22" i="141"/>
  <c r="BU22" i="141"/>
  <c r="BT22" i="141"/>
  <c r="BS22" i="141"/>
  <c r="BR22" i="141"/>
  <c r="BQ22" i="141"/>
  <c r="BP22" i="141"/>
  <c r="BO22" i="141"/>
  <c r="BN22" i="141"/>
  <c r="BM22" i="141"/>
  <c r="BL22" i="141"/>
  <c r="BK22" i="141"/>
  <c r="BJ22" i="141"/>
  <c r="BI22" i="141"/>
  <c r="BH22" i="141"/>
  <c r="BG22" i="141"/>
  <c r="BF22" i="141"/>
  <c r="BE22" i="141"/>
  <c r="BD22" i="141"/>
  <c r="BC22" i="141"/>
  <c r="BB22" i="141"/>
  <c r="BA22" i="141"/>
  <c r="AZ22" i="141"/>
  <c r="AY22" i="141"/>
  <c r="AX22" i="141"/>
  <c r="AW22" i="141"/>
  <c r="AV22" i="141"/>
  <c r="AU22" i="141"/>
  <c r="AT22" i="141"/>
  <c r="AS22" i="141"/>
  <c r="AR22" i="141"/>
  <c r="AQ22" i="141"/>
  <c r="AP22" i="141"/>
  <c r="AO22" i="141"/>
  <c r="AN22" i="141"/>
  <c r="AM22" i="141"/>
  <c r="AL22" i="141"/>
  <c r="AK22" i="141"/>
  <c r="AJ22" i="141"/>
  <c r="AI22" i="141"/>
  <c r="AH22" i="141"/>
  <c r="AG22" i="141"/>
  <c r="AF22" i="141"/>
  <c r="AE22" i="141"/>
  <c r="AD22" i="141"/>
  <c r="AC22" i="141"/>
  <c r="AB22" i="141"/>
  <c r="AA22" i="141"/>
  <c r="Z22" i="141"/>
  <c r="Y22" i="141"/>
  <c r="X22" i="141"/>
  <c r="W22" i="141"/>
  <c r="V22" i="141"/>
  <c r="U22" i="141"/>
  <c r="T22" i="141"/>
  <c r="S22" i="141"/>
  <c r="R22" i="141"/>
  <c r="Q22" i="141"/>
  <c r="P22" i="141"/>
  <c r="O22" i="141"/>
  <c r="N22" i="141"/>
  <c r="M22" i="141"/>
  <c r="L22" i="141"/>
  <c r="K22" i="141"/>
  <c r="J22" i="141"/>
  <c r="I22" i="141"/>
  <c r="H22" i="141"/>
  <c r="G22" i="141"/>
  <c r="F22" i="141"/>
  <c r="E22" i="141"/>
  <c r="D22" i="141"/>
  <c r="C22" i="141"/>
  <c r="B22" i="141"/>
  <c r="GW21" i="141"/>
  <c r="GV21" i="141"/>
  <c r="GU21" i="141"/>
  <c r="GT21" i="141"/>
  <c r="GS21" i="141"/>
  <c r="GR21" i="141"/>
  <c r="GQ21" i="141"/>
  <c r="GP21" i="141"/>
  <c r="GO21" i="141"/>
  <c r="GN21" i="141"/>
  <c r="GM21" i="141"/>
  <c r="GL21" i="141"/>
  <c r="GK21" i="141"/>
  <c r="GJ21" i="141"/>
  <c r="GI21" i="141"/>
  <c r="GH21" i="141"/>
  <c r="GG21" i="141"/>
  <c r="GF21" i="141"/>
  <c r="GE21" i="141"/>
  <c r="GD21" i="141"/>
  <c r="GC21" i="141"/>
  <c r="GB21" i="141"/>
  <c r="GA21" i="141"/>
  <c r="FZ21" i="141"/>
  <c r="FY21" i="141"/>
  <c r="FX21" i="141"/>
  <c r="FW21" i="141"/>
  <c r="FV21" i="141"/>
  <c r="FU21" i="141"/>
  <c r="FT21" i="141"/>
  <c r="FS21" i="141"/>
  <c r="FR21" i="141"/>
  <c r="FQ21" i="141"/>
  <c r="FP21" i="141"/>
  <c r="FO21" i="141"/>
  <c r="FN21" i="141"/>
  <c r="FM21" i="141"/>
  <c r="FL21" i="141"/>
  <c r="FK21" i="141"/>
  <c r="FJ21" i="141"/>
  <c r="FI21" i="141"/>
  <c r="FH21" i="141"/>
  <c r="FG21" i="141"/>
  <c r="FF21" i="141"/>
  <c r="FE21" i="141"/>
  <c r="FD21" i="141"/>
  <c r="FC21" i="141"/>
  <c r="FB21" i="141"/>
  <c r="FA21" i="141"/>
  <c r="EZ21" i="141"/>
  <c r="EY21" i="141"/>
  <c r="EX21" i="141"/>
  <c r="EW21" i="141"/>
  <c r="EV21" i="141"/>
  <c r="EU21" i="141"/>
  <c r="ET21" i="141"/>
  <c r="ES21" i="141"/>
  <c r="ER21" i="141"/>
  <c r="EQ21" i="141"/>
  <c r="EP21" i="141"/>
  <c r="EO21" i="141"/>
  <c r="EN21" i="141"/>
  <c r="EM21" i="141"/>
  <c r="EL21" i="141"/>
  <c r="EK21" i="141"/>
  <c r="EJ21" i="141"/>
  <c r="EI21" i="141"/>
  <c r="EH21" i="141"/>
  <c r="EG21" i="141"/>
  <c r="EF21" i="141"/>
  <c r="EE21" i="141"/>
  <c r="ED21" i="141"/>
  <c r="EC21" i="141"/>
  <c r="EB21" i="141"/>
  <c r="EA21" i="141"/>
  <c r="DZ21" i="141"/>
  <c r="DY21" i="141"/>
  <c r="DX21" i="141"/>
  <c r="DW21" i="141"/>
  <c r="DV21" i="141"/>
  <c r="DU21" i="141"/>
  <c r="DT21" i="141"/>
  <c r="DS21" i="141"/>
  <c r="DR21" i="141"/>
  <c r="DQ21" i="141"/>
  <c r="DP21" i="141"/>
  <c r="DO21" i="141"/>
  <c r="DN21" i="141"/>
  <c r="DM21" i="141"/>
  <c r="DL21" i="141"/>
  <c r="DK21" i="141"/>
  <c r="DJ21" i="141"/>
  <c r="DI21" i="141"/>
  <c r="DH21" i="141"/>
  <c r="DG21" i="141"/>
  <c r="DF21" i="141"/>
  <c r="DE21" i="141"/>
  <c r="DD21" i="141"/>
  <c r="DC21" i="141"/>
  <c r="DB21" i="141"/>
  <c r="DA21" i="141"/>
  <c r="CZ21" i="141"/>
  <c r="CY21" i="141"/>
  <c r="CX21" i="141"/>
  <c r="CW21" i="141"/>
  <c r="CV21" i="141"/>
  <c r="CU21" i="141"/>
  <c r="CT21" i="141"/>
  <c r="CS21" i="141"/>
  <c r="CR21" i="141"/>
  <c r="CQ21" i="141"/>
  <c r="CP21" i="141"/>
  <c r="CO21" i="141"/>
  <c r="CN21" i="141"/>
  <c r="CM21" i="141"/>
  <c r="CL21" i="141"/>
  <c r="CK21" i="141"/>
  <c r="CJ21" i="141"/>
  <c r="CI21" i="141"/>
  <c r="CH21" i="141"/>
  <c r="CG21" i="141"/>
  <c r="CF21" i="141"/>
  <c r="CE21" i="141"/>
  <c r="CD21" i="141"/>
  <c r="CC21" i="141"/>
  <c r="CB21" i="141"/>
  <c r="CA21" i="141"/>
  <c r="BZ21" i="141"/>
  <c r="BY21" i="141"/>
  <c r="BX21" i="141"/>
  <c r="BW21" i="141"/>
  <c r="BV21" i="141"/>
  <c r="BU21" i="141"/>
  <c r="BT21" i="141"/>
  <c r="BS21" i="141"/>
  <c r="BR21" i="141"/>
  <c r="BQ21" i="141"/>
  <c r="BP21" i="141"/>
  <c r="BO21" i="141"/>
  <c r="BN21" i="141"/>
  <c r="BM21" i="141"/>
  <c r="BL21" i="141"/>
  <c r="BK21" i="141"/>
  <c r="BJ21" i="141"/>
  <c r="BI21" i="141"/>
  <c r="BH21" i="141"/>
  <c r="BG21" i="141"/>
  <c r="BF21" i="141"/>
  <c r="BE21" i="141"/>
  <c r="BD21" i="141"/>
  <c r="BC21" i="141"/>
  <c r="BB21" i="141"/>
  <c r="BA21" i="141"/>
  <c r="AZ21" i="141"/>
  <c r="AY21" i="141"/>
  <c r="AX21" i="141"/>
  <c r="AW21" i="141"/>
  <c r="AV21" i="141"/>
  <c r="AU21" i="141"/>
  <c r="AT21" i="141"/>
  <c r="AS21" i="141"/>
  <c r="AR21" i="141"/>
  <c r="AQ21" i="141"/>
  <c r="AP21" i="141"/>
  <c r="AO21" i="141"/>
  <c r="AN21" i="141"/>
  <c r="AM21" i="141"/>
  <c r="AL21" i="141"/>
  <c r="AK21" i="141"/>
  <c r="AJ21" i="141"/>
  <c r="AI21" i="141"/>
  <c r="AH21" i="141"/>
  <c r="AG21" i="141"/>
  <c r="AF21" i="141"/>
  <c r="AE21" i="141"/>
  <c r="AD21" i="141"/>
  <c r="AC21" i="141"/>
  <c r="AB21" i="141"/>
  <c r="AA21" i="141"/>
  <c r="Z21" i="141"/>
  <c r="Y21" i="141"/>
  <c r="X21" i="141"/>
  <c r="W21" i="141"/>
  <c r="V21" i="141"/>
  <c r="U21" i="141"/>
  <c r="T21" i="141"/>
  <c r="S21" i="141"/>
  <c r="R21" i="141"/>
  <c r="Q21" i="141"/>
  <c r="P21" i="141"/>
  <c r="O21" i="141"/>
  <c r="N21" i="141"/>
  <c r="M21" i="141"/>
  <c r="L21" i="141"/>
  <c r="K21" i="141"/>
  <c r="J21" i="141"/>
  <c r="I21" i="141"/>
  <c r="H21" i="141"/>
  <c r="G21" i="141"/>
  <c r="F21" i="141"/>
  <c r="E21" i="141"/>
  <c r="D21" i="141"/>
  <c r="C21" i="141"/>
  <c r="B21" i="141"/>
  <c r="GW19" i="141"/>
  <c r="GV19" i="141"/>
  <c r="GU19" i="141"/>
  <c r="GT19" i="141"/>
  <c r="GS19" i="141"/>
  <c r="GR19" i="141"/>
  <c r="GQ19" i="141"/>
  <c r="GP19" i="141"/>
  <c r="GO19" i="141"/>
  <c r="GN19" i="141"/>
  <c r="GM19" i="141"/>
  <c r="GL19" i="141"/>
  <c r="GK19" i="141"/>
  <c r="GJ19" i="141"/>
  <c r="GI19" i="141"/>
  <c r="GH19" i="141"/>
  <c r="GG19" i="141"/>
  <c r="GF19" i="141"/>
  <c r="GE19" i="141"/>
  <c r="GD19" i="141"/>
  <c r="GC19" i="141"/>
  <c r="GB19" i="141"/>
  <c r="GA19" i="141"/>
  <c r="FZ19" i="141"/>
  <c r="FY19" i="141"/>
  <c r="FX19" i="141"/>
  <c r="FW19" i="141"/>
  <c r="FV19" i="141"/>
  <c r="FU19" i="141"/>
  <c r="FT19" i="141"/>
  <c r="FS19" i="141"/>
  <c r="FR19" i="141"/>
  <c r="FQ19" i="141"/>
  <c r="FP19" i="141"/>
  <c r="FO19" i="141"/>
  <c r="FN19" i="141"/>
  <c r="FM19" i="141"/>
  <c r="FL19" i="141"/>
  <c r="FK19" i="141"/>
  <c r="FJ19" i="141"/>
  <c r="FI19" i="141"/>
  <c r="FH19" i="141"/>
  <c r="FG19" i="141"/>
  <c r="FF19" i="141"/>
  <c r="FE19" i="141"/>
  <c r="FD19" i="141"/>
  <c r="FC19" i="141"/>
  <c r="FB19" i="141"/>
  <c r="FA19" i="141"/>
  <c r="EZ19" i="141"/>
  <c r="EY19" i="141"/>
  <c r="EX19" i="141"/>
  <c r="EW19" i="141"/>
  <c r="EV19" i="141"/>
  <c r="EU19" i="141"/>
  <c r="ET19" i="141"/>
  <c r="ES19" i="141"/>
  <c r="ER19" i="141"/>
  <c r="EQ19" i="141"/>
  <c r="EP19" i="141"/>
  <c r="EO19" i="141"/>
  <c r="EN19" i="141"/>
  <c r="EM19" i="141"/>
  <c r="EL19" i="141"/>
  <c r="EK19" i="141"/>
  <c r="EJ19" i="141"/>
  <c r="EI19" i="141"/>
  <c r="EH19" i="141"/>
  <c r="EG19" i="141"/>
  <c r="EF19" i="141"/>
  <c r="EE19" i="141"/>
  <c r="ED19" i="141"/>
  <c r="EC19" i="141"/>
  <c r="EB19" i="141"/>
  <c r="EA19" i="141"/>
  <c r="DZ19" i="141"/>
  <c r="DY19" i="141"/>
  <c r="DX19" i="141"/>
  <c r="DW19" i="141"/>
  <c r="DV19" i="141"/>
  <c r="DU19" i="141"/>
  <c r="DT19" i="141"/>
  <c r="DS19" i="141"/>
  <c r="DR19" i="141"/>
  <c r="DQ19" i="141"/>
  <c r="DP19" i="141"/>
  <c r="DO19" i="141"/>
  <c r="DN19" i="141"/>
  <c r="DM19" i="141"/>
  <c r="DL19" i="141"/>
  <c r="DK19" i="141"/>
  <c r="DJ19" i="141"/>
  <c r="DI19" i="141"/>
  <c r="DH19" i="141"/>
  <c r="DG19" i="141"/>
  <c r="DF19" i="141"/>
  <c r="DE19" i="141"/>
  <c r="DD19" i="141"/>
  <c r="DC19" i="141"/>
  <c r="DB19" i="141"/>
  <c r="DA19" i="141"/>
  <c r="CZ19" i="141"/>
  <c r="CY19" i="141"/>
  <c r="CX19" i="141"/>
  <c r="CW19" i="141"/>
  <c r="CV19" i="141"/>
  <c r="CU19" i="141"/>
  <c r="CT19" i="141"/>
  <c r="CS19" i="141"/>
  <c r="CR19" i="141"/>
  <c r="CQ19" i="141"/>
  <c r="CP19" i="141"/>
  <c r="CO19" i="141"/>
  <c r="CN19" i="141"/>
  <c r="CM19" i="141"/>
  <c r="CL19" i="141"/>
  <c r="CK19" i="141"/>
  <c r="CJ19" i="141"/>
  <c r="CI19" i="141"/>
  <c r="CH19" i="141"/>
  <c r="CG19" i="141"/>
  <c r="CF19" i="141"/>
  <c r="CE19" i="141"/>
  <c r="CD19" i="141"/>
  <c r="CC19" i="141"/>
  <c r="CB19" i="141"/>
  <c r="CA19" i="141"/>
  <c r="BZ19" i="141"/>
  <c r="BY19" i="141"/>
  <c r="BX19" i="141"/>
  <c r="BW19" i="141"/>
  <c r="BV19" i="141"/>
  <c r="BU19" i="141"/>
  <c r="BT19" i="141"/>
  <c r="BS19" i="141"/>
  <c r="BR19" i="141"/>
  <c r="BQ19" i="141"/>
  <c r="BP19" i="141"/>
  <c r="BO19" i="141"/>
  <c r="BN19" i="141"/>
  <c r="BM19" i="141"/>
  <c r="BL19" i="141"/>
  <c r="BK19" i="141"/>
  <c r="BJ19" i="141"/>
  <c r="BI19" i="141"/>
  <c r="BH19" i="141"/>
  <c r="BG19" i="141"/>
  <c r="BF19" i="141"/>
  <c r="BE19" i="141"/>
  <c r="BD19" i="141"/>
  <c r="BC19" i="141"/>
  <c r="BB19" i="141"/>
  <c r="BA19" i="141"/>
  <c r="AZ19" i="141"/>
  <c r="AY19" i="141"/>
  <c r="AX19" i="141"/>
  <c r="AW19" i="141"/>
  <c r="AV19" i="141"/>
  <c r="AU19" i="141"/>
  <c r="AT19" i="141"/>
  <c r="AS19" i="141"/>
  <c r="AR19" i="141"/>
  <c r="AQ19" i="141"/>
  <c r="AP19" i="141"/>
  <c r="AO19" i="141"/>
  <c r="AN19" i="141"/>
  <c r="AM19" i="141"/>
  <c r="AL19" i="141"/>
  <c r="AK19" i="141"/>
  <c r="AJ19" i="141"/>
  <c r="AI19" i="141"/>
  <c r="AH19" i="141"/>
  <c r="AG19" i="141"/>
  <c r="AF19" i="141"/>
  <c r="AE19" i="141"/>
  <c r="AD19" i="141"/>
  <c r="AC19" i="141"/>
  <c r="AB19" i="141"/>
  <c r="AA19" i="141"/>
  <c r="Z19" i="141"/>
  <c r="Y19" i="141"/>
  <c r="X19" i="141"/>
  <c r="W19" i="141"/>
  <c r="V19" i="141"/>
  <c r="U19" i="141"/>
  <c r="T19" i="141"/>
  <c r="S19" i="141"/>
  <c r="R19" i="141"/>
  <c r="Q19" i="141"/>
  <c r="P19" i="141"/>
  <c r="O19" i="141"/>
  <c r="N19" i="141"/>
  <c r="M19" i="141"/>
  <c r="L19" i="141"/>
  <c r="K19" i="141"/>
  <c r="J19" i="141"/>
  <c r="I19" i="141"/>
  <c r="H19" i="141"/>
  <c r="G19" i="141"/>
  <c r="F19" i="141"/>
  <c r="E19" i="141"/>
  <c r="D19" i="141"/>
  <c r="C19" i="141"/>
  <c r="B19" i="141"/>
  <c r="GW18" i="141"/>
  <c r="GV18" i="141"/>
  <c r="GU18" i="141"/>
  <c r="GT18" i="141"/>
  <c r="GS18" i="141"/>
  <c r="GR18" i="141"/>
  <c r="GQ18" i="141"/>
  <c r="GP18" i="141"/>
  <c r="GO18" i="141"/>
  <c r="GN18" i="141"/>
  <c r="GM18" i="141"/>
  <c r="GL18" i="141"/>
  <c r="GK18" i="141"/>
  <c r="GJ18" i="141"/>
  <c r="GI18" i="141"/>
  <c r="GH18" i="141"/>
  <c r="GG18" i="141"/>
  <c r="GF18" i="141"/>
  <c r="GE18" i="141"/>
  <c r="GD18" i="141"/>
  <c r="GC18" i="141"/>
  <c r="GB18" i="141"/>
  <c r="GA18" i="141"/>
  <c r="FZ18" i="141"/>
  <c r="FY18" i="141"/>
  <c r="FX18" i="141"/>
  <c r="FW18" i="141"/>
  <c r="FV18" i="141"/>
  <c r="FU18" i="141"/>
  <c r="FT18" i="141"/>
  <c r="FS18" i="141"/>
  <c r="FR18" i="141"/>
  <c r="FQ18" i="141"/>
  <c r="FP18" i="141"/>
  <c r="FO18" i="141"/>
  <c r="FN18" i="141"/>
  <c r="FM18" i="141"/>
  <c r="FL18" i="141"/>
  <c r="FK18" i="141"/>
  <c r="FJ18" i="141"/>
  <c r="FI18" i="141"/>
  <c r="FH18" i="141"/>
  <c r="FG18" i="141"/>
  <c r="FF18" i="141"/>
  <c r="FE18" i="141"/>
  <c r="FD18" i="141"/>
  <c r="FC18" i="141"/>
  <c r="FB18" i="141"/>
  <c r="FA18" i="141"/>
  <c r="EZ18" i="141"/>
  <c r="EY18" i="141"/>
  <c r="EX18" i="141"/>
  <c r="EW18" i="141"/>
  <c r="EV18" i="141"/>
  <c r="EU18" i="141"/>
  <c r="ET18" i="141"/>
  <c r="ES18" i="141"/>
  <c r="ER18" i="141"/>
  <c r="EQ18" i="141"/>
  <c r="EP18" i="141"/>
  <c r="EO18" i="141"/>
  <c r="EN18" i="141"/>
  <c r="EM18" i="141"/>
  <c r="EL18" i="141"/>
  <c r="EK18" i="141"/>
  <c r="EJ18" i="141"/>
  <c r="EI18" i="141"/>
  <c r="EH18" i="141"/>
  <c r="EG18" i="141"/>
  <c r="EF18" i="141"/>
  <c r="EE18" i="141"/>
  <c r="ED18" i="141"/>
  <c r="EC18" i="141"/>
  <c r="EB18" i="141"/>
  <c r="EA18" i="141"/>
  <c r="DZ18" i="141"/>
  <c r="DY18" i="141"/>
  <c r="DX18" i="141"/>
  <c r="DW18" i="141"/>
  <c r="DV18" i="141"/>
  <c r="DU18" i="141"/>
  <c r="DT18" i="141"/>
  <c r="DS18" i="141"/>
  <c r="DR18" i="141"/>
  <c r="DQ18" i="141"/>
  <c r="DP18" i="141"/>
  <c r="DO18" i="141"/>
  <c r="DN18" i="141"/>
  <c r="DM18" i="141"/>
  <c r="DL18" i="141"/>
  <c r="DK18" i="141"/>
  <c r="DJ18" i="141"/>
  <c r="DI18" i="141"/>
  <c r="DH18" i="141"/>
  <c r="DG18" i="141"/>
  <c r="DF18" i="141"/>
  <c r="DE18" i="141"/>
  <c r="DD18" i="141"/>
  <c r="DC18" i="141"/>
  <c r="DB18" i="141"/>
  <c r="DA18" i="141"/>
  <c r="CZ18" i="141"/>
  <c r="CY18" i="141"/>
  <c r="CX18" i="141"/>
  <c r="CW18" i="141"/>
  <c r="CV18" i="141"/>
  <c r="CU18" i="141"/>
  <c r="CT18" i="141"/>
  <c r="CS18" i="141"/>
  <c r="CR18" i="141"/>
  <c r="CQ18" i="141"/>
  <c r="CP18" i="141"/>
  <c r="CO18" i="141"/>
  <c r="CN18" i="141"/>
  <c r="CM18" i="141"/>
  <c r="CL18" i="141"/>
  <c r="CK18" i="141"/>
  <c r="CJ18" i="141"/>
  <c r="CI18" i="141"/>
  <c r="CH18" i="141"/>
  <c r="CG18" i="141"/>
  <c r="CF18" i="141"/>
  <c r="CE18" i="141"/>
  <c r="CD18" i="141"/>
  <c r="CC18" i="141"/>
  <c r="CB18" i="141"/>
  <c r="CA18" i="141"/>
  <c r="BZ18" i="141"/>
  <c r="BY18" i="141"/>
  <c r="BX18" i="141"/>
  <c r="BW18" i="141"/>
  <c r="BV18" i="141"/>
  <c r="BU18" i="141"/>
  <c r="BT18" i="141"/>
  <c r="BS18" i="141"/>
  <c r="BR18" i="141"/>
  <c r="BQ18" i="141"/>
  <c r="BP18" i="141"/>
  <c r="BO18" i="141"/>
  <c r="BN18" i="141"/>
  <c r="BM18" i="141"/>
  <c r="BL18" i="141"/>
  <c r="BK18" i="141"/>
  <c r="BJ18" i="141"/>
  <c r="BI18" i="141"/>
  <c r="BH18" i="141"/>
  <c r="BG18" i="141"/>
  <c r="BF18" i="141"/>
  <c r="BE18" i="141"/>
  <c r="BD18" i="141"/>
  <c r="BC18" i="141"/>
  <c r="BB18" i="141"/>
  <c r="BA18" i="141"/>
  <c r="AZ18" i="141"/>
  <c r="AY18" i="141"/>
  <c r="AX18" i="141"/>
  <c r="AW18" i="141"/>
  <c r="AV18" i="141"/>
  <c r="AU18" i="141"/>
  <c r="AT18" i="141"/>
  <c r="AS18" i="141"/>
  <c r="AR18" i="141"/>
  <c r="AQ18" i="141"/>
  <c r="AP18" i="141"/>
  <c r="AO18" i="141"/>
  <c r="AN18" i="141"/>
  <c r="AM18" i="141"/>
  <c r="AL18" i="141"/>
  <c r="AK18" i="141"/>
  <c r="AJ18" i="141"/>
  <c r="AI18" i="141"/>
  <c r="AH18" i="141"/>
  <c r="AG18" i="141"/>
  <c r="AF18" i="141"/>
  <c r="AE18" i="141"/>
  <c r="AD18" i="141"/>
  <c r="AC18" i="141"/>
  <c r="AB18" i="141"/>
  <c r="AA18" i="141"/>
  <c r="Z18" i="141"/>
  <c r="Y18" i="141"/>
  <c r="X18" i="141"/>
  <c r="W18" i="141"/>
  <c r="V18" i="141"/>
  <c r="U18" i="141"/>
  <c r="T18" i="141"/>
  <c r="S18" i="141"/>
  <c r="R18" i="141"/>
  <c r="Q18" i="141"/>
  <c r="P18" i="141"/>
  <c r="O18" i="141"/>
  <c r="N18" i="141"/>
  <c r="M18" i="141"/>
  <c r="L18" i="141"/>
  <c r="K18" i="141"/>
  <c r="J18" i="141"/>
  <c r="I18" i="141"/>
  <c r="H18" i="141"/>
  <c r="G18" i="141"/>
  <c r="F18" i="141"/>
  <c r="E18" i="141"/>
  <c r="D18" i="141"/>
  <c r="C18" i="141"/>
  <c r="B18" i="141"/>
  <c r="GW16" i="141"/>
  <c r="GV16" i="141"/>
  <c r="GU16" i="141"/>
  <c r="GT16" i="141"/>
  <c r="GS16" i="141"/>
  <c r="GR16" i="141"/>
  <c r="GQ16" i="141"/>
  <c r="GP16" i="141"/>
  <c r="GO16" i="141"/>
  <c r="GN16" i="141"/>
  <c r="GM16" i="141"/>
  <c r="GL16" i="141"/>
  <c r="GK16" i="141"/>
  <c r="GJ16" i="141"/>
  <c r="GI16" i="141"/>
  <c r="GH16" i="141"/>
  <c r="GG16" i="141"/>
  <c r="GF16" i="141"/>
  <c r="GE16" i="141"/>
  <c r="GD16" i="141"/>
  <c r="GC16" i="141"/>
  <c r="GB16" i="141"/>
  <c r="GA16" i="141"/>
  <c r="FZ16" i="141"/>
  <c r="FY16" i="141"/>
  <c r="FX16" i="141"/>
  <c r="FW16" i="141"/>
  <c r="FV16" i="141"/>
  <c r="FU16" i="141"/>
  <c r="FT16" i="141"/>
  <c r="FS16" i="141"/>
  <c r="FR16" i="141"/>
  <c r="FQ16" i="141"/>
  <c r="FP16" i="141"/>
  <c r="FO16" i="141"/>
  <c r="FN16" i="141"/>
  <c r="FM16" i="141"/>
  <c r="FL16" i="141"/>
  <c r="FK16" i="141"/>
  <c r="FJ16" i="141"/>
  <c r="FI16" i="141"/>
  <c r="FH16" i="141"/>
  <c r="FG16" i="141"/>
  <c r="FF16" i="141"/>
  <c r="FE16" i="141"/>
  <c r="FD16" i="141"/>
  <c r="FC16" i="141"/>
  <c r="FB16" i="141"/>
  <c r="FA16" i="141"/>
  <c r="EZ16" i="141"/>
  <c r="EY16" i="141"/>
  <c r="EX16" i="141"/>
  <c r="EW16" i="141"/>
  <c r="EV16" i="141"/>
  <c r="EU16" i="141"/>
  <c r="ET16" i="141"/>
  <c r="ES16" i="141"/>
  <c r="ER16" i="141"/>
  <c r="EQ16" i="141"/>
  <c r="EP16" i="141"/>
  <c r="EO16" i="141"/>
  <c r="EN16" i="141"/>
  <c r="EM16" i="141"/>
  <c r="EL16" i="141"/>
  <c r="EK16" i="141"/>
  <c r="EJ16" i="141"/>
  <c r="EI16" i="141"/>
  <c r="EH16" i="141"/>
  <c r="EG16" i="141"/>
  <c r="EF16" i="141"/>
  <c r="EE16" i="141"/>
  <c r="ED16" i="141"/>
  <c r="EC16" i="141"/>
  <c r="EB16" i="141"/>
  <c r="EA16" i="141"/>
  <c r="DZ16" i="141"/>
  <c r="DY16" i="141"/>
  <c r="DX16" i="141"/>
  <c r="DW16" i="141"/>
  <c r="DV16" i="141"/>
  <c r="DU16" i="141"/>
  <c r="DT16" i="141"/>
  <c r="DS16" i="141"/>
  <c r="DR16" i="141"/>
  <c r="DQ16" i="141"/>
  <c r="DP16" i="141"/>
  <c r="DO16" i="141"/>
  <c r="DN16" i="141"/>
  <c r="DM16" i="141"/>
  <c r="DL16" i="141"/>
  <c r="DK16" i="141"/>
  <c r="DJ16" i="141"/>
  <c r="DI16" i="141"/>
  <c r="DH16" i="141"/>
  <c r="DG16" i="141"/>
  <c r="DF16" i="141"/>
  <c r="DE16" i="141"/>
  <c r="DD16" i="141"/>
  <c r="DC16" i="141"/>
  <c r="DB16" i="141"/>
  <c r="DA16" i="141"/>
  <c r="CZ16" i="141"/>
  <c r="CY16" i="141"/>
  <c r="CX16" i="141"/>
  <c r="CW16" i="141"/>
  <c r="CV16" i="141"/>
  <c r="CU16" i="141"/>
  <c r="CT16" i="141"/>
  <c r="CS16" i="141"/>
  <c r="CR16" i="141"/>
  <c r="CQ16" i="141"/>
  <c r="CP16" i="141"/>
  <c r="CO16" i="141"/>
  <c r="CN16" i="141"/>
  <c r="CM16" i="141"/>
  <c r="CL16" i="141"/>
  <c r="CK16" i="141"/>
  <c r="CJ16" i="141"/>
  <c r="CI16" i="141"/>
  <c r="CH16" i="141"/>
  <c r="CG16" i="141"/>
  <c r="CF16" i="141"/>
  <c r="CE16" i="141"/>
  <c r="CD16" i="141"/>
  <c r="CC16" i="141"/>
  <c r="CB16" i="141"/>
  <c r="CA16" i="141"/>
  <c r="BZ16" i="141"/>
  <c r="BY16" i="141"/>
  <c r="BX16" i="141"/>
  <c r="BW16" i="141"/>
  <c r="BV16" i="141"/>
  <c r="BU16" i="141"/>
  <c r="BT16" i="141"/>
  <c r="BS16" i="141"/>
  <c r="BR16" i="141"/>
  <c r="BQ16" i="141"/>
  <c r="BP16" i="141"/>
  <c r="BO16" i="141"/>
  <c r="BN16" i="141"/>
  <c r="BM16" i="141"/>
  <c r="BL16" i="141"/>
  <c r="BK16" i="141"/>
  <c r="BJ16" i="141"/>
  <c r="BI16" i="141"/>
  <c r="BH16" i="141"/>
  <c r="BG16" i="141"/>
  <c r="BF16" i="141"/>
  <c r="BE16" i="141"/>
  <c r="BD16" i="141"/>
  <c r="BC16" i="141"/>
  <c r="BB16" i="141"/>
  <c r="BA16" i="141"/>
  <c r="AZ16" i="141"/>
  <c r="AY16" i="141"/>
  <c r="AX16" i="141"/>
  <c r="AW16" i="141"/>
  <c r="AV16" i="141"/>
  <c r="AU16" i="141"/>
  <c r="AT16" i="141"/>
  <c r="AS16" i="141"/>
  <c r="AR16" i="141"/>
  <c r="AQ16" i="141"/>
  <c r="AP16" i="141"/>
  <c r="AO16" i="141"/>
  <c r="AN16" i="141"/>
  <c r="AM16" i="141"/>
  <c r="AL16" i="141"/>
  <c r="AK16" i="141"/>
  <c r="AJ16" i="141"/>
  <c r="AI16" i="141"/>
  <c r="AH16" i="141"/>
  <c r="AG16" i="141"/>
  <c r="AF16" i="141"/>
  <c r="AE16" i="141"/>
  <c r="AD16" i="141"/>
  <c r="AC16" i="141"/>
  <c r="AB16" i="141"/>
  <c r="AA16" i="141"/>
  <c r="Z16" i="141"/>
  <c r="Y16" i="141"/>
  <c r="X16" i="141"/>
  <c r="W16" i="141"/>
  <c r="V16" i="141"/>
  <c r="U16" i="141"/>
  <c r="T16" i="141"/>
  <c r="S16" i="141"/>
  <c r="R16" i="141"/>
  <c r="Q16" i="141"/>
  <c r="P16" i="141"/>
  <c r="O16" i="141"/>
  <c r="N16" i="141"/>
  <c r="M16" i="141"/>
  <c r="L16" i="141"/>
  <c r="K16" i="141"/>
  <c r="J16" i="141"/>
  <c r="I16" i="141"/>
  <c r="H16" i="141"/>
  <c r="G16" i="141"/>
  <c r="F16" i="141"/>
  <c r="E16" i="141"/>
  <c r="D16" i="141"/>
  <c r="C16" i="141"/>
  <c r="B16" i="141"/>
  <c r="GW15" i="141"/>
  <c r="GV15" i="141"/>
  <c r="GU15" i="141"/>
  <c r="GT15" i="141"/>
  <c r="GS15" i="141"/>
  <c r="GR15" i="141"/>
  <c r="GQ15" i="141"/>
  <c r="GP15" i="141"/>
  <c r="GO15" i="141"/>
  <c r="GN15" i="141"/>
  <c r="GM15" i="141"/>
  <c r="GL15" i="141"/>
  <c r="GK15" i="141"/>
  <c r="GJ15" i="141"/>
  <c r="GI15" i="141"/>
  <c r="GH15" i="141"/>
  <c r="GG15" i="141"/>
  <c r="GF15" i="141"/>
  <c r="GE15" i="141"/>
  <c r="GD15" i="141"/>
  <c r="GC15" i="141"/>
  <c r="GB15" i="141"/>
  <c r="GA15" i="141"/>
  <c r="FZ15" i="141"/>
  <c r="FY15" i="141"/>
  <c r="FX15" i="141"/>
  <c r="FW15" i="141"/>
  <c r="FV15" i="141"/>
  <c r="FU15" i="141"/>
  <c r="FT15" i="141"/>
  <c r="FS15" i="141"/>
  <c r="FR15" i="141"/>
  <c r="FQ15" i="141"/>
  <c r="FP15" i="141"/>
  <c r="FO15" i="141"/>
  <c r="FN15" i="141"/>
  <c r="FM15" i="141"/>
  <c r="FL15" i="141"/>
  <c r="FK15" i="141"/>
  <c r="FJ15" i="141"/>
  <c r="FI15" i="141"/>
  <c r="FH15" i="141"/>
  <c r="FG15" i="141"/>
  <c r="FF15" i="141"/>
  <c r="FE15" i="141"/>
  <c r="FD15" i="141"/>
  <c r="FC15" i="141"/>
  <c r="FB15" i="141"/>
  <c r="FA15" i="141"/>
  <c r="EZ15" i="141"/>
  <c r="EY15" i="141"/>
  <c r="EX15" i="141"/>
  <c r="EW15" i="141"/>
  <c r="EV15" i="141"/>
  <c r="EU15" i="141"/>
  <c r="ET15" i="141"/>
  <c r="ES15" i="141"/>
  <c r="ER15" i="141"/>
  <c r="EQ15" i="141"/>
  <c r="EP15" i="141"/>
  <c r="EO15" i="141"/>
  <c r="EN15" i="141"/>
  <c r="EM15" i="141"/>
  <c r="EL15" i="141"/>
  <c r="EK15" i="141"/>
  <c r="EJ15" i="141"/>
  <c r="EI15" i="141"/>
  <c r="EH15" i="141"/>
  <c r="EG15" i="141"/>
  <c r="EF15" i="141"/>
  <c r="EE15" i="141"/>
  <c r="ED15" i="141"/>
  <c r="EC15" i="141"/>
  <c r="EB15" i="141"/>
  <c r="EA15" i="141"/>
  <c r="DZ15" i="141"/>
  <c r="DY15" i="141"/>
  <c r="DX15" i="141"/>
  <c r="DW15" i="141"/>
  <c r="DV15" i="141"/>
  <c r="DU15" i="141"/>
  <c r="DT15" i="141"/>
  <c r="DS15" i="141"/>
  <c r="DR15" i="141"/>
  <c r="DQ15" i="141"/>
  <c r="DP15" i="141"/>
  <c r="DO15" i="141"/>
  <c r="DN15" i="141"/>
  <c r="DM15" i="141"/>
  <c r="DL15" i="141"/>
  <c r="DK15" i="141"/>
  <c r="DJ15" i="141"/>
  <c r="DI15" i="141"/>
  <c r="DH15" i="141"/>
  <c r="DG15" i="141"/>
  <c r="DF15" i="141"/>
  <c r="DE15" i="141"/>
  <c r="DD15" i="141"/>
  <c r="DC15" i="141"/>
  <c r="DB15" i="141"/>
  <c r="DA15" i="141"/>
  <c r="CZ15" i="141"/>
  <c r="CY15" i="141"/>
  <c r="CX15" i="141"/>
  <c r="CW15" i="141"/>
  <c r="CV15" i="141"/>
  <c r="CU15" i="141"/>
  <c r="CT15" i="141"/>
  <c r="CS15" i="141"/>
  <c r="CR15" i="141"/>
  <c r="CQ15" i="141"/>
  <c r="CP15" i="141"/>
  <c r="CO15" i="141"/>
  <c r="CN15" i="141"/>
  <c r="CM15" i="141"/>
  <c r="CL15" i="141"/>
  <c r="CK15" i="141"/>
  <c r="CJ15" i="141"/>
  <c r="CI15" i="141"/>
  <c r="CH15" i="141"/>
  <c r="CG15" i="141"/>
  <c r="CF15" i="141"/>
  <c r="CE15" i="141"/>
  <c r="CD15" i="141"/>
  <c r="CC15" i="141"/>
  <c r="CB15" i="141"/>
  <c r="CA15" i="141"/>
  <c r="BZ15" i="141"/>
  <c r="BY15" i="141"/>
  <c r="BX15" i="141"/>
  <c r="BW15" i="141"/>
  <c r="BV15" i="141"/>
  <c r="BU15" i="141"/>
  <c r="BT15" i="141"/>
  <c r="BS15" i="141"/>
  <c r="BR15" i="141"/>
  <c r="BQ15" i="141"/>
  <c r="BP15" i="141"/>
  <c r="BO15" i="141"/>
  <c r="BN15" i="141"/>
  <c r="BM15" i="141"/>
  <c r="BL15" i="141"/>
  <c r="BK15" i="141"/>
  <c r="BJ15" i="141"/>
  <c r="BI15" i="141"/>
  <c r="BH15" i="141"/>
  <c r="BG15" i="141"/>
  <c r="BF15" i="141"/>
  <c r="BE15" i="141"/>
  <c r="BD15" i="141"/>
  <c r="BC15" i="141"/>
  <c r="BB15" i="141"/>
  <c r="BA15" i="141"/>
  <c r="AZ15" i="141"/>
  <c r="AY15" i="141"/>
  <c r="AX15" i="141"/>
  <c r="AW15" i="141"/>
  <c r="AV15" i="141"/>
  <c r="AU15" i="141"/>
  <c r="AT15" i="141"/>
  <c r="AS15" i="141"/>
  <c r="AR15" i="141"/>
  <c r="AQ15" i="141"/>
  <c r="AP15" i="141"/>
  <c r="AO15" i="141"/>
  <c r="AN15" i="141"/>
  <c r="AM15" i="141"/>
  <c r="AL15" i="141"/>
  <c r="AK15" i="141"/>
  <c r="AJ15" i="141"/>
  <c r="AI15" i="141"/>
  <c r="AH15" i="141"/>
  <c r="AG15" i="141"/>
  <c r="AF15" i="141"/>
  <c r="AE15" i="141"/>
  <c r="AD15" i="141"/>
  <c r="AC15" i="141"/>
  <c r="AB15" i="141"/>
  <c r="AA15" i="141"/>
  <c r="Z15" i="141"/>
  <c r="Y15" i="141"/>
  <c r="X15" i="141"/>
  <c r="W15" i="141"/>
  <c r="V15" i="141"/>
  <c r="U15" i="141"/>
  <c r="T15" i="141"/>
  <c r="S15" i="141"/>
  <c r="R15" i="141"/>
  <c r="Q15" i="141"/>
  <c r="P15" i="141"/>
  <c r="O15" i="141"/>
  <c r="N15" i="141"/>
  <c r="M15" i="141"/>
  <c r="L15" i="141"/>
  <c r="K15" i="141"/>
  <c r="J15" i="141"/>
  <c r="I15" i="141"/>
  <c r="H15" i="141"/>
  <c r="G15" i="141"/>
  <c r="F15" i="141"/>
  <c r="E15" i="141"/>
  <c r="D15" i="141"/>
  <c r="C15" i="141"/>
  <c r="B15" i="141"/>
  <c r="GW13" i="141"/>
  <c r="GV13" i="141"/>
  <c r="GU13" i="141"/>
  <c r="GT13" i="141"/>
  <c r="GS13" i="141"/>
  <c r="GR13" i="141"/>
  <c r="GQ13" i="141"/>
  <c r="GP13" i="141"/>
  <c r="GO13" i="141"/>
  <c r="GN13" i="141"/>
  <c r="GM13" i="141"/>
  <c r="GL13" i="141"/>
  <c r="GK13" i="141"/>
  <c r="GJ13" i="141"/>
  <c r="GI13" i="141"/>
  <c r="GH13" i="141"/>
  <c r="GG13" i="141"/>
  <c r="GF13" i="141"/>
  <c r="GE13" i="141"/>
  <c r="GD13" i="141"/>
  <c r="GC13" i="141"/>
  <c r="GB13" i="141"/>
  <c r="GA13" i="141"/>
  <c r="FZ13" i="141"/>
  <c r="FY13" i="141"/>
  <c r="FX13" i="141"/>
  <c r="FW13" i="141"/>
  <c r="FV13" i="141"/>
  <c r="FU13" i="141"/>
  <c r="FT13" i="141"/>
  <c r="FS13" i="141"/>
  <c r="FR13" i="141"/>
  <c r="FQ13" i="141"/>
  <c r="FP13" i="141"/>
  <c r="FO13" i="141"/>
  <c r="FN13" i="141"/>
  <c r="FM13" i="141"/>
  <c r="FL13" i="141"/>
  <c r="FK13" i="141"/>
  <c r="FJ13" i="141"/>
  <c r="FI13" i="141"/>
  <c r="FH13" i="141"/>
  <c r="FG13" i="141"/>
  <c r="FF13" i="141"/>
  <c r="FE13" i="141"/>
  <c r="FD13" i="141"/>
  <c r="FC13" i="141"/>
  <c r="FB13" i="141"/>
  <c r="FA13" i="141"/>
  <c r="EZ13" i="141"/>
  <c r="EY13" i="141"/>
  <c r="EX13" i="141"/>
  <c r="EW13" i="141"/>
  <c r="EV13" i="141"/>
  <c r="EU13" i="141"/>
  <c r="ET13" i="141"/>
  <c r="ES13" i="141"/>
  <c r="ER13" i="141"/>
  <c r="EQ13" i="141"/>
  <c r="EP13" i="141"/>
  <c r="EO13" i="141"/>
  <c r="EN13" i="141"/>
  <c r="EM13" i="141"/>
  <c r="EL13" i="141"/>
  <c r="EK13" i="141"/>
  <c r="EJ13" i="141"/>
  <c r="EI13" i="141"/>
  <c r="EH13" i="141"/>
  <c r="EG13" i="141"/>
  <c r="EF13" i="141"/>
  <c r="EE13" i="141"/>
  <c r="ED13" i="141"/>
  <c r="EC13" i="141"/>
  <c r="EB13" i="141"/>
  <c r="EA13" i="141"/>
  <c r="DZ13" i="141"/>
  <c r="DY13" i="141"/>
  <c r="DX13" i="141"/>
  <c r="DW13" i="141"/>
  <c r="DV13" i="141"/>
  <c r="DU13" i="141"/>
  <c r="DT13" i="141"/>
  <c r="DS13" i="141"/>
  <c r="DR13" i="141"/>
  <c r="DQ13" i="141"/>
  <c r="DP13" i="141"/>
  <c r="DO13" i="141"/>
  <c r="DN13" i="141"/>
  <c r="DM13" i="141"/>
  <c r="DL13" i="141"/>
  <c r="DK13" i="141"/>
  <c r="DJ13" i="141"/>
  <c r="DI13" i="141"/>
  <c r="DH13" i="141"/>
  <c r="DG13" i="141"/>
  <c r="DF13" i="141"/>
  <c r="DE13" i="141"/>
  <c r="DD13" i="141"/>
  <c r="DC13" i="141"/>
  <c r="DB13" i="141"/>
  <c r="DA13" i="141"/>
  <c r="CZ13" i="141"/>
  <c r="CY13" i="141"/>
  <c r="CX13" i="141"/>
  <c r="CW13" i="141"/>
  <c r="CV13" i="141"/>
  <c r="CU13" i="141"/>
  <c r="CT13" i="141"/>
  <c r="CS13" i="141"/>
  <c r="CR13" i="141"/>
  <c r="CQ13" i="141"/>
  <c r="CP13" i="141"/>
  <c r="CO13" i="141"/>
  <c r="CN13" i="141"/>
  <c r="CM13" i="141"/>
  <c r="CL13" i="141"/>
  <c r="CK13" i="141"/>
  <c r="CJ13" i="141"/>
  <c r="CI13" i="141"/>
  <c r="CH13" i="141"/>
  <c r="CG13" i="141"/>
  <c r="CF13" i="141"/>
  <c r="CE13" i="141"/>
  <c r="CD13" i="141"/>
  <c r="CC13" i="141"/>
  <c r="CB13" i="141"/>
  <c r="CA13" i="141"/>
  <c r="BZ13" i="141"/>
  <c r="BY13" i="141"/>
  <c r="BX13" i="141"/>
  <c r="BW13" i="141"/>
  <c r="BV13" i="141"/>
  <c r="BU13" i="141"/>
  <c r="BT13" i="141"/>
  <c r="BS13" i="141"/>
  <c r="BR13" i="141"/>
  <c r="BQ13" i="141"/>
  <c r="BP13" i="141"/>
  <c r="BO13" i="141"/>
  <c r="BN13" i="141"/>
  <c r="BM13" i="141"/>
  <c r="BL13" i="141"/>
  <c r="BK13" i="141"/>
  <c r="BJ13" i="141"/>
  <c r="BI13" i="141"/>
  <c r="BH13" i="141"/>
  <c r="BG13" i="141"/>
  <c r="BF13" i="141"/>
  <c r="BE13" i="141"/>
  <c r="BD13" i="141"/>
  <c r="BC13" i="141"/>
  <c r="BB13" i="141"/>
  <c r="BA13" i="141"/>
  <c r="AZ13" i="141"/>
  <c r="AY13" i="141"/>
  <c r="AX13" i="141"/>
  <c r="AW13" i="141"/>
  <c r="AV13" i="141"/>
  <c r="AU13" i="141"/>
  <c r="AT13" i="141"/>
  <c r="AS13" i="141"/>
  <c r="AR13" i="141"/>
  <c r="AQ13" i="141"/>
  <c r="AP13" i="141"/>
  <c r="AO13" i="141"/>
  <c r="AN13" i="141"/>
  <c r="AM13" i="141"/>
  <c r="AL13" i="141"/>
  <c r="AK13" i="141"/>
  <c r="AJ13" i="141"/>
  <c r="AI13" i="141"/>
  <c r="AH13" i="141"/>
  <c r="AG13" i="141"/>
  <c r="AF13" i="141"/>
  <c r="AE13" i="141"/>
  <c r="AD13" i="141"/>
  <c r="AC13" i="141"/>
  <c r="AB13" i="141"/>
  <c r="AA13" i="141"/>
  <c r="Z13" i="141"/>
  <c r="Y13" i="141"/>
  <c r="X13" i="141"/>
  <c r="W13" i="141"/>
  <c r="V13" i="141"/>
  <c r="U13" i="141"/>
  <c r="T13" i="141"/>
  <c r="S13" i="141"/>
  <c r="R13" i="141"/>
  <c r="Q13" i="141"/>
  <c r="P13" i="141"/>
  <c r="O13" i="141"/>
  <c r="N13" i="141"/>
  <c r="M13" i="141"/>
  <c r="L13" i="141"/>
  <c r="K13" i="141"/>
  <c r="J13" i="141"/>
  <c r="I13" i="141"/>
  <c r="H13" i="141"/>
  <c r="G13" i="141"/>
  <c r="F13" i="141"/>
  <c r="E13" i="141"/>
  <c r="D13" i="141"/>
  <c r="C13" i="141"/>
  <c r="B13" i="141"/>
  <c r="GW12" i="141"/>
  <c r="GV12" i="141"/>
  <c r="GU12" i="141"/>
  <c r="GT12" i="141"/>
  <c r="GS12" i="141"/>
  <c r="GR12" i="141"/>
  <c r="GQ12" i="141"/>
  <c r="GP12" i="141"/>
  <c r="GO12" i="141"/>
  <c r="GN12" i="141"/>
  <c r="GM12" i="141"/>
  <c r="GL12" i="141"/>
  <c r="GK12" i="141"/>
  <c r="GJ12" i="141"/>
  <c r="GI12" i="141"/>
  <c r="GH12" i="141"/>
  <c r="GG12" i="141"/>
  <c r="GF12" i="141"/>
  <c r="GE12" i="141"/>
  <c r="GD12" i="141"/>
  <c r="GC12" i="141"/>
  <c r="GB12" i="141"/>
  <c r="GA12" i="141"/>
  <c r="FZ12" i="141"/>
  <c r="FY12" i="141"/>
  <c r="FX12" i="141"/>
  <c r="FW12" i="141"/>
  <c r="FV12" i="141"/>
  <c r="FU12" i="141"/>
  <c r="FT12" i="141"/>
  <c r="FS12" i="141"/>
  <c r="FR12" i="141"/>
  <c r="FQ12" i="141"/>
  <c r="FP12" i="141"/>
  <c r="FO12" i="141"/>
  <c r="FN12" i="141"/>
  <c r="FM12" i="141"/>
  <c r="FL12" i="141"/>
  <c r="FK12" i="141"/>
  <c r="FJ12" i="141"/>
  <c r="FI12" i="141"/>
  <c r="FH12" i="141"/>
  <c r="FG12" i="141"/>
  <c r="FF12" i="141"/>
  <c r="FE12" i="141"/>
  <c r="FD12" i="141"/>
  <c r="FC12" i="141"/>
  <c r="FB12" i="141"/>
  <c r="FA12" i="141"/>
  <c r="EZ12" i="141"/>
  <c r="EY12" i="141"/>
  <c r="EX12" i="141"/>
  <c r="EW12" i="141"/>
  <c r="EV12" i="141"/>
  <c r="EU12" i="141"/>
  <c r="ET12" i="141"/>
  <c r="ES12" i="141"/>
  <c r="ER12" i="141"/>
  <c r="EQ12" i="141"/>
  <c r="EP12" i="141"/>
  <c r="EO12" i="141"/>
  <c r="EN12" i="141"/>
  <c r="EM12" i="141"/>
  <c r="EL12" i="141"/>
  <c r="EK12" i="141"/>
  <c r="EJ12" i="141"/>
  <c r="EI12" i="141"/>
  <c r="EH12" i="141"/>
  <c r="EG12" i="141"/>
  <c r="EF12" i="141"/>
  <c r="EE12" i="141"/>
  <c r="ED12" i="141"/>
  <c r="EC12" i="141"/>
  <c r="EB12" i="141"/>
  <c r="EA12" i="141"/>
  <c r="DZ12" i="141"/>
  <c r="DY12" i="141"/>
  <c r="DX12" i="141"/>
  <c r="DW12" i="141"/>
  <c r="DV12" i="141"/>
  <c r="DU12" i="141"/>
  <c r="DT12" i="141"/>
  <c r="DS12" i="141"/>
  <c r="DR12" i="141"/>
  <c r="DQ12" i="141"/>
  <c r="DP12" i="141"/>
  <c r="DO12" i="141"/>
  <c r="DN12" i="141"/>
  <c r="DM12" i="141"/>
  <c r="DL12" i="141"/>
  <c r="DK12" i="141"/>
  <c r="DJ12" i="141"/>
  <c r="DI12" i="141"/>
  <c r="DH12" i="141"/>
  <c r="DG12" i="141"/>
  <c r="DF12" i="141"/>
  <c r="DE12" i="141"/>
  <c r="DD12" i="141"/>
  <c r="DC12" i="141"/>
  <c r="DB12" i="141"/>
  <c r="DA12" i="141"/>
  <c r="CZ12" i="141"/>
  <c r="CY12" i="141"/>
  <c r="CX12" i="141"/>
  <c r="CW12" i="141"/>
  <c r="CV12" i="141"/>
  <c r="CU12" i="141"/>
  <c r="CT12" i="141"/>
  <c r="CS12" i="141"/>
  <c r="CR12" i="141"/>
  <c r="CQ12" i="141"/>
  <c r="CP12" i="141"/>
  <c r="CO12" i="141"/>
  <c r="CN12" i="141"/>
  <c r="CM12" i="141"/>
  <c r="CL12" i="141"/>
  <c r="CK12" i="141"/>
  <c r="CJ12" i="141"/>
  <c r="CI12" i="141"/>
  <c r="CH12" i="141"/>
  <c r="CG12" i="141"/>
  <c r="CF12" i="141"/>
  <c r="CE12" i="141"/>
  <c r="CD12" i="141"/>
  <c r="CC12" i="141"/>
  <c r="CB12" i="141"/>
  <c r="CA12" i="141"/>
  <c r="BZ12" i="141"/>
  <c r="BY12" i="141"/>
  <c r="BX12" i="141"/>
  <c r="BW12" i="141"/>
  <c r="BV12" i="141"/>
  <c r="BU12" i="141"/>
  <c r="BT12" i="141"/>
  <c r="BS12" i="141"/>
  <c r="BR12" i="141"/>
  <c r="BQ12" i="141"/>
  <c r="BP12" i="141"/>
  <c r="BO12" i="141"/>
  <c r="BN12" i="141"/>
  <c r="BM12" i="141"/>
  <c r="BL12" i="141"/>
  <c r="BK12" i="141"/>
  <c r="BJ12" i="141"/>
  <c r="BI12" i="141"/>
  <c r="BH12" i="141"/>
  <c r="BG12" i="141"/>
  <c r="BF12" i="141"/>
  <c r="BE12" i="141"/>
  <c r="BD12" i="141"/>
  <c r="BC12" i="141"/>
  <c r="BB12" i="141"/>
  <c r="BA12" i="141"/>
  <c r="AZ12" i="141"/>
  <c r="AY12" i="141"/>
  <c r="AX12" i="141"/>
  <c r="AW12" i="141"/>
  <c r="AV12" i="141"/>
  <c r="AU12" i="141"/>
  <c r="AT12" i="141"/>
  <c r="AS12" i="141"/>
  <c r="AR12" i="141"/>
  <c r="AQ12" i="141"/>
  <c r="AP12" i="141"/>
  <c r="AO12" i="141"/>
  <c r="AN12" i="141"/>
  <c r="AM12" i="141"/>
  <c r="AL12" i="141"/>
  <c r="AK12" i="141"/>
  <c r="AJ12" i="141"/>
  <c r="AI12" i="141"/>
  <c r="AH12" i="141"/>
  <c r="AG12" i="141"/>
  <c r="AF12" i="141"/>
  <c r="AE12" i="141"/>
  <c r="AD12" i="141"/>
  <c r="AC12" i="141"/>
  <c r="AB12" i="141"/>
  <c r="AA12" i="141"/>
  <c r="Z12" i="141"/>
  <c r="Y12" i="141"/>
  <c r="X12" i="141"/>
  <c r="W12" i="141"/>
  <c r="V12" i="141"/>
  <c r="U12" i="141"/>
  <c r="T12" i="141"/>
  <c r="S12" i="141"/>
  <c r="R12" i="141"/>
  <c r="Q12" i="141"/>
  <c r="P12" i="141"/>
  <c r="O12" i="141"/>
  <c r="N12" i="141"/>
  <c r="M12" i="141"/>
  <c r="L12" i="141"/>
  <c r="K12" i="141"/>
  <c r="J12" i="141"/>
  <c r="I12" i="141"/>
  <c r="H12" i="141"/>
  <c r="G12" i="141"/>
  <c r="F12" i="141"/>
  <c r="E12" i="141"/>
  <c r="D12" i="141"/>
  <c r="C12" i="141"/>
  <c r="B12" i="141"/>
  <c r="GW10" i="141"/>
  <c r="GV10" i="141"/>
  <c r="GU10" i="141"/>
  <c r="GT10" i="141"/>
  <c r="GS10" i="141"/>
  <c r="GR10" i="141"/>
  <c r="GQ10" i="141"/>
  <c r="GP10" i="141"/>
  <c r="GO10" i="141"/>
  <c r="GN10" i="141"/>
  <c r="GM10" i="141"/>
  <c r="GL10" i="141"/>
  <c r="GK10" i="141"/>
  <c r="GJ10" i="141"/>
  <c r="GI10" i="141"/>
  <c r="GH10" i="141"/>
  <c r="GG10" i="141"/>
  <c r="GF10" i="141"/>
  <c r="GE10" i="141"/>
  <c r="GD10" i="141"/>
  <c r="GC10" i="141"/>
  <c r="GB10" i="141"/>
  <c r="GA10" i="141"/>
  <c r="FZ10" i="141"/>
  <c r="FY10" i="141"/>
  <c r="FX10" i="141"/>
  <c r="FW10" i="141"/>
  <c r="FV10" i="141"/>
  <c r="FU10" i="141"/>
  <c r="FT10" i="141"/>
  <c r="FS10" i="141"/>
  <c r="FR10" i="141"/>
  <c r="FQ10" i="141"/>
  <c r="FP10" i="141"/>
  <c r="FO10" i="141"/>
  <c r="FN10" i="141"/>
  <c r="FM10" i="141"/>
  <c r="FL10" i="141"/>
  <c r="FK10" i="141"/>
  <c r="FJ10" i="141"/>
  <c r="FI10" i="141"/>
  <c r="FH10" i="141"/>
  <c r="FG10" i="141"/>
  <c r="FF10" i="141"/>
  <c r="FE10" i="141"/>
  <c r="FD10" i="141"/>
  <c r="FC10" i="141"/>
  <c r="FB10" i="141"/>
  <c r="FA10" i="141"/>
  <c r="EZ10" i="141"/>
  <c r="EY10" i="141"/>
  <c r="EX10" i="141"/>
  <c r="EW10" i="141"/>
  <c r="EV10" i="141"/>
  <c r="EU10" i="141"/>
  <c r="ET10" i="141"/>
  <c r="ES10" i="141"/>
  <c r="ER10" i="141"/>
  <c r="EQ10" i="141"/>
  <c r="EP10" i="141"/>
  <c r="EO10" i="141"/>
  <c r="EN10" i="141"/>
  <c r="EM10" i="141"/>
  <c r="EL10" i="141"/>
  <c r="EK10" i="141"/>
  <c r="EJ10" i="141"/>
  <c r="EI10" i="141"/>
  <c r="EH10" i="141"/>
  <c r="EG10" i="141"/>
  <c r="EF10" i="141"/>
  <c r="EE10" i="141"/>
  <c r="ED10" i="141"/>
  <c r="EC10" i="141"/>
  <c r="EB10" i="141"/>
  <c r="EA10" i="141"/>
  <c r="DZ10" i="141"/>
  <c r="DY10" i="141"/>
  <c r="DX10" i="141"/>
  <c r="DW10" i="141"/>
  <c r="DV10" i="141"/>
  <c r="DU10" i="141"/>
  <c r="DT10" i="141"/>
  <c r="DS10" i="141"/>
  <c r="DR10" i="141"/>
  <c r="DQ10" i="141"/>
  <c r="DP10" i="141"/>
  <c r="DO10" i="141"/>
  <c r="DN10" i="141"/>
  <c r="DM10" i="141"/>
  <c r="DL10" i="141"/>
  <c r="DK10" i="141"/>
  <c r="DJ10" i="141"/>
  <c r="DI10" i="141"/>
  <c r="DH10" i="141"/>
  <c r="DG10" i="141"/>
  <c r="DF10" i="141"/>
  <c r="DE10" i="141"/>
  <c r="DD10" i="141"/>
  <c r="DC10" i="141"/>
  <c r="DB10" i="141"/>
  <c r="DA10" i="141"/>
  <c r="CZ10" i="141"/>
  <c r="CY10" i="141"/>
  <c r="CX10" i="141"/>
  <c r="CW10" i="141"/>
  <c r="CV10" i="141"/>
  <c r="CU10" i="141"/>
  <c r="CT10" i="141"/>
  <c r="CS10" i="141"/>
  <c r="CR10" i="141"/>
  <c r="CQ10" i="141"/>
  <c r="CP10" i="141"/>
  <c r="CO10" i="141"/>
  <c r="CN10" i="141"/>
  <c r="CM10" i="141"/>
  <c r="CL10" i="141"/>
  <c r="CK10" i="141"/>
  <c r="CJ10" i="141"/>
  <c r="CI10" i="141"/>
  <c r="CH10" i="141"/>
  <c r="CG10" i="141"/>
  <c r="CF10" i="141"/>
  <c r="CE10" i="141"/>
  <c r="CD10" i="141"/>
  <c r="CC10" i="141"/>
  <c r="CB10" i="141"/>
  <c r="CA10" i="141"/>
  <c r="BZ10" i="141"/>
  <c r="BY10" i="141"/>
  <c r="BX10" i="141"/>
  <c r="BW10" i="141"/>
  <c r="BV10" i="141"/>
  <c r="BU10" i="141"/>
  <c r="BT10" i="141"/>
  <c r="BS10" i="141"/>
  <c r="BR10" i="141"/>
  <c r="BQ10" i="141"/>
  <c r="BP10" i="141"/>
  <c r="BO10" i="141"/>
  <c r="BN10" i="141"/>
  <c r="BM10" i="141"/>
  <c r="BL10" i="141"/>
  <c r="BK10" i="141"/>
  <c r="BJ10" i="141"/>
  <c r="BI10" i="141"/>
  <c r="BH10" i="141"/>
  <c r="BG10" i="141"/>
  <c r="BF10" i="141"/>
  <c r="BE10" i="141"/>
  <c r="BD10" i="141"/>
  <c r="BC10" i="141"/>
  <c r="BB10" i="141"/>
  <c r="BA10" i="141"/>
  <c r="AZ10" i="141"/>
  <c r="AY10" i="141"/>
  <c r="AX10" i="141"/>
  <c r="AW10" i="141"/>
  <c r="AV10" i="141"/>
  <c r="AU10" i="141"/>
  <c r="AT10" i="141"/>
  <c r="AS10" i="141"/>
  <c r="AR10" i="141"/>
  <c r="AQ10" i="141"/>
  <c r="AP10" i="141"/>
  <c r="AO10" i="141"/>
  <c r="AN10" i="141"/>
  <c r="AM10" i="141"/>
  <c r="AL10" i="141"/>
  <c r="AK10" i="141"/>
  <c r="AJ10" i="141"/>
  <c r="AI10" i="141"/>
  <c r="AH10" i="141"/>
  <c r="AG10" i="141"/>
  <c r="AF10" i="141"/>
  <c r="AE10" i="141"/>
  <c r="AD10" i="141"/>
  <c r="AC10" i="141"/>
  <c r="AB10" i="141"/>
  <c r="AA10" i="141"/>
  <c r="Z10" i="141"/>
  <c r="Y10" i="141"/>
  <c r="X10" i="141"/>
  <c r="W10" i="141"/>
  <c r="V10" i="141"/>
  <c r="U10" i="141"/>
  <c r="T10" i="141"/>
  <c r="S10" i="141"/>
  <c r="R10" i="141"/>
  <c r="Q10" i="141"/>
  <c r="P10" i="141"/>
  <c r="O10" i="141"/>
  <c r="N10" i="141"/>
  <c r="M10" i="141"/>
  <c r="L10" i="141"/>
  <c r="K10" i="141"/>
  <c r="J10" i="141"/>
  <c r="I10" i="141"/>
  <c r="H10" i="141"/>
  <c r="G10" i="141"/>
  <c r="F10" i="141"/>
  <c r="E10" i="141"/>
  <c r="D10" i="141"/>
  <c r="C10" i="141"/>
  <c r="B10" i="141"/>
  <c r="GW9" i="141"/>
  <c r="GV9" i="141"/>
  <c r="GU9" i="141"/>
  <c r="GT9" i="141"/>
  <c r="GS9" i="141"/>
  <c r="GR9" i="141"/>
  <c r="GQ9" i="141"/>
  <c r="GP9" i="141"/>
  <c r="GO9" i="141"/>
  <c r="GN9" i="141"/>
  <c r="GM9" i="141"/>
  <c r="GL9" i="141"/>
  <c r="GK9" i="141"/>
  <c r="GJ9" i="141"/>
  <c r="GI9" i="141"/>
  <c r="GH9" i="141"/>
  <c r="GG9" i="141"/>
  <c r="GF9" i="141"/>
  <c r="GE9" i="141"/>
  <c r="GD9" i="141"/>
  <c r="GC9" i="141"/>
  <c r="GB9" i="141"/>
  <c r="GA9" i="141"/>
  <c r="FZ9" i="141"/>
  <c r="FY9" i="141"/>
  <c r="FX9" i="141"/>
  <c r="FW9" i="141"/>
  <c r="FV9" i="141"/>
  <c r="FU9" i="141"/>
  <c r="FT9" i="141"/>
  <c r="FS9" i="141"/>
  <c r="FR9" i="141"/>
  <c r="FQ9" i="141"/>
  <c r="FP9" i="141"/>
  <c r="FO9" i="141"/>
  <c r="FN9" i="141"/>
  <c r="FM9" i="141"/>
  <c r="FL9" i="141"/>
  <c r="FK9" i="141"/>
  <c r="FJ9" i="141"/>
  <c r="FI9" i="141"/>
  <c r="FH9" i="141"/>
  <c r="FG9" i="141"/>
  <c r="FF9" i="141"/>
  <c r="FE9" i="141"/>
  <c r="FD9" i="141"/>
  <c r="FC9" i="141"/>
  <c r="FB9" i="141"/>
  <c r="FA9" i="141"/>
  <c r="EZ9" i="141"/>
  <c r="EY9" i="141"/>
  <c r="EX9" i="141"/>
  <c r="EW9" i="141"/>
  <c r="EV9" i="141"/>
  <c r="EU9" i="141"/>
  <c r="ET9" i="141"/>
  <c r="ES9" i="141"/>
  <c r="ER9" i="141"/>
  <c r="EQ9" i="141"/>
  <c r="EP9" i="141"/>
  <c r="EO9" i="141"/>
  <c r="EN9" i="141"/>
  <c r="EM9" i="141"/>
  <c r="EL9" i="141"/>
  <c r="EK9" i="141"/>
  <c r="EJ9" i="141"/>
  <c r="EI9" i="141"/>
  <c r="EH9" i="141"/>
  <c r="EG9" i="141"/>
  <c r="EF9" i="141"/>
  <c r="EE9" i="141"/>
  <c r="ED9" i="141"/>
  <c r="EC9" i="141"/>
  <c r="EB9" i="141"/>
  <c r="EA9" i="141"/>
  <c r="DZ9" i="141"/>
  <c r="DY9" i="141"/>
  <c r="DX9" i="141"/>
  <c r="DW9" i="141"/>
  <c r="DV9" i="141"/>
  <c r="DU9" i="141"/>
  <c r="DT9" i="141"/>
  <c r="DS9" i="141"/>
  <c r="DR9" i="141"/>
  <c r="DQ9" i="141"/>
  <c r="DP9" i="141"/>
  <c r="DO9" i="141"/>
  <c r="DN9" i="141"/>
  <c r="DM9" i="141"/>
  <c r="DL9" i="141"/>
  <c r="DK9" i="141"/>
  <c r="DJ9" i="141"/>
  <c r="DI9" i="141"/>
  <c r="DH9" i="141"/>
  <c r="DG9" i="141"/>
  <c r="DF9" i="141"/>
  <c r="DE9" i="141"/>
  <c r="DD9" i="141"/>
  <c r="DC9" i="141"/>
  <c r="DB9" i="141"/>
  <c r="DA9" i="141"/>
  <c r="CZ9" i="141"/>
  <c r="CY9" i="141"/>
  <c r="CX9" i="141"/>
  <c r="CW9" i="141"/>
  <c r="CV9" i="141"/>
  <c r="CU9" i="141"/>
  <c r="CT9" i="141"/>
  <c r="CS9" i="141"/>
  <c r="CR9" i="141"/>
  <c r="CQ9" i="141"/>
  <c r="CP9" i="141"/>
  <c r="CO9" i="141"/>
  <c r="CN9" i="141"/>
  <c r="CM9" i="141"/>
  <c r="CL9" i="141"/>
  <c r="CK9" i="141"/>
  <c r="CJ9" i="141"/>
  <c r="CI9" i="141"/>
  <c r="CH9" i="141"/>
  <c r="CG9" i="141"/>
  <c r="CF9" i="141"/>
  <c r="CE9" i="141"/>
  <c r="CD9" i="141"/>
  <c r="CC9" i="141"/>
  <c r="CB9" i="141"/>
  <c r="CA9" i="141"/>
  <c r="BZ9" i="141"/>
  <c r="BY9" i="141"/>
  <c r="BX9" i="141"/>
  <c r="BW9" i="141"/>
  <c r="BV9" i="141"/>
  <c r="BU9" i="141"/>
  <c r="BT9" i="141"/>
  <c r="BS9" i="141"/>
  <c r="BR9" i="141"/>
  <c r="BQ9" i="141"/>
  <c r="BP9" i="141"/>
  <c r="BO9" i="141"/>
  <c r="BN9" i="141"/>
  <c r="BM9" i="141"/>
  <c r="BL9" i="141"/>
  <c r="BK9" i="141"/>
  <c r="BJ9" i="141"/>
  <c r="BI9" i="141"/>
  <c r="BH9" i="141"/>
  <c r="BG9" i="141"/>
  <c r="BF9" i="141"/>
  <c r="BE9" i="141"/>
  <c r="BD9" i="141"/>
  <c r="BC9" i="141"/>
  <c r="BB9" i="141"/>
  <c r="BA9" i="141"/>
  <c r="AZ9" i="141"/>
  <c r="AY9" i="141"/>
  <c r="AX9" i="141"/>
  <c r="AW9" i="141"/>
  <c r="AV9" i="141"/>
  <c r="AU9" i="141"/>
  <c r="AT9" i="141"/>
  <c r="AS9" i="141"/>
  <c r="AR9" i="141"/>
  <c r="AQ9" i="141"/>
  <c r="AP9" i="141"/>
  <c r="AO9" i="141"/>
  <c r="AN9" i="141"/>
  <c r="AM9" i="141"/>
  <c r="AL9" i="141"/>
  <c r="AK9" i="141"/>
  <c r="AJ9" i="141"/>
  <c r="AI9" i="141"/>
  <c r="AH9" i="141"/>
  <c r="AG9" i="141"/>
  <c r="AF9" i="141"/>
  <c r="AE9" i="141"/>
  <c r="AD9" i="141"/>
  <c r="AC9" i="141"/>
  <c r="AB9" i="141"/>
  <c r="AA9" i="141"/>
  <c r="Z9" i="141"/>
  <c r="Y9" i="141"/>
  <c r="X9" i="141"/>
  <c r="W9" i="141"/>
  <c r="V9" i="141"/>
  <c r="U9" i="141"/>
  <c r="T9" i="141"/>
  <c r="S9" i="141"/>
  <c r="R9" i="141"/>
  <c r="Q9" i="141"/>
  <c r="P9" i="141"/>
  <c r="O9" i="141"/>
  <c r="N9" i="141"/>
  <c r="M9" i="141"/>
  <c r="L9" i="141"/>
  <c r="K9" i="141"/>
  <c r="J9" i="141"/>
  <c r="I9" i="141"/>
  <c r="H9" i="141"/>
  <c r="G9" i="141"/>
  <c r="F9" i="141"/>
  <c r="E9" i="141"/>
  <c r="D9" i="141"/>
  <c r="C9" i="141"/>
  <c r="B9" i="141"/>
  <c r="GW7" i="141"/>
  <c r="GV7" i="141"/>
  <c r="GU7" i="141"/>
  <c r="GT7" i="141"/>
  <c r="GS7" i="141"/>
  <c r="GR7" i="141"/>
  <c r="GQ7" i="141"/>
  <c r="GP7" i="141"/>
  <c r="GO7" i="141"/>
  <c r="GN7" i="141"/>
  <c r="GM7" i="141"/>
  <c r="GL7" i="141"/>
  <c r="GK7" i="141"/>
  <c r="GJ7" i="141"/>
  <c r="GI7" i="141"/>
  <c r="GH7" i="141"/>
  <c r="GG7" i="141"/>
  <c r="GF7" i="141"/>
  <c r="GE7" i="141"/>
  <c r="GD7" i="141"/>
  <c r="GC7" i="141"/>
  <c r="GB7" i="141"/>
  <c r="GA7" i="141"/>
  <c r="FZ7" i="141"/>
  <c r="FY7" i="141"/>
  <c r="FX7" i="141"/>
  <c r="FW7" i="141"/>
  <c r="FV7" i="141"/>
  <c r="FU7" i="141"/>
  <c r="FT7" i="141"/>
  <c r="FS7" i="141"/>
  <c r="FR7" i="141"/>
  <c r="FQ7" i="141"/>
  <c r="FP7" i="141"/>
  <c r="FO7" i="141"/>
  <c r="FN7" i="141"/>
  <c r="FM7" i="141"/>
  <c r="FL7" i="141"/>
  <c r="FK7" i="141"/>
  <c r="FJ7" i="141"/>
  <c r="FI7" i="141"/>
  <c r="FH7" i="141"/>
  <c r="FG7" i="141"/>
  <c r="FF7" i="141"/>
  <c r="FE7" i="141"/>
  <c r="FD7" i="141"/>
  <c r="FC7" i="141"/>
  <c r="FB7" i="141"/>
  <c r="FA7" i="141"/>
  <c r="EZ7" i="141"/>
  <c r="EY7" i="141"/>
  <c r="EX7" i="141"/>
  <c r="EW7" i="141"/>
  <c r="EV7" i="141"/>
  <c r="EU7" i="141"/>
  <c r="ET7" i="141"/>
  <c r="ES7" i="141"/>
  <c r="ER7" i="141"/>
  <c r="EQ7" i="141"/>
  <c r="EP7" i="141"/>
  <c r="EO7" i="141"/>
  <c r="EN7" i="141"/>
  <c r="EM7" i="141"/>
  <c r="EL7" i="141"/>
  <c r="EK7" i="141"/>
  <c r="EJ7" i="141"/>
  <c r="EI7" i="141"/>
  <c r="EH7" i="141"/>
  <c r="EG7" i="141"/>
  <c r="EF7" i="141"/>
  <c r="EE7" i="141"/>
  <c r="ED7" i="141"/>
  <c r="EC7" i="141"/>
  <c r="EB7" i="141"/>
  <c r="EA7" i="141"/>
  <c r="DZ7" i="141"/>
  <c r="DY7" i="141"/>
  <c r="DX7" i="141"/>
  <c r="DW7" i="141"/>
  <c r="DV7" i="141"/>
  <c r="DU7" i="141"/>
  <c r="DT7" i="141"/>
  <c r="DS7" i="141"/>
  <c r="DR7" i="141"/>
  <c r="DQ7" i="141"/>
  <c r="DP7" i="141"/>
  <c r="DO7" i="141"/>
  <c r="DN7" i="141"/>
  <c r="DM7" i="141"/>
  <c r="DL7" i="141"/>
  <c r="DK7" i="141"/>
  <c r="DJ7" i="141"/>
  <c r="DI7" i="141"/>
  <c r="DH7" i="141"/>
  <c r="DG7" i="141"/>
  <c r="DF7" i="141"/>
  <c r="DE7" i="141"/>
  <c r="DD7" i="141"/>
  <c r="DC7" i="141"/>
  <c r="DB7" i="141"/>
  <c r="DA7" i="141"/>
  <c r="CZ7" i="141"/>
  <c r="CY7" i="141"/>
  <c r="CX7" i="141"/>
  <c r="CW7" i="141"/>
  <c r="CV7" i="141"/>
  <c r="CU7" i="141"/>
  <c r="CT7" i="141"/>
  <c r="CS7" i="141"/>
  <c r="CR7" i="141"/>
  <c r="CQ7" i="141"/>
  <c r="CP7" i="141"/>
  <c r="CO7" i="141"/>
  <c r="CN7" i="141"/>
  <c r="CM7" i="141"/>
  <c r="CL7" i="141"/>
  <c r="CK7" i="141"/>
  <c r="CJ7" i="141"/>
  <c r="CI7" i="141"/>
  <c r="CH7" i="141"/>
  <c r="CG7" i="141"/>
  <c r="CF7" i="141"/>
  <c r="CE7" i="141"/>
  <c r="CD7" i="141"/>
  <c r="CC7" i="141"/>
  <c r="CB7" i="141"/>
  <c r="CA7" i="141"/>
  <c r="BZ7" i="141"/>
  <c r="BY7" i="141"/>
  <c r="BX7" i="141"/>
  <c r="BW7" i="141"/>
  <c r="BV7" i="141"/>
  <c r="BU7" i="141"/>
  <c r="BT7" i="141"/>
  <c r="BS7" i="141"/>
  <c r="BR7" i="141"/>
  <c r="BQ7" i="141"/>
  <c r="BP7" i="141"/>
  <c r="BO7" i="141"/>
  <c r="BN7" i="141"/>
  <c r="BM7" i="141"/>
  <c r="BL7" i="141"/>
  <c r="BK7" i="141"/>
  <c r="BJ7" i="141"/>
  <c r="BI7" i="141"/>
  <c r="BH7" i="141"/>
  <c r="BG7" i="141"/>
  <c r="BF7" i="141"/>
  <c r="BE7" i="141"/>
  <c r="BD7" i="141"/>
  <c r="BC7" i="141"/>
  <c r="BB7" i="141"/>
  <c r="BA7" i="141"/>
  <c r="AZ7" i="141"/>
  <c r="AY7" i="141"/>
  <c r="AX7" i="141"/>
  <c r="AW7" i="141"/>
  <c r="AV7" i="141"/>
  <c r="AU7" i="141"/>
  <c r="AT7" i="141"/>
  <c r="AS7" i="141"/>
  <c r="AR7" i="141"/>
  <c r="AQ7" i="141"/>
  <c r="AP7" i="141"/>
  <c r="AO7" i="141"/>
  <c r="AN7" i="141"/>
  <c r="AM7" i="141"/>
  <c r="AL7" i="141"/>
  <c r="AK7" i="141"/>
  <c r="AJ7" i="141"/>
  <c r="AI7" i="141"/>
  <c r="AH7" i="141"/>
  <c r="AG7" i="141"/>
  <c r="AF7" i="141"/>
  <c r="AE7" i="141"/>
  <c r="AD7" i="141"/>
  <c r="AC7" i="141"/>
  <c r="AB7" i="141"/>
  <c r="AA7" i="141"/>
  <c r="Z7" i="141"/>
  <c r="Y7" i="141"/>
  <c r="X7" i="141"/>
  <c r="W7" i="141"/>
  <c r="V7" i="141"/>
  <c r="U7" i="141"/>
  <c r="T7" i="141"/>
  <c r="S7" i="141"/>
  <c r="R7" i="141"/>
  <c r="Q7" i="141"/>
  <c r="P7" i="141"/>
  <c r="O7" i="141"/>
  <c r="N7" i="141"/>
  <c r="M7" i="141"/>
  <c r="L7" i="141"/>
  <c r="K7" i="141"/>
  <c r="J7" i="141"/>
  <c r="I7" i="141"/>
  <c r="H7" i="141"/>
  <c r="G7" i="141"/>
  <c r="F7" i="141"/>
  <c r="E7" i="141"/>
  <c r="D7" i="141"/>
  <c r="C7" i="141"/>
  <c r="B7" i="141"/>
  <c r="GW6" i="141"/>
  <c r="GV6" i="141"/>
  <c r="GU6" i="141"/>
  <c r="GT6" i="141"/>
  <c r="GS6" i="141"/>
  <c r="GR6" i="141"/>
  <c r="GQ6" i="141"/>
  <c r="GP6" i="141"/>
  <c r="GO6" i="141"/>
  <c r="GN6" i="141"/>
  <c r="GM6" i="141"/>
  <c r="GL6" i="141"/>
  <c r="GK6" i="141"/>
  <c r="GJ6" i="141"/>
  <c r="GI6" i="141"/>
  <c r="GH6" i="141"/>
  <c r="GG6" i="141"/>
  <c r="GF6" i="141"/>
  <c r="GE6" i="141"/>
  <c r="GD6" i="141"/>
  <c r="GC6" i="141"/>
  <c r="GB6" i="141"/>
  <c r="GA6" i="141"/>
  <c r="FZ6" i="141"/>
  <c r="FY6" i="141"/>
  <c r="FX6" i="141"/>
  <c r="FW6" i="141"/>
  <c r="FV6" i="141"/>
  <c r="FU6" i="141"/>
  <c r="FT6" i="141"/>
  <c r="FS6" i="141"/>
  <c r="FR6" i="141"/>
  <c r="FQ6" i="141"/>
  <c r="FP6" i="141"/>
  <c r="FO6" i="141"/>
  <c r="FN6" i="141"/>
  <c r="FM6" i="141"/>
  <c r="FL6" i="141"/>
  <c r="FK6" i="141"/>
  <c r="FJ6" i="141"/>
  <c r="FI6" i="141"/>
  <c r="FH6" i="141"/>
  <c r="FG6" i="141"/>
  <c r="FF6" i="141"/>
  <c r="FE6" i="141"/>
  <c r="FD6" i="141"/>
  <c r="FC6" i="141"/>
  <c r="FB6" i="141"/>
  <c r="FA6" i="141"/>
  <c r="EZ6" i="141"/>
  <c r="EY6" i="141"/>
  <c r="EX6" i="141"/>
  <c r="EW6" i="141"/>
  <c r="EV6" i="141"/>
  <c r="EU6" i="141"/>
  <c r="ET6" i="141"/>
  <c r="ES6" i="141"/>
  <c r="ER6" i="141"/>
  <c r="EQ6" i="141"/>
  <c r="EP6" i="141"/>
  <c r="EO6" i="141"/>
  <c r="EN6" i="141"/>
  <c r="EM6" i="141"/>
  <c r="EL6" i="141"/>
  <c r="EK6" i="141"/>
  <c r="EJ6" i="141"/>
  <c r="EI6" i="141"/>
  <c r="EH6" i="141"/>
  <c r="EG6" i="141"/>
  <c r="EF6" i="141"/>
  <c r="EE6" i="141"/>
  <c r="ED6" i="141"/>
  <c r="EC6" i="141"/>
  <c r="EB6" i="141"/>
  <c r="EA6" i="141"/>
  <c r="DZ6" i="141"/>
  <c r="DY6" i="141"/>
  <c r="DX6" i="141"/>
  <c r="DW6" i="141"/>
  <c r="DV6" i="141"/>
  <c r="DU6" i="141"/>
  <c r="DT6" i="141"/>
  <c r="DS6" i="141"/>
  <c r="DR6" i="141"/>
  <c r="DQ6" i="141"/>
  <c r="DP6" i="141"/>
  <c r="DO6" i="141"/>
  <c r="DN6" i="141"/>
  <c r="DM6" i="141"/>
  <c r="DL6" i="141"/>
  <c r="DK6" i="141"/>
  <c r="DJ6" i="141"/>
  <c r="DI6" i="141"/>
  <c r="DH6" i="141"/>
  <c r="DG6" i="141"/>
  <c r="DF6" i="141"/>
  <c r="DE6" i="141"/>
  <c r="DD6" i="141"/>
  <c r="DC6" i="141"/>
  <c r="DB6" i="141"/>
  <c r="DA6" i="141"/>
  <c r="CZ6" i="141"/>
  <c r="CY6" i="141"/>
  <c r="CX6" i="141"/>
  <c r="CW6" i="141"/>
  <c r="CV6" i="141"/>
  <c r="CU6" i="141"/>
  <c r="CT6" i="141"/>
  <c r="CS6" i="141"/>
  <c r="CR6" i="141"/>
  <c r="CQ6" i="141"/>
  <c r="CP6" i="141"/>
  <c r="CO6" i="141"/>
  <c r="CN6" i="141"/>
  <c r="CM6" i="141"/>
  <c r="CL6" i="141"/>
  <c r="CK6" i="141"/>
  <c r="CJ6" i="141"/>
  <c r="CI6" i="141"/>
  <c r="CH6" i="141"/>
  <c r="CG6" i="141"/>
  <c r="CF6" i="141"/>
  <c r="CE6" i="141"/>
  <c r="CD6" i="141"/>
  <c r="CC6" i="141"/>
  <c r="CB6" i="141"/>
  <c r="CA6" i="141"/>
  <c r="BZ6" i="141"/>
  <c r="BY6" i="141"/>
  <c r="BX6" i="141"/>
  <c r="BW6" i="141"/>
  <c r="BV6" i="141"/>
  <c r="BU6" i="141"/>
  <c r="BT6" i="141"/>
  <c r="BS6" i="141"/>
  <c r="BR6" i="141"/>
  <c r="BQ6" i="141"/>
  <c r="BP6" i="141"/>
  <c r="BO6" i="141"/>
  <c r="BN6" i="141"/>
  <c r="BM6" i="141"/>
  <c r="BL6" i="141"/>
  <c r="BK6" i="141"/>
  <c r="BJ6" i="141"/>
  <c r="BI6" i="141"/>
  <c r="BH6" i="141"/>
  <c r="BG6" i="141"/>
  <c r="BF6" i="141"/>
  <c r="BE6" i="141"/>
  <c r="BD6" i="141"/>
  <c r="BC6" i="141"/>
  <c r="BB6" i="141"/>
  <c r="BA6" i="141"/>
  <c r="AZ6" i="141"/>
  <c r="AY6" i="141"/>
  <c r="AX6" i="141"/>
  <c r="AW6" i="141"/>
  <c r="AV6" i="141"/>
  <c r="AU6" i="141"/>
  <c r="AT6" i="141"/>
  <c r="AS6" i="141"/>
  <c r="AR6" i="141"/>
  <c r="AQ6" i="141"/>
  <c r="AP6" i="141"/>
  <c r="AO6" i="141"/>
  <c r="AN6" i="141"/>
  <c r="AM6" i="141"/>
  <c r="AL6" i="141"/>
  <c r="AK6" i="141"/>
  <c r="AJ6" i="141"/>
  <c r="AI6" i="141"/>
  <c r="AH6" i="141"/>
  <c r="AG6" i="141"/>
  <c r="AF6" i="141"/>
  <c r="AE6" i="141"/>
  <c r="AD6" i="141"/>
  <c r="AC6" i="141"/>
  <c r="AB6" i="141"/>
  <c r="AA6" i="141"/>
  <c r="Z6" i="141"/>
  <c r="Y6" i="141"/>
  <c r="X6" i="141"/>
  <c r="W6" i="141"/>
  <c r="V6" i="141"/>
  <c r="U6" i="141"/>
  <c r="T6" i="141"/>
  <c r="S6" i="141"/>
  <c r="R6" i="141"/>
  <c r="Q6" i="141"/>
  <c r="P6" i="141"/>
  <c r="O6" i="141"/>
  <c r="N6" i="141"/>
  <c r="M6" i="141"/>
  <c r="L6" i="141"/>
  <c r="K6" i="141"/>
  <c r="J6" i="141"/>
  <c r="I6" i="141"/>
  <c r="H6" i="141"/>
  <c r="G6" i="141"/>
  <c r="F6" i="141"/>
  <c r="E6" i="141"/>
  <c r="D6" i="141"/>
  <c r="C6" i="141"/>
  <c r="B6" i="141"/>
  <c r="GW24" i="90"/>
  <c r="GV24" i="90"/>
  <c r="GU24" i="90"/>
  <c r="GT24" i="90"/>
  <c r="GS24" i="90"/>
  <c r="GR24" i="90"/>
  <c r="GQ24" i="90"/>
  <c r="GP24" i="90"/>
  <c r="GO24" i="90"/>
  <c r="GN24" i="90"/>
  <c r="GM24" i="90"/>
  <c r="GL24" i="90"/>
  <c r="GK24" i="90"/>
  <c r="GJ24" i="90"/>
  <c r="GI24" i="90"/>
  <c r="GH24" i="90"/>
  <c r="GG24" i="90"/>
  <c r="GF24" i="90"/>
  <c r="GE24" i="90"/>
  <c r="GD24" i="90"/>
  <c r="GC24" i="90"/>
  <c r="GB24" i="90"/>
  <c r="GA24" i="90"/>
  <c r="FZ24" i="90"/>
  <c r="FY24" i="90"/>
  <c r="FX24" i="90"/>
  <c r="FW24" i="90"/>
  <c r="FV24" i="90"/>
  <c r="FU24" i="90"/>
  <c r="FT24" i="90"/>
  <c r="FS24" i="90"/>
  <c r="FR24" i="90"/>
  <c r="FQ24" i="90"/>
  <c r="FP24" i="90"/>
  <c r="FO24" i="90"/>
  <c r="FN24" i="90"/>
  <c r="FM24" i="90"/>
  <c r="FL24" i="90"/>
  <c r="FK24" i="90"/>
  <c r="FJ24" i="90"/>
  <c r="FI24" i="90"/>
  <c r="FH24" i="90"/>
  <c r="FG24" i="90"/>
  <c r="FF24" i="90"/>
  <c r="FE24" i="90"/>
  <c r="FD24" i="90"/>
  <c r="FC24" i="90"/>
  <c r="FB24" i="90"/>
  <c r="FA24" i="90"/>
  <c r="EZ24" i="90"/>
  <c r="EY24" i="90"/>
  <c r="EX24" i="90"/>
  <c r="EW24" i="90"/>
  <c r="EV24" i="90"/>
  <c r="EU24" i="90"/>
  <c r="ET24" i="90"/>
  <c r="ES24" i="90"/>
  <c r="ER24" i="90"/>
  <c r="EQ24" i="90"/>
  <c r="EP24" i="90"/>
  <c r="EO24" i="90"/>
  <c r="EN24" i="90"/>
  <c r="EM24" i="90"/>
  <c r="EL24" i="90"/>
  <c r="EK24" i="90"/>
  <c r="EJ24" i="90"/>
  <c r="EI24" i="90"/>
  <c r="EH24" i="90"/>
  <c r="EG24" i="90"/>
  <c r="EF24" i="90"/>
  <c r="EE24" i="90"/>
  <c r="ED24" i="90"/>
  <c r="EC24" i="90"/>
  <c r="EB24" i="90"/>
  <c r="EA24" i="90"/>
  <c r="DZ24" i="90"/>
  <c r="DY24" i="90"/>
  <c r="DX24" i="90"/>
  <c r="DW24" i="90"/>
  <c r="DV24" i="90"/>
  <c r="DU24" i="90"/>
  <c r="DT24" i="90"/>
  <c r="DS24" i="90"/>
  <c r="DR24" i="90"/>
  <c r="DQ24" i="90"/>
  <c r="DP24" i="90"/>
  <c r="DO24" i="90"/>
  <c r="DN24" i="90"/>
  <c r="DM24" i="90"/>
  <c r="DL24" i="90"/>
  <c r="DK24" i="90"/>
  <c r="DJ24" i="90"/>
  <c r="DI24" i="90"/>
  <c r="DH24" i="90"/>
  <c r="DG24" i="90"/>
  <c r="DF24" i="90"/>
  <c r="DE24" i="90"/>
  <c r="DD24" i="90"/>
  <c r="DC24" i="90"/>
  <c r="DB24" i="90"/>
  <c r="DA24" i="90"/>
  <c r="CZ24" i="90"/>
  <c r="CY24" i="90"/>
  <c r="CX24" i="90"/>
  <c r="CW24" i="90"/>
  <c r="CV24" i="90"/>
  <c r="CU24" i="90"/>
  <c r="CT24" i="90"/>
  <c r="CS24" i="90"/>
  <c r="CR24" i="90"/>
  <c r="CQ24" i="90"/>
  <c r="CP24" i="90"/>
  <c r="CO24" i="90"/>
  <c r="CN24" i="90"/>
  <c r="CM24" i="90"/>
  <c r="CL24" i="90"/>
  <c r="CK24" i="90"/>
  <c r="CJ24" i="90"/>
  <c r="CI24" i="90"/>
  <c r="CH24" i="90"/>
  <c r="CG24" i="90"/>
  <c r="CF24" i="90"/>
  <c r="CE24" i="90"/>
  <c r="CD24" i="90"/>
  <c r="CC24" i="90"/>
  <c r="CB24" i="90"/>
  <c r="CA24" i="90"/>
  <c r="BZ24" i="90"/>
  <c r="BY24" i="90"/>
  <c r="BX24" i="90"/>
  <c r="BW24" i="90"/>
  <c r="BV24" i="90"/>
  <c r="BU24" i="90"/>
  <c r="BT24" i="90"/>
  <c r="BS24" i="90"/>
  <c r="BR24" i="90"/>
  <c r="BQ24" i="90"/>
  <c r="BP24" i="90"/>
  <c r="BO24" i="90"/>
  <c r="BN24" i="90"/>
  <c r="BM24" i="90"/>
  <c r="BL24" i="90"/>
  <c r="BK24" i="90"/>
  <c r="BJ24" i="90"/>
  <c r="BI24" i="90"/>
  <c r="BH24" i="90"/>
  <c r="BG24" i="90"/>
  <c r="BF24" i="90"/>
  <c r="BE24" i="90"/>
  <c r="BD24" i="90"/>
  <c r="BC24" i="90"/>
  <c r="BB24" i="90"/>
  <c r="BA24" i="90"/>
  <c r="AZ24" i="90"/>
  <c r="AY24" i="90"/>
  <c r="AX24" i="90"/>
  <c r="AW24" i="90"/>
  <c r="AV24" i="90"/>
  <c r="AU24" i="90"/>
  <c r="AT24" i="90"/>
  <c r="AS24" i="90"/>
  <c r="AR24" i="90"/>
  <c r="AQ24" i="90"/>
  <c r="AP24" i="90"/>
  <c r="AO24" i="90"/>
  <c r="AN24" i="90"/>
  <c r="AM24" i="90"/>
  <c r="AL24" i="90"/>
  <c r="AK24" i="90"/>
  <c r="AJ24" i="90"/>
  <c r="AI24" i="90"/>
  <c r="AH24" i="90"/>
  <c r="AG24" i="90"/>
  <c r="AF24" i="90"/>
  <c r="AE24" i="90"/>
  <c r="AD24" i="90"/>
  <c r="AC24" i="90"/>
  <c r="AB24" i="90"/>
  <c r="AA24" i="90"/>
  <c r="Z24" i="90"/>
  <c r="Y24" i="90"/>
  <c r="X24" i="90"/>
  <c r="W24" i="90"/>
  <c r="V24" i="90"/>
  <c r="U24" i="90"/>
  <c r="T24" i="90"/>
  <c r="S24" i="90"/>
  <c r="R24" i="90"/>
  <c r="Q24" i="90"/>
  <c r="P24" i="90"/>
  <c r="O24" i="90"/>
  <c r="N24" i="90"/>
  <c r="M24" i="90"/>
  <c r="L24" i="90"/>
  <c r="K24" i="90"/>
  <c r="J24" i="90"/>
  <c r="I24" i="90"/>
  <c r="H24" i="90"/>
  <c r="G24" i="90"/>
  <c r="F24" i="90"/>
  <c r="E24" i="90"/>
  <c r="D24" i="90"/>
  <c r="C24" i="90"/>
  <c r="B24" i="90"/>
  <c r="GW23" i="90"/>
  <c r="GV23" i="90"/>
  <c r="GU23" i="90"/>
  <c r="GT23" i="90"/>
  <c r="GS23" i="90"/>
  <c r="GR23" i="90"/>
  <c r="GQ23" i="90"/>
  <c r="GP23" i="90"/>
  <c r="GO23" i="90"/>
  <c r="GN23" i="90"/>
  <c r="GM23" i="90"/>
  <c r="GL23" i="90"/>
  <c r="GK23" i="90"/>
  <c r="GJ23" i="90"/>
  <c r="GI23" i="90"/>
  <c r="GH23" i="90"/>
  <c r="GG23" i="90"/>
  <c r="GF23" i="90"/>
  <c r="GE23" i="90"/>
  <c r="GD23" i="90"/>
  <c r="GC23" i="90"/>
  <c r="GB23" i="90"/>
  <c r="GA23" i="90"/>
  <c r="FZ23" i="90"/>
  <c r="FY23" i="90"/>
  <c r="FX23" i="90"/>
  <c r="FW23" i="90"/>
  <c r="FV23" i="90"/>
  <c r="FU23" i="90"/>
  <c r="FT23" i="90"/>
  <c r="FS23" i="90"/>
  <c r="FR23" i="90"/>
  <c r="FQ23" i="90"/>
  <c r="FP23" i="90"/>
  <c r="FO23" i="90"/>
  <c r="FN23" i="90"/>
  <c r="FM23" i="90"/>
  <c r="FL23" i="90"/>
  <c r="FK23" i="90"/>
  <c r="FJ23" i="90"/>
  <c r="FI23" i="90"/>
  <c r="FH23" i="90"/>
  <c r="FG23" i="90"/>
  <c r="FF23" i="90"/>
  <c r="FE23" i="90"/>
  <c r="FD23" i="90"/>
  <c r="FC23" i="90"/>
  <c r="FB23" i="90"/>
  <c r="FA23" i="90"/>
  <c r="EZ23" i="90"/>
  <c r="EY23" i="90"/>
  <c r="EX23" i="90"/>
  <c r="EW23" i="90"/>
  <c r="EV23" i="90"/>
  <c r="EU23" i="90"/>
  <c r="ET23" i="90"/>
  <c r="ES23" i="90"/>
  <c r="ER23" i="90"/>
  <c r="EQ23" i="90"/>
  <c r="EP23" i="90"/>
  <c r="EO23" i="90"/>
  <c r="EN23" i="90"/>
  <c r="EM23" i="90"/>
  <c r="EL23" i="90"/>
  <c r="EK23" i="90"/>
  <c r="EJ23" i="90"/>
  <c r="EI23" i="90"/>
  <c r="EH23" i="90"/>
  <c r="EG23" i="90"/>
  <c r="EF23" i="90"/>
  <c r="EE23" i="90"/>
  <c r="ED23" i="90"/>
  <c r="EC23" i="90"/>
  <c r="EB23" i="90"/>
  <c r="EA23" i="90"/>
  <c r="DZ23" i="90"/>
  <c r="DY23" i="90"/>
  <c r="DX23" i="90"/>
  <c r="DW23" i="90"/>
  <c r="DV23" i="90"/>
  <c r="DU23" i="90"/>
  <c r="DT23" i="90"/>
  <c r="DS23" i="90"/>
  <c r="DR23" i="90"/>
  <c r="DQ23" i="90"/>
  <c r="DP23" i="90"/>
  <c r="DO23" i="90"/>
  <c r="DN23" i="90"/>
  <c r="DM23" i="90"/>
  <c r="DL23" i="90"/>
  <c r="DK23" i="90"/>
  <c r="DJ23" i="90"/>
  <c r="DI23" i="90"/>
  <c r="DH23" i="90"/>
  <c r="DG23" i="90"/>
  <c r="DF23" i="90"/>
  <c r="DE23" i="90"/>
  <c r="DD23" i="90"/>
  <c r="DC23" i="90"/>
  <c r="DB23" i="90"/>
  <c r="DA23" i="90"/>
  <c r="CZ23" i="90"/>
  <c r="CY23" i="90"/>
  <c r="CX23" i="90"/>
  <c r="CW23" i="90"/>
  <c r="CV23" i="90"/>
  <c r="CU23" i="90"/>
  <c r="CT23" i="90"/>
  <c r="CS23" i="90"/>
  <c r="CR23" i="90"/>
  <c r="CQ23" i="90"/>
  <c r="CP23" i="90"/>
  <c r="CO23" i="90"/>
  <c r="CN23" i="90"/>
  <c r="CM23" i="90"/>
  <c r="CL23" i="90"/>
  <c r="CK23" i="90"/>
  <c r="CJ23" i="90"/>
  <c r="CI23" i="90"/>
  <c r="CH23" i="90"/>
  <c r="CG23" i="90"/>
  <c r="CF23" i="90"/>
  <c r="CE23" i="90"/>
  <c r="CD23" i="90"/>
  <c r="CC23" i="90"/>
  <c r="CB23" i="90"/>
  <c r="CA23" i="90"/>
  <c r="BZ23" i="90"/>
  <c r="BY23" i="90"/>
  <c r="BX23" i="90"/>
  <c r="BW23" i="90"/>
  <c r="BV23" i="90"/>
  <c r="BU23" i="90"/>
  <c r="BT23" i="90"/>
  <c r="BS23" i="90"/>
  <c r="BR23" i="90"/>
  <c r="BQ23" i="90"/>
  <c r="BP23" i="90"/>
  <c r="BO23" i="90"/>
  <c r="BN23" i="90"/>
  <c r="BM23" i="90"/>
  <c r="BL23" i="90"/>
  <c r="BK23" i="90"/>
  <c r="BJ23" i="90"/>
  <c r="BI23" i="90"/>
  <c r="BH23" i="90"/>
  <c r="BG23" i="90"/>
  <c r="BF23" i="90"/>
  <c r="BE23" i="90"/>
  <c r="BD23" i="90"/>
  <c r="BC23" i="90"/>
  <c r="BB23" i="90"/>
  <c r="BA23" i="90"/>
  <c r="AZ23" i="90"/>
  <c r="AY23" i="90"/>
  <c r="AX23" i="90"/>
  <c r="AW23" i="90"/>
  <c r="AV23" i="90"/>
  <c r="AU23" i="90"/>
  <c r="AT23" i="90"/>
  <c r="AS23" i="90"/>
  <c r="AR23" i="90"/>
  <c r="AQ23" i="90"/>
  <c r="AP23" i="90"/>
  <c r="AO23" i="90"/>
  <c r="AN23" i="90"/>
  <c r="AM23" i="90"/>
  <c r="AL23" i="90"/>
  <c r="AK23" i="90"/>
  <c r="AJ23" i="90"/>
  <c r="AI23" i="90"/>
  <c r="AH23" i="90"/>
  <c r="AG23" i="90"/>
  <c r="AF23" i="90"/>
  <c r="AE23" i="90"/>
  <c r="AD23" i="90"/>
  <c r="AC23" i="90"/>
  <c r="AB23" i="90"/>
  <c r="AA23" i="90"/>
  <c r="Z23" i="90"/>
  <c r="Y23" i="90"/>
  <c r="X23" i="90"/>
  <c r="W23" i="90"/>
  <c r="V23" i="90"/>
  <c r="U23" i="90"/>
  <c r="T23" i="90"/>
  <c r="S23" i="90"/>
  <c r="R23" i="90"/>
  <c r="Q23" i="90"/>
  <c r="P23" i="90"/>
  <c r="O23" i="90"/>
  <c r="N23" i="90"/>
  <c r="M23" i="90"/>
  <c r="L23" i="90"/>
  <c r="K23" i="90"/>
  <c r="J23" i="90"/>
  <c r="I23" i="90"/>
  <c r="H23" i="90"/>
  <c r="G23" i="90"/>
  <c r="F23" i="90"/>
  <c r="E23" i="90"/>
  <c r="D23" i="90"/>
  <c r="C23" i="90"/>
  <c r="B23" i="90"/>
  <c r="GW22" i="90"/>
  <c r="GV22" i="90"/>
  <c r="GU22" i="90"/>
  <c r="GT22" i="90"/>
  <c r="GS22" i="90"/>
  <c r="GR22" i="90"/>
  <c r="GQ22" i="90"/>
  <c r="GP22" i="90"/>
  <c r="GO22" i="90"/>
  <c r="GN22" i="90"/>
  <c r="GM22" i="90"/>
  <c r="GL22" i="90"/>
  <c r="GK22" i="90"/>
  <c r="GJ22" i="90"/>
  <c r="GI22" i="90"/>
  <c r="GH22" i="90"/>
  <c r="GG22" i="90"/>
  <c r="GF22" i="90"/>
  <c r="GE22" i="90"/>
  <c r="GD22" i="90"/>
  <c r="GC22" i="90"/>
  <c r="GB22" i="90"/>
  <c r="GA22" i="90"/>
  <c r="FZ22" i="90"/>
  <c r="FY22" i="90"/>
  <c r="FX22" i="90"/>
  <c r="FW22" i="90"/>
  <c r="FV22" i="90"/>
  <c r="FU22" i="90"/>
  <c r="FT22" i="90"/>
  <c r="FS22" i="90"/>
  <c r="FR22" i="90"/>
  <c r="FQ22" i="90"/>
  <c r="FP22" i="90"/>
  <c r="FO22" i="90"/>
  <c r="FN22" i="90"/>
  <c r="FM22" i="90"/>
  <c r="FL22" i="90"/>
  <c r="FK22" i="90"/>
  <c r="FJ22" i="90"/>
  <c r="FI22" i="90"/>
  <c r="FH22" i="90"/>
  <c r="FG22" i="90"/>
  <c r="FF22" i="90"/>
  <c r="FE22" i="90"/>
  <c r="FD22" i="90"/>
  <c r="FC22" i="90"/>
  <c r="FB22" i="90"/>
  <c r="FA22" i="90"/>
  <c r="EZ22" i="90"/>
  <c r="EY22" i="90"/>
  <c r="EX22" i="90"/>
  <c r="EW22" i="90"/>
  <c r="EV22" i="90"/>
  <c r="EU22" i="90"/>
  <c r="ET22" i="90"/>
  <c r="ES22" i="90"/>
  <c r="ER22" i="90"/>
  <c r="EQ22" i="90"/>
  <c r="EP22" i="90"/>
  <c r="EO22" i="90"/>
  <c r="EN22" i="90"/>
  <c r="EM22" i="90"/>
  <c r="EL22" i="90"/>
  <c r="EK22" i="90"/>
  <c r="EJ22" i="90"/>
  <c r="EI22" i="90"/>
  <c r="EH22" i="90"/>
  <c r="EG22" i="90"/>
  <c r="EF22" i="90"/>
  <c r="EE22" i="90"/>
  <c r="ED22" i="90"/>
  <c r="EC22" i="90"/>
  <c r="EB22" i="90"/>
  <c r="EA22" i="90"/>
  <c r="DZ22" i="90"/>
  <c r="DY22" i="90"/>
  <c r="DX22" i="90"/>
  <c r="DW22" i="90"/>
  <c r="DV22" i="90"/>
  <c r="DU22" i="90"/>
  <c r="DT22" i="90"/>
  <c r="DS22" i="90"/>
  <c r="DR22" i="90"/>
  <c r="DQ22" i="90"/>
  <c r="DP22" i="90"/>
  <c r="DO22" i="90"/>
  <c r="DN22" i="90"/>
  <c r="DM22" i="90"/>
  <c r="DL22" i="90"/>
  <c r="DK22" i="90"/>
  <c r="DJ22" i="90"/>
  <c r="DI22" i="90"/>
  <c r="DH22" i="90"/>
  <c r="DG22" i="90"/>
  <c r="DF22" i="90"/>
  <c r="DE22" i="90"/>
  <c r="DD22" i="90"/>
  <c r="DC22" i="90"/>
  <c r="DB22" i="90"/>
  <c r="DA22" i="90"/>
  <c r="CZ22" i="90"/>
  <c r="CY22" i="90"/>
  <c r="CX22" i="90"/>
  <c r="CW22" i="90"/>
  <c r="CV22" i="90"/>
  <c r="CU22" i="90"/>
  <c r="CT22" i="90"/>
  <c r="CS22" i="90"/>
  <c r="CR22" i="90"/>
  <c r="CQ22" i="90"/>
  <c r="CP22" i="90"/>
  <c r="CO22" i="90"/>
  <c r="CN22" i="90"/>
  <c r="CM22" i="90"/>
  <c r="CL22" i="90"/>
  <c r="CK22" i="90"/>
  <c r="CJ22" i="90"/>
  <c r="CI22" i="90"/>
  <c r="CH22" i="90"/>
  <c r="CG22" i="90"/>
  <c r="CF22" i="90"/>
  <c r="CE22" i="90"/>
  <c r="CD22" i="90"/>
  <c r="CC22" i="90"/>
  <c r="CB22" i="90"/>
  <c r="CA22" i="90"/>
  <c r="BZ22" i="90"/>
  <c r="BY22" i="90"/>
  <c r="BX22" i="90"/>
  <c r="BW22" i="90"/>
  <c r="BV22" i="90"/>
  <c r="BU22" i="90"/>
  <c r="BT22" i="90"/>
  <c r="BS22" i="90"/>
  <c r="BR22" i="90"/>
  <c r="BQ22" i="90"/>
  <c r="BP22" i="90"/>
  <c r="BO22" i="90"/>
  <c r="BN22" i="90"/>
  <c r="BM22" i="90"/>
  <c r="BL22" i="90"/>
  <c r="BK22" i="90"/>
  <c r="BJ22" i="90"/>
  <c r="BI22" i="90"/>
  <c r="BH22" i="90"/>
  <c r="BG22" i="90"/>
  <c r="BF22" i="90"/>
  <c r="BE22" i="90"/>
  <c r="BD22" i="90"/>
  <c r="BC22" i="90"/>
  <c r="BB22" i="90"/>
  <c r="BA22" i="90"/>
  <c r="AZ22" i="90"/>
  <c r="AY22" i="90"/>
  <c r="AX22" i="90"/>
  <c r="AW22" i="90"/>
  <c r="AV22" i="90"/>
  <c r="AU22" i="90"/>
  <c r="AT22" i="90"/>
  <c r="AS22" i="90"/>
  <c r="AR22" i="90"/>
  <c r="AQ22" i="90"/>
  <c r="AP22" i="90"/>
  <c r="AO22" i="90"/>
  <c r="AN22" i="90"/>
  <c r="AM22" i="90"/>
  <c r="AL22" i="90"/>
  <c r="AK22" i="90"/>
  <c r="AJ22" i="90"/>
  <c r="AI22" i="90"/>
  <c r="AH22" i="90"/>
  <c r="AG22" i="90"/>
  <c r="AF22" i="90"/>
  <c r="AE22" i="90"/>
  <c r="AD22" i="90"/>
  <c r="AC22" i="90"/>
  <c r="AB22" i="90"/>
  <c r="AA22" i="90"/>
  <c r="Z22" i="90"/>
  <c r="Y22" i="90"/>
  <c r="X22" i="90"/>
  <c r="W22" i="90"/>
  <c r="V22" i="90"/>
  <c r="U22" i="90"/>
  <c r="T22" i="90"/>
  <c r="S22" i="90"/>
  <c r="R22" i="90"/>
  <c r="Q22" i="90"/>
  <c r="P22" i="90"/>
  <c r="O22" i="90"/>
  <c r="N22" i="90"/>
  <c r="M22" i="90"/>
  <c r="L22" i="90"/>
  <c r="K22" i="90"/>
  <c r="J22" i="90"/>
  <c r="I22" i="90"/>
  <c r="H22" i="90"/>
  <c r="G22" i="90"/>
  <c r="F22" i="90"/>
  <c r="E22" i="90"/>
  <c r="D22" i="90"/>
  <c r="C22" i="90"/>
  <c r="B22" i="90"/>
  <c r="GW21" i="90"/>
  <c r="GV21" i="90"/>
  <c r="GU21" i="90"/>
  <c r="GT21" i="90"/>
  <c r="GS21" i="90"/>
  <c r="GR21" i="90"/>
  <c r="GQ21" i="90"/>
  <c r="GP21" i="90"/>
  <c r="GO21" i="90"/>
  <c r="GN21" i="90"/>
  <c r="GM21" i="90"/>
  <c r="GL21" i="90"/>
  <c r="GK21" i="90"/>
  <c r="GJ21" i="90"/>
  <c r="GI21" i="90"/>
  <c r="GH21" i="90"/>
  <c r="GG21" i="90"/>
  <c r="GF21" i="90"/>
  <c r="GE21" i="90"/>
  <c r="GD21" i="90"/>
  <c r="GC21" i="90"/>
  <c r="GB21" i="90"/>
  <c r="GA21" i="90"/>
  <c r="FZ21" i="90"/>
  <c r="FY21" i="90"/>
  <c r="FX21" i="90"/>
  <c r="FW21" i="90"/>
  <c r="FV21" i="90"/>
  <c r="FU21" i="90"/>
  <c r="FT21" i="90"/>
  <c r="FS21" i="90"/>
  <c r="FR21" i="90"/>
  <c r="FQ21" i="90"/>
  <c r="FP21" i="90"/>
  <c r="FO21" i="90"/>
  <c r="FN21" i="90"/>
  <c r="FM21" i="90"/>
  <c r="FL21" i="90"/>
  <c r="FK21" i="90"/>
  <c r="FJ21" i="90"/>
  <c r="FI21" i="90"/>
  <c r="FH21" i="90"/>
  <c r="FG21" i="90"/>
  <c r="FF21" i="90"/>
  <c r="FE21" i="90"/>
  <c r="FD21" i="90"/>
  <c r="FC21" i="90"/>
  <c r="FB21" i="90"/>
  <c r="FA21" i="90"/>
  <c r="EZ21" i="90"/>
  <c r="EY21" i="90"/>
  <c r="EX21" i="90"/>
  <c r="EW21" i="90"/>
  <c r="EV21" i="90"/>
  <c r="EU21" i="90"/>
  <c r="ET21" i="90"/>
  <c r="ES21" i="90"/>
  <c r="ER21" i="90"/>
  <c r="EQ21" i="90"/>
  <c r="EP21" i="90"/>
  <c r="EO21" i="90"/>
  <c r="EN21" i="90"/>
  <c r="EM21" i="90"/>
  <c r="EL21" i="90"/>
  <c r="EK21" i="90"/>
  <c r="EJ21" i="90"/>
  <c r="EI21" i="90"/>
  <c r="EH21" i="90"/>
  <c r="EG21" i="90"/>
  <c r="EF21" i="90"/>
  <c r="EE21" i="90"/>
  <c r="ED21" i="90"/>
  <c r="EC21" i="90"/>
  <c r="EB21" i="90"/>
  <c r="EA21" i="90"/>
  <c r="DZ21" i="90"/>
  <c r="DY21" i="90"/>
  <c r="DX21" i="90"/>
  <c r="DW21" i="90"/>
  <c r="DV21" i="90"/>
  <c r="DU21" i="90"/>
  <c r="DT21" i="90"/>
  <c r="DS21" i="90"/>
  <c r="DR21" i="90"/>
  <c r="DQ21" i="90"/>
  <c r="DP21" i="90"/>
  <c r="DO21" i="90"/>
  <c r="DN21" i="90"/>
  <c r="DM21" i="90"/>
  <c r="DL21" i="90"/>
  <c r="DK21" i="90"/>
  <c r="DJ21" i="90"/>
  <c r="DI21" i="90"/>
  <c r="DH21" i="90"/>
  <c r="DG21" i="90"/>
  <c r="DF21" i="90"/>
  <c r="DE21" i="90"/>
  <c r="DD21" i="90"/>
  <c r="DC21" i="90"/>
  <c r="DB21" i="90"/>
  <c r="DA21" i="90"/>
  <c r="CZ21" i="90"/>
  <c r="CY21" i="90"/>
  <c r="CX21" i="90"/>
  <c r="CW21" i="90"/>
  <c r="CV21" i="90"/>
  <c r="CU21" i="90"/>
  <c r="CT21" i="90"/>
  <c r="CS21" i="90"/>
  <c r="CR21" i="90"/>
  <c r="CQ21" i="90"/>
  <c r="CP21" i="90"/>
  <c r="CO21" i="90"/>
  <c r="CN21" i="90"/>
  <c r="CM21" i="90"/>
  <c r="CL21" i="90"/>
  <c r="CK21" i="90"/>
  <c r="CJ21" i="90"/>
  <c r="CI21" i="90"/>
  <c r="CH21" i="90"/>
  <c r="CG21" i="90"/>
  <c r="CF21" i="90"/>
  <c r="CE21" i="90"/>
  <c r="CD21" i="90"/>
  <c r="CC21" i="90"/>
  <c r="CB21" i="90"/>
  <c r="CA21" i="90"/>
  <c r="BZ21" i="90"/>
  <c r="BY21" i="90"/>
  <c r="BX21" i="90"/>
  <c r="BW21" i="90"/>
  <c r="BV21" i="90"/>
  <c r="BU21" i="90"/>
  <c r="BT21" i="90"/>
  <c r="BS21" i="90"/>
  <c r="BR21" i="90"/>
  <c r="BQ21" i="90"/>
  <c r="BP21" i="90"/>
  <c r="BO21" i="90"/>
  <c r="BN21" i="90"/>
  <c r="BM21" i="90"/>
  <c r="BL21" i="90"/>
  <c r="BK21" i="90"/>
  <c r="BJ21" i="90"/>
  <c r="BI21" i="90"/>
  <c r="BH21" i="90"/>
  <c r="BG21" i="90"/>
  <c r="BF21" i="90"/>
  <c r="BE21" i="90"/>
  <c r="BD21" i="90"/>
  <c r="BC21" i="90"/>
  <c r="BB21" i="90"/>
  <c r="BA21" i="90"/>
  <c r="AZ21" i="90"/>
  <c r="AY21" i="90"/>
  <c r="AX21" i="90"/>
  <c r="AW21" i="90"/>
  <c r="AV21" i="90"/>
  <c r="AU21" i="90"/>
  <c r="AT21" i="90"/>
  <c r="AS21" i="90"/>
  <c r="AR21" i="90"/>
  <c r="AQ21" i="90"/>
  <c r="AP21" i="90"/>
  <c r="AO21" i="90"/>
  <c r="AN21" i="90"/>
  <c r="AM21" i="90"/>
  <c r="AL21" i="90"/>
  <c r="AK21" i="90"/>
  <c r="AJ21" i="90"/>
  <c r="AI21" i="90"/>
  <c r="AH21" i="90"/>
  <c r="AG21" i="90"/>
  <c r="AF21" i="90"/>
  <c r="AE21" i="90"/>
  <c r="AD21" i="90"/>
  <c r="AC21" i="90"/>
  <c r="AB21" i="90"/>
  <c r="AA21" i="90"/>
  <c r="Z21" i="90"/>
  <c r="Y21" i="90"/>
  <c r="X21" i="90"/>
  <c r="W21" i="90"/>
  <c r="V21" i="90"/>
  <c r="U21" i="90"/>
  <c r="T21" i="90"/>
  <c r="S21" i="90"/>
  <c r="R21" i="90"/>
  <c r="Q21" i="90"/>
  <c r="P21" i="90"/>
  <c r="O21" i="90"/>
  <c r="N21" i="90"/>
  <c r="M21" i="90"/>
  <c r="L21" i="90"/>
  <c r="K21" i="90"/>
  <c r="J21" i="90"/>
  <c r="I21" i="90"/>
  <c r="H21" i="90"/>
  <c r="G21" i="90"/>
  <c r="F21" i="90"/>
  <c r="E21" i="90"/>
  <c r="D21" i="90"/>
  <c r="C21" i="90"/>
  <c r="B21" i="90"/>
  <c r="GW19" i="90"/>
  <c r="GV19" i="90"/>
  <c r="GU19" i="90"/>
  <c r="GT19" i="90"/>
  <c r="GS19" i="90"/>
  <c r="GR19" i="90"/>
  <c r="GQ19" i="90"/>
  <c r="GP19" i="90"/>
  <c r="GO19" i="90"/>
  <c r="GN19" i="90"/>
  <c r="GM19" i="90"/>
  <c r="GL19" i="90"/>
  <c r="GK19" i="90"/>
  <c r="GJ19" i="90"/>
  <c r="GI19" i="90"/>
  <c r="GH19" i="90"/>
  <c r="GG19" i="90"/>
  <c r="GF19" i="90"/>
  <c r="GE19" i="90"/>
  <c r="GD19" i="90"/>
  <c r="GC19" i="90"/>
  <c r="GB19" i="90"/>
  <c r="GA19" i="90"/>
  <c r="FZ19" i="90"/>
  <c r="FY19" i="90"/>
  <c r="FX19" i="90"/>
  <c r="FW19" i="90"/>
  <c r="FV19" i="90"/>
  <c r="FU19" i="90"/>
  <c r="FT19" i="90"/>
  <c r="FS19" i="90"/>
  <c r="FR19" i="90"/>
  <c r="FQ19" i="90"/>
  <c r="FP19" i="90"/>
  <c r="FO19" i="90"/>
  <c r="FN19" i="90"/>
  <c r="FM19" i="90"/>
  <c r="FL19" i="90"/>
  <c r="FK19" i="90"/>
  <c r="FJ19" i="90"/>
  <c r="FI19" i="90"/>
  <c r="FH19" i="90"/>
  <c r="FG19" i="90"/>
  <c r="FF19" i="90"/>
  <c r="FE19" i="90"/>
  <c r="FD19" i="90"/>
  <c r="FC19" i="90"/>
  <c r="FB19" i="90"/>
  <c r="FA19" i="90"/>
  <c r="EZ19" i="90"/>
  <c r="EY19" i="90"/>
  <c r="EX19" i="90"/>
  <c r="EW19" i="90"/>
  <c r="EV19" i="90"/>
  <c r="EU19" i="90"/>
  <c r="ET19" i="90"/>
  <c r="ES19" i="90"/>
  <c r="ER19" i="90"/>
  <c r="EQ19" i="90"/>
  <c r="EP19" i="90"/>
  <c r="EO19" i="90"/>
  <c r="EN19" i="90"/>
  <c r="EM19" i="90"/>
  <c r="EL19" i="90"/>
  <c r="EK19" i="90"/>
  <c r="EJ19" i="90"/>
  <c r="EI19" i="90"/>
  <c r="EH19" i="90"/>
  <c r="EG19" i="90"/>
  <c r="EF19" i="90"/>
  <c r="EE19" i="90"/>
  <c r="ED19" i="90"/>
  <c r="EC19" i="90"/>
  <c r="EB19" i="90"/>
  <c r="EA19" i="90"/>
  <c r="DZ19" i="90"/>
  <c r="DY19" i="90"/>
  <c r="DX19" i="90"/>
  <c r="DW19" i="90"/>
  <c r="DV19" i="90"/>
  <c r="DU19" i="90"/>
  <c r="DT19" i="90"/>
  <c r="DS19" i="90"/>
  <c r="DR19" i="90"/>
  <c r="DQ19" i="90"/>
  <c r="DP19" i="90"/>
  <c r="DO19" i="90"/>
  <c r="DN19" i="90"/>
  <c r="DM19" i="90"/>
  <c r="DL19" i="90"/>
  <c r="DK19" i="90"/>
  <c r="DJ19" i="90"/>
  <c r="DI19" i="90"/>
  <c r="DH19" i="90"/>
  <c r="DG19" i="90"/>
  <c r="DF19" i="90"/>
  <c r="DE19" i="90"/>
  <c r="DD19" i="90"/>
  <c r="DC19" i="90"/>
  <c r="DB19" i="90"/>
  <c r="DA19" i="90"/>
  <c r="CZ19" i="90"/>
  <c r="CY19" i="90"/>
  <c r="CX19" i="90"/>
  <c r="CW19" i="90"/>
  <c r="CV19" i="90"/>
  <c r="CU19" i="90"/>
  <c r="CT19" i="90"/>
  <c r="CS19" i="90"/>
  <c r="CR19" i="90"/>
  <c r="CQ19" i="90"/>
  <c r="CP19" i="90"/>
  <c r="CO19" i="90"/>
  <c r="CN19" i="90"/>
  <c r="CM19" i="90"/>
  <c r="CL19" i="90"/>
  <c r="CK19" i="90"/>
  <c r="CJ19" i="90"/>
  <c r="CI19" i="90"/>
  <c r="CH19" i="90"/>
  <c r="CG19" i="90"/>
  <c r="CF19" i="90"/>
  <c r="CE19" i="90"/>
  <c r="CD19" i="90"/>
  <c r="CC19" i="90"/>
  <c r="CB19" i="90"/>
  <c r="CA19" i="90"/>
  <c r="BZ19" i="90"/>
  <c r="BY19" i="90"/>
  <c r="BX19" i="90"/>
  <c r="BW19" i="90"/>
  <c r="BV19" i="90"/>
  <c r="BU19" i="90"/>
  <c r="BT19" i="90"/>
  <c r="BS19" i="90"/>
  <c r="BR19" i="90"/>
  <c r="BQ19" i="90"/>
  <c r="BP19" i="90"/>
  <c r="BO19" i="90"/>
  <c r="BN19" i="90"/>
  <c r="BM19" i="90"/>
  <c r="BL19" i="90"/>
  <c r="BK19" i="90"/>
  <c r="BJ19" i="90"/>
  <c r="BI19" i="90"/>
  <c r="BH19" i="90"/>
  <c r="BG19" i="90"/>
  <c r="BF19" i="90"/>
  <c r="BE19" i="90"/>
  <c r="BD19" i="90"/>
  <c r="BC19" i="90"/>
  <c r="BB19" i="90"/>
  <c r="BA19" i="90"/>
  <c r="AZ19" i="90"/>
  <c r="AY19" i="90"/>
  <c r="AX19" i="90"/>
  <c r="AW19" i="90"/>
  <c r="AV19" i="90"/>
  <c r="AU19" i="90"/>
  <c r="AT19" i="90"/>
  <c r="AS19" i="90"/>
  <c r="AR19" i="90"/>
  <c r="AQ19" i="90"/>
  <c r="AP19" i="90"/>
  <c r="AO19" i="90"/>
  <c r="AN19" i="90"/>
  <c r="AM19" i="90"/>
  <c r="AL19" i="90"/>
  <c r="AK19" i="90"/>
  <c r="AJ19" i="90"/>
  <c r="AI19" i="90"/>
  <c r="AH19" i="90"/>
  <c r="AG19" i="90"/>
  <c r="AF19" i="90"/>
  <c r="AE19" i="90"/>
  <c r="AD19" i="90"/>
  <c r="AC19" i="90"/>
  <c r="AB19" i="90"/>
  <c r="AA19" i="90"/>
  <c r="Z19" i="90"/>
  <c r="Y19" i="90"/>
  <c r="X19" i="90"/>
  <c r="W19" i="90"/>
  <c r="V19" i="90"/>
  <c r="U19" i="90"/>
  <c r="T19" i="90"/>
  <c r="S19" i="90"/>
  <c r="R19" i="90"/>
  <c r="Q19" i="90"/>
  <c r="P19" i="90"/>
  <c r="O19" i="90"/>
  <c r="N19" i="90"/>
  <c r="M19" i="90"/>
  <c r="L19" i="90"/>
  <c r="K19" i="90"/>
  <c r="J19" i="90"/>
  <c r="I19" i="90"/>
  <c r="H19" i="90"/>
  <c r="G19" i="90"/>
  <c r="F19" i="90"/>
  <c r="E19" i="90"/>
  <c r="D19" i="90"/>
  <c r="C19" i="90"/>
  <c r="B19" i="90"/>
  <c r="GW18" i="90"/>
  <c r="GV18" i="90"/>
  <c r="GU18" i="90"/>
  <c r="GT18" i="90"/>
  <c r="GS18" i="90"/>
  <c r="GR18" i="90"/>
  <c r="GQ18" i="90"/>
  <c r="GP18" i="90"/>
  <c r="GO18" i="90"/>
  <c r="GN18" i="90"/>
  <c r="GM18" i="90"/>
  <c r="GL18" i="90"/>
  <c r="GK18" i="90"/>
  <c r="GJ18" i="90"/>
  <c r="GI18" i="90"/>
  <c r="GH18" i="90"/>
  <c r="GG18" i="90"/>
  <c r="GF18" i="90"/>
  <c r="GE18" i="90"/>
  <c r="GD18" i="90"/>
  <c r="GC18" i="90"/>
  <c r="GB18" i="90"/>
  <c r="GA18" i="90"/>
  <c r="FZ18" i="90"/>
  <c r="FY18" i="90"/>
  <c r="FX18" i="90"/>
  <c r="FW18" i="90"/>
  <c r="FV18" i="90"/>
  <c r="FU18" i="90"/>
  <c r="FT18" i="90"/>
  <c r="FS18" i="90"/>
  <c r="FR18" i="90"/>
  <c r="FQ18" i="90"/>
  <c r="FP18" i="90"/>
  <c r="FO18" i="90"/>
  <c r="FN18" i="90"/>
  <c r="FM18" i="90"/>
  <c r="FL18" i="90"/>
  <c r="FK18" i="90"/>
  <c r="FJ18" i="90"/>
  <c r="FI18" i="90"/>
  <c r="FH18" i="90"/>
  <c r="FG18" i="90"/>
  <c r="FF18" i="90"/>
  <c r="FE18" i="90"/>
  <c r="FD18" i="90"/>
  <c r="FC18" i="90"/>
  <c r="FB18" i="90"/>
  <c r="FA18" i="90"/>
  <c r="EZ18" i="90"/>
  <c r="EY18" i="90"/>
  <c r="EX18" i="90"/>
  <c r="EW18" i="90"/>
  <c r="EV18" i="90"/>
  <c r="EU18" i="90"/>
  <c r="ET18" i="90"/>
  <c r="ES18" i="90"/>
  <c r="ER18" i="90"/>
  <c r="EQ18" i="90"/>
  <c r="EP18" i="90"/>
  <c r="EO18" i="90"/>
  <c r="EN18" i="90"/>
  <c r="EM18" i="90"/>
  <c r="EL18" i="90"/>
  <c r="EK18" i="90"/>
  <c r="EJ18" i="90"/>
  <c r="EI18" i="90"/>
  <c r="EH18" i="90"/>
  <c r="EG18" i="90"/>
  <c r="EF18" i="90"/>
  <c r="EE18" i="90"/>
  <c r="ED18" i="90"/>
  <c r="EC18" i="90"/>
  <c r="EB18" i="90"/>
  <c r="EA18" i="90"/>
  <c r="DZ18" i="90"/>
  <c r="DY18" i="90"/>
  <c r="DX18" i="90"/>
  <c r="DW18" i="90"/>
  <c r="DV18" i="90"/>
  <c r="DU18" i="90"/>
  <c r="DT18" i="90"/>
  <c r="DS18" i="90"/>
  <c r="DR18" i="90"/>
  <c r="DQ18" i="90"/>
  <c r="DP18" i="90"/>
  <c r="DO18" i="90"/>
  <c r="DN18" i="90"/>
  <c r="DM18" i="90"/>
  <c r="DL18" i="90"/>
  <c r="DK18" i="90"/>
  <c r="DJ18" i="90"/>
  <c r="DI18" i="90"/>
  <c r="DH18" i="90"/>
  <c r="DG18" i="90"/>
  <c r="DF18" i="90"/>
  <c r="DE18" i="90"/>
  <c r="DD18" i="90"/>
  <c r="DC18" i="90"/>
  <c r="DB18" i="90"/>
  <c r="DA18" i="90"/>
  <c r="CZ18" i="90"/>
  <c r="CY18" i="90"/>
  <c r="CX18" i="90"/>
  <c r="CW18" i="90"/>
  <c r="CV18" i="90"/>
  <c r="CU18" i="90"/>
  <c r="CT18" i="90"/>
  <c r="CS18" i="90"/>
  <c r="CR18" i="90"/>
  <c r="CQ18" i="90"/>
  <c r="CP18" i="90"/>
  <c r="CO18" i="90"/>
  <c r="CN18" i="90"/>
  <c r="CM18" i="90"/>
  <c r="CL18" i="90"/>
  <c r="CK18" i="90"/>
  <c r="CJ18" i="90"/>
  <c r="CI18" i="90"/>
  <c r="CH18" i="90"/>
  <c r="CG18" i="90"/>
  <c r="CF18" i="90"/>
  <c r="CE18" i="90"/>
  <c r="CD18" i="90"/>
  <c r="CC18" i="90"/>
  <c r="CB18" i="90"/>
  <c r="CA18" i="90"/>
  <c r="BZ18" i="90"/>
  <c r="BY18" i="90"/>
  <c r="BX18" i="90"/>
  <c r="BW18" i="90"/>
  <c r="BV18" i="90"/>
  <c r="BU18" i="90"/>
  <c r="BT18" i="90"/>
  <c r="BS18" i="90"/>
  <c r="BR18" i="90"/>
  <c r="BQ18" i="90"/>
  <c r="BP18" i="90"/>
  <c r="BO18" i="90"/>
  <c r="BN18" i="90"/>
  <c r="BM18" i="90"/>
  <c r="BL18" i="90"/>
  <c r="BK18" i="90"/>
  <c r="BJ18" i="90"/>
  <c r="BI18" i="90"/>
  <c r="BH18" i="90"/>
  <c r="BG18" i="90"/>
  <c r="BF18" i="90"/>
  <c r="BE18" i="90"/>
  <c r="BD18" i="90"/>
  <c r="BC18" i="90"/>
  <c r="BB18" i="90"/>
  <c r="BA18" i="90"/>
  <c r="AZ18" i="90"/>
  <c r="AY18" i="90"/>
  <c r="AX18" i="90"/>
  <c r="AW18" i="90"/>
  <c r="AV18" i="90"/>
  <c r="AU18" i="90"/>
  <c r="AT18" i="90"/>
  <c r="AS18" i="90"/>
  <c r="AR18" i="90"/>
  <c r="AQ18" i="90"/>
  <c r="AP18" i="90"/>
  <c r="AO18" i="90"/>
  <c r="AN18" i="90"/>
  <c r="AM18" i="90"/>
  <c r="AL18" i="90"/>
  <c r="AK18" i="90"/>
  <c r="AJ18" i="90"/>
  <c r="AI18" i="90"/>
  <c r="AH18" i="90"/>
  <c r="AG18" i="90"/>
  <c r="AF18" i="90"/>
  <c r="AE18" i="90"/>
  <c r="AD18" i="90"/>
  <c r="AC18" i="90"/>
  <c r="AB18" i="90"/>
  <c r="AA18" i="90"/>
  <c r="Z18" i="90"/>
  <c r="Y18" i="90"/>
  <c r="X18" i="90"/>
  <c r="W18" i="90"/>
  <c r="V18" i="90"/>
  <c r="U18" i="90"/>
  <c r="T18" i="90"/>
  <c r="S18" i="90"/>
  <c r="R18" i="90"/>
  <c r="Q18" i="90"/>
  <c r="P18" i="90"/>
  <c r="O18" i="90"/>
  <c r="N18" i="90"/>
  <c r="M18" i="90"/>
  <c r="L18" i="90"/>
  <c r="K18" i="90"/>
  <c r="J18" i="90"/>
  <c r="I18" i="90"/>
  <c r="H18" i="90"/>
  <c r="G18" i="90"/>
  <c r="F18" i="90"/>
  <c r="E18" i="90"/>
  <c r="D18" i="90"/>
  <c r="C18" i="90"/>
  <c r="B18" i="90"/>
  <c r="GW16" i="90"/>
  <c r="GV16" i="90"/>
  <c r="GU16" i="90"/>
  <c r="GT16" i="90"/>
  <c r="GS16" i="90"/>
  <c r="GR16" i="90"/>
  <c r="GQ16" i="90"/>
  <c r="GP16" i="90"/>
  <c r="GO16" i="90"/>
  <c r="GN16" i="90"/>
  <c r="GM16" i="90"/>
  <c r="GL16" i="90"/>
  <c r="GK16" i="90"/>
  <c r="GJ16" i="90"/>
  <c r="GI16" i="90"/>
  <c r="GH16" i="90"/>
  <c r="GG16" i="90"/>
  <c r="GF16" i="90"/>
  <c r="GE16" i="90"/>
  <c r="GD16" i="90"/>
  <c r="GC16" i="90"/>
  <c r="GB16" i="90"/>
  <c r="GA16" i="90"/>
  <c r="FZ16" i="90"/>
  <c r="FY16" i="90"/>
  <c r="FX16" i="90"/>
  <c r="FW16" i="90"/>
  <c r="FV16" i="90"/>
  <c r="FU16" i="90"/>
  <c r="FT16" i="90"/>
  <c r="FS16" i="90"/>
  <c r="FR16" i="90"/>
  <c r="FQ16" i="90"/>
  <c r="FP16" i="90"/>
  <c r="FO16" i="90"/>
  <c r="FN16" i="90"/>
  <c r="FM16" i="90"/>
  <c r="FL16" i="90"/>
  <c r="FK16" i="90"/>
  <c r="FJ16" i="90"/>
  <c r="FI16" i="90"/>
  <c r="FH16" i="90"/>
  <c r="FG16" i="90"/>
  <c r="FF16" i="90"/>
  <c r="FE16" i="90"/>
  <c r="FD16" i="90"/>
  <c r="FC16" i="90"/>
  <c r="FB16" i="90"/>
  <c r="FA16" i="90"/>
  <c r="EZ16" i="90"/>
  <c r="EY16" i="90"/>
  <c r="EX16" i="90"/>
  <c r="EW16" i="90"/>
  <c r="EV16" i="90"/>
  <c r="EU16" i="90"/>
  <c r="ET16" i="90"/>
  <c r="ES16" i="90"/>
  <c r="ER16" i="90"/>
  <c r="EQ16" i="90"/>
  <c r="EP16" i="90"/>
  <c r="EO16" i="90"/>
  <c r="EN16" i="90"/>
  <c r="EM16" i="90"/>
  <c r="EL16" i="90"/>
  <c r="EK16" i="90"/>
  <c r="EJ16" i="90"/>
  <c r="EI16" i="90"/>
  <c r="EH16" i="90"/>
  <c r="EG16" i="90"/>
  <c r="EF16" i="90"/>
  <c r="EE16" i="90"/>
  <c r="ED16" i="90"/>
  <c r="EC16" i="90"/>
  <c r="EB16" i="90"/>
  <c r="EA16" i="90"/>
  <c r="DZ16" i="90"/>
  <c r="DY16" i="90"/>
  <c r="DX16" i="90"/>
  <c r="DW16" i="90"/>
  <c r="DV16" i="90"/>
  <c r="DU16" i="90"/>
  <c r="DT16" i="90"/>
  <c r="DS16" i="90"/>
  <c r="DR16" i="90"/>
  <c r="DQ16" i="90"/>
  <c r="DP16" i="90"/>
  <c r="DO16" i="90"/>
  <c r="DN16" i="90"/>
  <c r="DM16" i="90"/>
  <c r="DL16" i="90"/>
  <c r="DK16" i="90"/>
  <c r="DJ16" i="90"/>
  <c r="DI16" i="90"/>
  <c r="DH16" i="90"/>
  <c r="DG16" i="90"/>
  <c r="DF16" i="90"/>
  <c r="DE16" i="90"/>
  <c r="DD16" i="90"/>
  <c r="DC16" i="90"/>
  <c r="DB16" i="90"/>
  <c r="DA16" i="90"/>
  <c r="CZ16" i="90"/>
  <c r="CY16" i="90"/>
  <c r="CX16" i="90"/>
  <c r="CW16" i="90"/>
  <c r="CV16" i="90"/>
  <c r="CU16" i="90"/>
  <c r="CT16" i="90"/>
  <c r="CS16" i="90"/>
  <c r="CR16" i="90"/>
  <c r="CQ16" i="90"/>
  <c r="CP16" i="90"/>
  <c r="CO16" i="90"/>
  <c r="CN16" i="90"/>
  <c r="CM16" i="90"/>
  <c r="CL16" i="90"/>
  <c r="CK16" i="90"/>
  <c r="CJ16" i="90"/>
  <c r="CI16" i="90"/>
  <c r="CH16" i="90"/>
  <c r="CG16" i="90"/>
  <c r="CF16" i="90"/>
  <c r="CE16" i="90"/>
  <c r="CD16" i="90"/>
  <c r="CC16" i="90"/>
  <c r="CB16" i="90"/>
  <c r="CA16" i="90"/>
  <c r="BZ16" i="90"/>
  <c r="BY16" i="90"/>
  <c r="BX16" i="90"/>
  <c r="BW16" i="90"/>
  <c r="BV16" i="90"/>
  <c r="BU16" i="90"/>
  <c r="BT16" i="90"/>
  <c r="BS16" i="90"/>
  <c r="BR16" i="90"/>
  <c r="BQ16" i="90"/>
  <c r="BP16" i="90"/>
  <c r="BO16" i="90"/>
  <c r="BN16" i="90"/>
  <c r="BM16" i="90"/>
  <c r="BL16" i="90"/>
  <c r="BK16" i="90"/>
  <c r="BJ16" i="90"/>
  <c r="BI16" i="90"/>
  <c r="BH16" i="90"/>
  <c r="BG16" i="90"/>
  <c r="BF16" i="90"/>
  <c r="BE16" i="90"/>
  <c r="BD16" i="90"/>
  <c r="BC16" i="90"/>
  <c r="BB16" i="90"/>
  <c r="BA16" i="90"/>
  <c r="AZ16" i="90"/>
  <c r="AY16" i="90"/>
  <c r="AX16" i="90"/>
  <c r="AW16" i="90"/>
  <c r="AV16" i="90"/>
  <c r="AU16" i="90"/>
  <c r="AT16" i="90"/>
  <c r="AS16" i="90"/>
  <c r="AR16" i="90"/>
  <c r="AQ16" i="90"/>
  <c r="AP16" i="90"/>
  <c r="AO16" i="90"/>
  <c r="AN16" i="90"/>
  <c r="AM16" i="90"/>
  <c r="AL16" i="90"/>
  <c r="AK16" i="90"/>
  <c r="AJ16" i="90"/>
  <c r="AI16" i="90"/>
  <c r="AH16" i="90"/>
  <c r="AG16" i="90"/>
  <c r="AF16" i="90"/>
  <c r="AE16" i="90"/>
  <c r="AD16" i="90"/>
  <c r="AC16" i="90"/>
  <c r="AB16" i="90"/>
  <c r="AA16" i="90"/>
  <c r="Z16" i="90"/>
  <c r="Y16" i="90"/>
  <c r="X16" i="90"/>
  <c r="W16" i="90"/>
  <c r="V16" i="90"/>
  <c r="U16" i="90"/>
  <c r="T16" i="90"/>
  <c r="S16" i="90"/>
  <c r="R16" i="90"/>
  <c r="Q16" i="90"/>
  <c r="P16" i="90"/>
  <c r="O16" i="90"/>
  <c r="N16" i="90"/>
  <c r="M16" i="90"/>
  <c r="L16" i="90"/>
  <c r="K16" i="90"/>
  <c r="J16" i="90"/>
  <c r="I16" i="90"/>
  <c r="H16" i="90"/>
  <c r="G16" i="90"/>
  <c r="F16" i="90"/>
  <c r="E16" i="90"/>
  <c r="D16" i="90"/>
  <c r="C16" i="90"/>
  <c r="B16" i="90"/>
  <c r="GW15" i="90"/>
  <c r="GV15" i="90"/>
  <c r="GU15" i="90"/>
  <c r="GT15" i="90"/>
  <c r="GS15" i="90"/>
  <c r="GR15" i="90"/>
  <c r="GQ15" i="90"/>
  <c r="GP15" i="90"/>
  <c r="GO15" i="90"/>
  <c r="GN15" i="90"/>
  <c r="GM15" i="90"/>
  <c r="GL15" i="90"/>
  <c r="GK15" i="90"/>
  <c r="GJ15" i="90"/>
  <c r="GI15" i="90"/>
  <c r="GH15" i="90"/>
  <c r="GG15" i="90"/>
  <c r="GF15" i="90"/>
  <c r="GE15" i="90"/>
  <c r="GD15" i="90"/>
  <c r="GC15" i="90"/>
  <c r="GB15" i="90"/>
  <c r="GA15" i="90"/>
  <c r="FZ15" i="90"/>
  <c r="FY15" i="90"/>
  <c r="FX15" i="90"/>
  <c r="FW15" i="90"/>
  <c r="FV15" i="90"/>
  <c r="FU15" i="90"/>
  <c r="FT15" i="90"/>
  <c r="FS15" i="90"/>
  <c r="FR15" i="90"/>
  <c r="FQ15" i="90"/>
  <c r="FP15" i="90"/>
  <c r="FO15" i="90"/>
  <c r="FN15" i="90"/>
  <c r="FM15" i="90"/>
  <c r="FL15" i="90"/>
  <c r="FK15" i="90"/>
  <c r="FJ15" i="90"/>
  <c r="FI15" i="90"/>
  <c r="FH15" i="90"/>
  <c r="FG15" i="90"/>
  <c r="FF15" i="90"/>
  <c r="FE15" i="90"/>
  <c r="FD15" i="90"/>
  <c r="FC15" i="90"/>
  <c r="FB15" i="90"/>
  <c r="FA15" i="90"/>
  <c r="EZ15" i="90"/>
  <c r="EY15" i="90"/>
  <c r="EX15" i="90"/>
  <c r="EW15" i="90"/>
  <c r="EV15" i="90"/>
  <c r="EU15" i="90"/>
  <c r="ET15" i="90"/>
  <c r="ES15" i="90"/>
  <c r="ER15" i="90"/>
  <c r="EQ15" i="90"/>
  <c r="EP15" i="90"/>
  <c r="EO15" i="90"/>
  <c r="EN15" i="90"/>
  <c r="EM15" i="90"/>
  <c r="EL15" i="90"/>
  <c r="EK15" i="90"/>
  <c r="EJ15" i="90"/>
  <c r="EI15" i="90"/>
  <c r="EH15" i="90"/>
  <c r="EG15" i="90"/>
  <c r="EF15" i="90"/>
  <c r="EE15" i="90"/>
  <c r="ED15" i="90"/>
  <c r="EC15" i="90"/>
  <c r="EB15" i="90"/>
  <c r="EA15" i="90"/>
  <c r="DZ15" i="90"/>
  <c r="DY15" i="90"/>
  <c r="DX15" i="90"/>
  <c r="DW15" i="90"/>
  <c r="DV15" i="90"/>
  <c r="DU15" i="90"/>
  <c r="DT15" i="90"/>
  <c r="DS15" i="90"/>
  <c r="DR15" i="90"/>
  <c r="DQ15" i="90"/>
  <c r="DP15" i="90"/>
  <c r="DO15" i="90"/>
  <c r="DN15" i="90"/>
  <c r="DM15" i="90"/>
  <c r="DL15" i="90"/>
  <c r="DK15" i="90"/>
  <c r="DJ15" i="90"/>
  <c r="DI15" i="90"/>
  <c r="DH15" i="90"/>
  <c r="DG15" i="90"/>
  <c r="DF15" i="90"/>
  <c r="DE15" i="90"/>
  <c r="DD15" i="90"/>
  <c r="DC15" i="90"/>
  <c r="DB15" i="90"/>
  <c r="DA15" i="90"/>
  <c r="CZ15" i="90"/>
  <c r="CY15" i="90"/>
  <c r="CX15" i="90"/>
  <c r="CW15" i="90"/>
  <c r="CV15" i="90"/>
  <c r="CU15" i="90"/>
  <c r="CT15" i="90"/>
  <c r="CS15" i="90"/>
  <c r="CR15" i="90"/>
  <c r="CQ15" i="90"/>
  <c r="CP15" i="90"/>
  <c r="CO15" i="90"/>
  <c r="CN15" i="90"/>
  <c r="CM15" i="90"/>
  <c r="CL15" i="90"/>
  <c r="CK15" i="90"/>
  <c r="CJ15" i="90"/>
  <c r="CI15" i="90"/>
  <c r="CH15" i="90"/>
  <c r="CG15" i="90"/>
  <c r="CF15" i="90"/>
  <c r="CE15" i="90"/>
  <c r="CD15" i="90"/>
  <c r="CC15" i="90"/>
  <c r="CB15" i="90"/>
  <c r="CA15" i="90"/>
  <c r="BZ15" i="90"/>
  <c r="BY15" i="90"/>
  <c r="BX15" i="90"/>
  <c r="BW15" i="90"/>
  <c r="BV15" i="90"/>
  <c r="BU15" i="90"/>
  <c r="BT15" i="90"/>
  <c r="BS15" i="90"/>
  <c r="BR15" i="90"/>
  <c r="BQ15" i="90"/>
  <c r="BP15" i="90"/>
  <c r="BO15" i="90"/>
  <c r="BN15" i="90"/>
  <c r="BM15" i="90"/>
  <c r="BL15" i="90"/>
  <c r="BK15" i="90"/>
  <c r="BJ15" i="90"/>
  <c r="BI15" i="90"/>
  <c r="BH15" i="90"/>
  <c r="BG15" i="90"/>
  <c r="BF15" i="90"/>
  <c r="BE15" i="90"/>
  <c r="BD15" i="90"/>
  <c r="BC15" i="90"/>
  <c r="BB15" i="90"/>
  <c r="BA15" i="90"/>
  <c r="AZ15" i="90"/>
  <c r="AY15" i="90"/>
  <c r="AX15" i="90"/>
  <c r="AW15" i="90"/>
  <c r="AV15" i="90"/>
  <c r="AU15" i="90"/>
  <c r="AT15" i="90"/>
  <c r="AS15" i="90"/>
  <c r="AR15" i="90"/>
  <c r="AQ15" i="90"/>
  <c r="AP15" i="90"/>
  <c r="AO15" i="90"/>
  <c r="AN15" i="90"/>
  <c r="AM15" i="90"/>
  <c r="AL15" i="90"/>
  <c r="AK15" i="90"/>
  <c r="AJ15" i="90"/>
  <c r="AI15" i="90"/>
  <c r="AH15" i="90"/>
  <c r="AG15" i="90"/>
  <c r="AF15" i="90"/>
  <c r="AE15" i="90"/>
  <c r="AD15" i="90"/>
  <c r="AC15" i="90"/>
  <c r="AB15" i="90"/>
  <c r="AA15" i="90"/>
  <c r="Z15" i="90"/>
  <c r="Y15" i="90"/>
  <c r="X15" i="90"/>
  <c r="W15" i="90"/>
  <c r="V15" i="90"/>
  <c r="U15" i="90"/>
  <c r="T15" i="90"/>
  <c r="S15" i="90"/>
  <c r="R15" i="90"/>
  <c r="Q15" i="90"/>
  <c r="P15" i="90"/>
  <c r="O15" i="90"/>
  <c r="N15" i="90"/>
  <c r="M15" i="90"/>
  <c r="L15" i="90"/>
  <c r="K15" i="90"/>
  <c r="J15" i="90"/>
  <c r="I15" i="90"/>
  <c r="H15" i="90"/>
  <c r="G15" i="90"/>
  <c r="F15" i="90"/>
  <c r="E15" i="90"/>
  <c r="D15" i="90"/>
  <c r="C15" i="90"/>
  <c r="B15" i="90"/>
  <c r="GW13" i="90"/>
  <c r="GV13" i="90"/>
  <c r="GU13" i="90"/>
  <c r="GT13" i="90"/>
  <c r="GS13" i="90"/>
  <c r="GR13" i="90"/>
  <c r="GQ13" i="90"/>
  <c r="GP13" i="90"/>
  <c r="GO13" i="90"/>
  <c r="GN13" i="90"/>
  <c r="GM13" i="90"/>
  <c r="GL13" i="90"/>
  <c r="GK13" i="90"/>
  <c r="GJ13" i="90"/>
  <c r="GI13" i="90"/>
  <c r="GH13" i="90"/>
  <c r="GG13" i="90"/>
  <c r="GF13" i="90"/>
  <c r="GE13" i="90"/>
  <c r="GD13" i="90"/>
  <c r="GC13" i="90"/>
  <c r="GB13" i="90"/>
  <c r="GA13" i="90"/>
  <c r="FZ13" i="90"/>
  <c r="FY13" i="90"/>
  <c r="FX13" i="90"/>
  <c r="FW13" i="90"/>
  <c r="FV13" i="90"/>
  <c r="FU13" i="90"/>
  <c r="FT13" i="90"/>
  <c r="FS13" i="90"/>
  <c r="FR13" i="90"/>
  <c r="FQ13" i="90"/>
  <c r="FP13" i="90"/>
  <c r="FO13" i="90"/>
  <c r="FN13" i="90"/>
  <c r="FM13" i="90"/>
  <c r="FL13" i="90"/>
  <c r="FK13" i="90"/>
  <c r="FJ13" i="90"/>
  <c r="FI13" i="90"/>
  <c r="FH13" i="90"/>
  <c r="FG13" i="90"/>
  <c r="FF13" i="90"/>
  <c r="FE13" i="90"/>
  <c r="FD13" i="90"/>
  <c r="FC13" i="90"/>
  <c r="FB13" i="90"/>
  <c r="FA13" i="90"/>
  <c r="EZ13" i="90"/>
  <c r="EY13" i="90"/>
  <c r="EX13" i="90"/>
  <c r="EW13" i="90"/>
  <c r="EV13" i="90"/>
  <c r="EU13" i="90"/>
  <c r="ET13" i="90"/>
  <c r="ES13" i="90"/>
  <c r="ER13" i="90"/>
  <c r="EQ13" i="90"/>
  <c r="EP13" i="90"/>
  <c r="EO13" i="90"/>
  <c r="EN13" i="90"/>
  <c r="EM13" i="90"/>
  <c r="EL13" i="90"/>
  <c r="EK13" i="90"/>
  <c r="EJ13" i="90"/>
  <c r="EI13" i="90"/>
  <c r="EH13" i="90"/>
  <c r="EG13" i="90"/>
  <c r="EF13" i="90"/>
  <c r="EE13" i="90"/>
  <c r="ED13" i="90"/>
  <c r="EC13" i="90"/>
  <c r="EB13" i="90"/>
  <c r="EA13" i="90"/>
  <c r="DZ13" i="90"/>
  <c r="DY13" i="90"/>
  <c r="DX13" i="90"/>
  <c r="DW13" i="90"/>
  <c r="DV13" i="90"/>
  <c r="DU13" i="90"/>
  <c r="DT13" i="90"/>
  <c r="DS13" i="90"/>
  <c r="DR13" i="90"/>
  <c r="DQ13" i="90"/>
  <c r="DP13" i="90"/>
  <c r="DO13" i="90"/>
  <c r="DN13" i="90"/>
  <c r="DM13" i="90"/>
  <c r="DL13" i="90"/>
  <c r="DK13" i="90"/>
  <c r="DJ13" i="90"/>
  <c r="DI13" i="90"/>
  <c r="DH13" i="90"/>
  <c r="DG13" i="90"/>
  <c r="DF13" i="90"/>
  <c r="DE13" i="90"/>
  <c r="DD13" i="90"/>
  <c r="DC13" i="90"/>
  <c r="DB13" i="90"/>
  <c r="DA13" i="90"/>
  <c r="CZ13" i="90"/>
  <c r="CY13" i="90"/>
  <c r="CX13" i="90"/>
  <c r="CW13" i="90"/>
  <c r="CV13" i="90"/>
  <c r="CU13" i="90"/>
  <c r="CT13" i="90"/>
  <c r="CS13" i="90"/>
  <c r="CR13" i="90"/>
  <c r="CQ13" i="90"/>
  <c r="CP13" i="90"/>
  <c r="CO13" i="90"/>
  <c r="CN13" i="90"/>
  <c r="CM13" i="90"/>
  <c r="CL13" i="90"/>
  <c r="CK13" i="90"/>
  <c r="CJ13" i="90"/>
  <c r="CI13" i="90"/>
  <c r="CH13" i="90"/>
  <c r="CG13" i="90"/>
  <c r="CF13" i="90"/>
  <c r="CE13" i="90"/>
  <c r="CD13" i="90"/>
  <c r="CC13" i="90"/>
  <c r="CB13" i="90"/>
  <c r="CA13" i="90"/>
  <c r="BZ13" i="90"/>
  <c r="BY13" i="90"/>
  <c r="BX13" i="90"/>
  <c r="BW13" i="90"/>
  <c r="BV13" i="90"/>
  <c r="BU13" i="90"/>
  <c r="BT13" i="90"/>
  <c r="BS13" i="90"/>
  <c r="BR13" i="90"/>
  <c r="BQ13" i="90"/>
  <c r="BP13" i="90"/>
  <c r="BO13" i="90"/>
  <c r="BN13" i="90"/>
  <c r="BM13" i="90"/>
  <c r="BL13" i="90"/>
  <c r="BK13" i="90"/>
  <c r="BJ13" i="90"/>
  <c r="BI13" i="90"/>
  <c r="BH13" i="90"/>
  <c r="BG13" i="90"/>
  <c r="BF13" i="90"/>
  <c r="BE13" i="90"/>
  <c r="BD13" i="90"/>
  <c r="BC13" i="90"/>
  <c r="BB13" i="90"/>
  <c r="BA13" i="90"/>
  <c r="AZ13" i="90"/>
  <c r="AY13" i="90"/>
  <c r="AX13" i="90"/>
  <c r="AW13" i="90"/>
  <c r="AV13" i="90"/>
  <c r="AU13" i="90"/>
  <c r="AT13" i="90"/>
  <c r="AS13" i="90"/>
  <c r="AR13" i="90"/>
  <c r="AQ13" i="90"/>
  <c r="AP13" i="90"/>
  <c r="AO13" i="90"/>
  <c r="AN13" i="90"/>
  <c r="AM13" i="90"/>
  <c r="AL13" i="90"/>
  <c r="AK13" i="90"/>
  <c r="AJ13" i="90"/>
  <c r="AI13" i="90"/>
  <c r="AH13" i="90"/>
  <c r="AG13" i="90"/>
  <c r="AF13" i="90"/>
  <c r="AE13" i="90"/>
  <c r="AD13" i="90"/>
  <c r="AC13" i="90"/>
  <c r="AB13" i="90"/>
  <c r="AA13" i="90"/>
  <c r="Z13" i="90"/>
  <c r="Y13" i="90"/>
  <c r="X13" i="90"/>
  <c r="W13" i="90"/>
  <c r="V13" i="90"/>
  <c r="U13" i="90"/>
  <c r="T13" i="90"/>
  <c r="S13" i="90"/>
  <c r="R13" i="90"/>
  <c r="Q13" i="90"/>
  <c r="P13" i="90"/>
  <c r="O13" i="90"/>
  <c r="N13" i="90"/>
  <c r="M13" i="90"/>
  <c r="L13" i="90"/>
  <c r="K13" i="90"/>
  <c r="J13" i="90"/>
  <c r="I13" i="90"/>
  <c r="H13" i="90"/>
  <c r="G13" i="90"/>
  <c r="F13" i="90"/>
  <c r="E13" i="90"/>
  <c r="D13" i="90"/>
  <c r="C13" i="90"/>
  <c r="B13" i="90"/>
  <c r="GW12" i="90"/>
  <c r="GV12" i="90"/>
  <c r="GU12" i="90"/>
  <c r="GT12" i="90"/>
  <c r="GS12" i="90"/>
  <c r="GR12" i="90"/>
  <c r="GQ12" i="90"/>
  <c r="GP12" i="90"/>
  <c r="GO12" i="90"/>
  <c r="GN12" i="90"/>
  <c r="GM12" i="90"/>
  <c r="GL12" i="90"/>
  <c r="GK12" i="90"/>
  <c r="GJ12" i="90"/>
  <c r="GI12" i="90"/>
  <c r="GH12" i="90"/>
  <c r="GG12" i="90"/>
  <c r="GF12" i="90"/>
  <c r="GE12" i="90"/>
  <c r="GD12" i="90"/>
  <c r="GC12" i="90"/>
  <c r="GB12" i="90"/>
  <c r="GA12" i="90"/>
  <c r="FZ12" i="90"/>
  <c r="FY12" i="90"/>
  <c r="FX12" i="90"/>
  <c r="FW12" i="90"/>
  <c r="FV12" i="90"/>
  <c r="FU12" i="90"/>
  <c r="FT12" i="90"/>
  <c r="FS12" i="90"/>
  <c r="FR12" i="90"/>
  <c r="FQ12" i="90"/>
  <c r="FP12" i="90"/>
  <c r="FO12" i="90"/>
  <c r="FN12" i="90"/>
  <c r="FM12" i="90"/>
  <c r="FL12" i="90"/>
  <c r="FK12" i="90"/>
  <c r="FJ12" i="90"/>
  <c r="FI12" i="90"/>
  <c r="FH12" i="90"/>
  <c r="FG12" i="90"/>
  <c r="FF12" i="90"/>
  <c r="FE12" i="90"/>
  <c r="FD12" i="90"/>
  <c r="FC12" i="90"/>
  <c r="FB12" i="90"/>
  <c r="FA12" i="90"/>
  <c r="EZ12" i="90"/>
  <c r="EY12" i="90"/>
  <c r="EX12" i="90"/>
  <c r="EW12" i="90"/>
  <c r="EV12" i="90"/>
  <c r="EU12" i="90"/>
  <c r="ET12" i="90"/>
  <c r="ES12" i="90"/>
  <c r="ER12" i="90"/>
  <c r="EQ12" i="90"/>
  <c r="EP12" i="90"/>
  <c r="EO12" i="90"/>
  <c r="EN12" i="90"/>
  <c r="EM12" i="90"/>
  <c r="EL12" i="90"/>
  <c r="EK12" i="90"/>
  <c r="EJ12" i="90"/>
  <c r="EI12" i="90"/>
  <c r="EH12" i="90"/>
  <c r="EG12" i="90"/>
  <c r="EF12" i="90"/>
  <c r="EE12" i="90"/>
  <c r="ED12" i="90"/>
  <c r="EC12" i="90"/>
  <c r="EB12" i="90"/>
  <c r="EA12" i="90"/>
  <c r="DZ12" i="90"/>
  <c r="DY12" i="90"/>
  <c r="DX12" i="90"/>
  <c r="DW12" i="90"/>
  <c r="DV12" i="90"/>
  <c r="DU12" i="90"/>
  <c r="DT12" i="90"/>
  <c r="DS12" i="90"/>
  <c r="DR12" i="90"/>
  <c r="DQ12" i="90"/>
  <c r="DP12" i="90"/>
  <c r="DO12" i="90"/>
  <c r="DN12" i="90"/>
  <c r="DM12" i="90"/>
  <c r="DL12" i="90"/>
  <c r="DK12" i="90"/>
  <c r="DJ12" i="90"/>
  <c r="DI12" i="90"/>
  <c r="DH12" i="90"/>
  <c r="DG12" i="90"/>
  <c r="DF12" i="90"/>
  <c r="DE12" i="90"/>
  <c r="DD12" i="90"/>
  <c r="DC12" i="90"/>
  <c r="DB12" i="90"/>
  <c r="DA12" i="90"/>
  <c r="CZ12" i="90"/>
  <c r="CY12" i="90"/>
  <c r="CX12" i="90"/>
  <c r="CW12" i="90"/>
  <c r="CV12" i="90"/>
  <c r="CU12" i="90"/>
  <c r="CT12" i="90"/>
  <c r="CS12" i="90"/>
  <c r="CR12" i="90"/>
  <c r="CQ12" i="90"/>
  <c r="CP12" i="90"/>
  <c r="CO12" i="90"/>
  <c r="CN12" i="90"/>
  <c r="CM12" i="90"/>
  <c r="CL12" i="90"/>
  <c r="CK12" i="90"/>
  <c r="CJ12" i="90"/>
  <c r="CI12" i="90"/>
  <c r="CH12" i="90"/>
  <c r="CG12" i="90"/>
  <c r="CF12" i="90"/>
  <c r="CE12" i="90"/>
  <c r="CD12" i="90"/>
  <c r="CC12" i="90"/>
  <c r="CB12" i="90"/>
  <c r="CA12" i="90"/>
  <c r="BZ12" i="90"/>
  <c r="BY12" i="90"/>
  <c r="BX12" i="90"/>
  <c r="BW12" i="90"/>
  <c r="BV12" i="90"/>
  <c r="BU12" i="90"/>
  <c r="BT12" i="90"/>
  <c r="BS12" i="90"/>
  <c r="BR12" i="90"/>
  <c r="BQ12" i="90"/>
  <c r="BP12" i="90"/>
  <c r="BO12" i="90"/>
  <c r="BN12" i="90"/>
  <c r="BM12" i="90"/>
  <c r="BL12" i="90"/>
  <c r="BK12" i="90"/>
  <c r="BJ12" i="90"/>
  <c r="BI12" i="90"/>
  <c r="BH12" i="90"/>
  <c r="BG12" i="90"/>
  <c r="BF12" i="90"/>
  <c r="BE12" i="90"/>
  <c r="BD12" i="90"/>
  <c r="BC12" i="90"/>
  <c r="BB12" i="90"/>
  <c r="BA12" i="90"/>
  <c r="AZ12" i="90"/>
  <c r="AY12" i="90"/>
  <c r="AX12" i="90"/>
  <c r="AW12" i="90"/>
  <c r="AV12" i="90"/>
  <c r="AU12" i="90"/>
  <c r="AT12" i="90"/>
  <c r="AS12" i="90"/>
  <c r="AR12" i="90"/>
  <c r="AQ12" i="90"/>
  <c r="AP12" i="90"/>
  <c r="AO12" i="90"/>
  <c r="AN12" i="90"/>
  <c r="AM12" i="90"/>
  <c r="AL12" i="90"/>
  <c r="AK12" i="90"/>
  <c r="AJ12" i="90"/>
  <c r="AI12" i="90"/>
  <c r="AH12" i="90"/>
  <c r="AG12" i="90"/>
  <c r="AF12" i="90"/>
  <c r="AE12" i="90"/>
  <c r="AD12" i="90"/>
  <c r="AC12" i="90"/>
  <c r="AB12" i="90"/>
  <c r="AA12" i="90"/>
  <c r="Z12" i="90"/>
  <c r="Y12" i="90"/>
  <c r="X12" i="90"/>
  <c r="W12" i="90"/>
  <c r="V12" i="90"/>
  <c r="U12" i="90"/>
  <c r="T12" i="90"/>
  <c r="S12" i="90"/>
  <c r="R12" i="90"/>
  <c r="Q12" i="90"/>
  <c r="P12" i="90"/>
  <c r="O12" i="90"/>
  <c r="N12" i="90"/>
  <c r="M12" i="90"/>
  <c r="L12" i="90"/>
  <c r="K12" i="90"/>
  <c r="J12" i="90"/>
  <c r="I12" i="90"/>
  <c r="H12" i="90"/>
  <c r="G12" i="90"/>
  <c r="F12" i="90"/>
  <c r="E12" i="90"/>
  <c r="D12" i="90"/>
  <c r="C12" i="90"/>
  <c r="B12" i="90"/>
  <c r="GW10" i="90"/>
  <c r="GV10" i="90"/>
  <c r="GU10" i="90"/>
  <c r="GT10" i="90"/>
  <c r="GS10" i="90"/>
  <c r="GR10" i="90"/>
  <c r="GQ10" i="90"/>
  <c r="GP10" i="90"/>
  <c r="GO10" i="90"/>
  <c r="GN10" i="90"/>
  <c r="GM10" i="90"/>
  <c r="GL10" i="90"/>
  <c r="GK10" i="90"/>
  <c r="GJ10" i="90"/>
  <c r="GI10" i="90"/>
  <c r="GH10" i="90"/>
  <c r="GG10" i="90"/>
  <c r="GF10" i="90"/>
  <c r="GE10" i="90"/>
  <c r="GD10" i="90"/>
  <c r="GC10" i="90"/>
  <c r="GB10" i="90"/>
  <c r="GA10" i="90"/>
  <c r="FZ10" i="90"/>
  <c r="FY10" i="90"/>
  <c r="FX10" i="90"/>
  <c r="FW10" i="90"/>
  <c r="FV10" i="90"/>
  <c r="FU10" i="90"/>
  <c r="FT10" i="90"/>
  <c r="FS10" i="90"/>
  <c r="FR10" i="90"/>
  <c r="FQ10" i="90"/>
  <c r="FP10" i="90"/>
  <c r="FO10" i="90"/>
  <c r="FN10" i="90"/>
  <c r="FM10" i="90"/>
  <c r="FL10" i="90"/>
  <c r="FK10" i="90"/>
  <c r="FJ10" i="90"/>
  <c r="FI10" i="90"/>
  <c r="FH10" i="90"/>
  <c r="FG10" i="90"/>
  <c r="FF10" i="90"/>
  <c r="FE10" i="90"/>
  <c r="FD10" i="90"/>
  <c r="FC10" i="90"/>
  <c r="FB10" i="90"/>
  <c r="FA10" i="90"/>
  <c r="EZ10" i="90"/>
  <c r="EY10" i="90"/>
  <c r="EX10" i="90"/>
  <c r="EW10" i="90"/>
  <c r="EV10" i="90"/>
  <c r="EU10" i="90"/>
  <c r="ET10" i="90"/>
  <c r="ES10" i="90"/>
  <c r="ER10" i="90"/>
  <c r="EQ10" i="90"/>
  <c r="EP10" i="90"/>
  <c r="EO10" i="90"/>
  <c r="EN10" i="90"/>
  <c r="EM10" i="90"/>
  <c r="EL10" i="90"/>
  <c r="EK10" i="90"/>
  <c r="EJ10" i="90"/>
  <c r="EI10" i="90"/>
  <c r="EH10" i="90"/>
  <c r="EG10" i="90"/>
  <c r="EF10" i="90"/>
  <c r="EE10" i="90"/>
  <c r="ED10" i="90"/>
  <c r="EC10" i="90"/>
  <c r="EB10" i="90"/>
  <c r="EA10" i="90"/>
  <c r="DZ10" i="90"/>
  <c r="DY10" i="90"/>
  <c r="DX10" i="90"/>
  <c r="DW10" i="90"/>
  <c r="DV10" i="90"/>
  <c r="DU10" i="90"/>
  <c r="DT10" i="90"/>
  <c r="DS10" i="90"/>
  <c r="DR10" i="90"/>
  <c r="DQ10" i="90"/>
  <c r="DP10" i="90"/>
  <c r="DO10" i="90"/>
  <c r="DN10" i="90"/>
  <c r="DM10" i="90"/>
  <c r="DL10" i="90"/>
  <c r="DK10" i="90"/>
  <c r="DJ10" i="90"/>
  <c r="DI10" i="90"/>
  <c r="DH10" i="90"/>
  <c r="DG10" i="90"/>
  <c r="DF10" i="90"/>
  <c r="DE10" i="90"/>
  <c r="DD10" i="90"/>
  <c r="DC10" i="90"/>
  <c r="DB10" i="90"/>
  <c r="DA10" i="90"/>
  <c r="CZ10" i="90"/>
  <c r="CY10" i="90"/>
  <c r="CX10" i="90"/>
  <c r="CW10" i="90"/>
  <c r="CV10" i="90"/>
  <c r="CU10" i="90"/>
  <c r="CT10" i="90"/>
  <c r="CS10" i="90"/>
  <c r="CR10" i="90"/>
  <c r="CQ10" i="90"/>
  <c r="CP10" i="90"/>
  <c r="CO10" i="90"/>
  <c r="CN10" i="90"/>
  <c r="CM10" i="90"/>
  <c r="CL10" i="90"/>
  <c r="CK10" i="90"/>
  <c r="CJ10" i="90"/>
  <c r="CI10" i="90"/>
  <c r="CH10" i="90"/>
  <c r="CG10" i="90"/>
  <c r="CF10" i="90"/>
  <c r="CE10" i="90"/>
  <c r="CD10" i="90"/>
  <c r="CC10" i="90"/>
  <c r="CB10" i="90"/>
  <c r="CA10" i="90"/>
  <c r="BZ10" i="90"/>
  <c r="BY10" i="90"/>
  <c r="BX10" i="90"/>
  <c r="BW10" i="90"/>
  <c r="BV10" i="90"/>
  <c r="BU10" i="90"/>
  <c r="BT10" i="90"/>
  <c r="BS10" i="90"/>
  <c r="BR10" i="90"/>
  <c r="BQ10" i="90"/>
  <c r="BP10" i="90"/>
  <c r="BO10" i="90"/>
  <c r="BN10" i="90"/>
  <c r="BM10" i="90"/>
  <c r="BL10" i="90"/>
  <c r="BK10" i="90"/>
  <c r="BJ10" i="90"/>
  <c r="BI10" i="90"/>
  <c r="BH10" i="90"/>
  <c r="BG10" i="90"/>
  <c r="BF10" i="90"/>
  <c r="BE10" i="90"/>
  <c r="BD10" i="90"/>
  <c r="BC10" i="90"/>
  <c r="BB10" i="90"/>
  <c r="BA10" i="90"/>
  <c r="AZ10" i="90"/>
  <c r="AY10" i="90"/>
  <c r="AX10" i="90"/>
  <c r="AW10" i="90"/>
  <c r="AV10" i="90"/>
  <c r="AU10" i="90"/>
  <c r="AT10" i="90"/>
  <c r="AS10" i="90"/>
  <c r="AR10" i="90"/>
  <c r="AQ10" i="90"/>
  <c r="AP10" i="90"/>
  <c r="AO10" i="90"/>
  <c r="AN10" i="90"/>
  <c r="AM10" i="90"/>
  <c r="AL10" i="90"/>
  <c r="AK10" i="90"/>
  <c r="AJ10" i="90"/>
  <c r="AI10" i="90"/>
  <c r="AH10" i="90"/>
  <c r="AG10" i="90"/>
  <c r="AF10" i="90"/>
  <c r="AE10" i="90"/>
  <c r="AD10" i="90"/>
  <c r="AC10" i="90"/>
  <c r="AB10" i="90"/>
  <c r="AA10" i="90"/>
  <c r="Z10" i="90"/>
  <c r="Y10" i="90"/>
  <c r="X10" i="90"/>
  <c r="W10" i="90"/>
  <c r="V10" i="90"/>
  <c r="U10" i="90"/>
  <c r="T10" i="90"/>
  <c r="S10" i="90"/>
  <c r="R10" i="90"/>
  <c r="Q10" i="90"/>
  <c r="P10" i="90"/>
  <c r="O10" i="90"/>
  <c r="N10" i="90"/>
  <c r="M10" i="90"/>
  <c r="L10" i="90"/>
  <c r="K10" i="90"/>
  <c r="J10" i="90"/>
  <c r="I10" i="90"/>
  <c r="H10" i="90"/>
  <c r="G10" i="90"/>
  <c r="F10" i="90"/>
  <c r="E10" i="90"/>
  <c r="D10" i="90"/>
  <c r="C10" i="90"/>
  <c r="B10" i="90"/>
  <c r="GW9" i="90"/>
  <c r="GV9" i="90"/>
  <c r="GU9" i="90"/>
  <c r="GT9" i="90"/>
  <c r="GS9" i="90"/>
  <c r="GR9" i="90"/>
  <c r="GQ9" i="90"/>
  <c r="GP9" i="90"/>
  <c r="GO9" i="90"/>
  <c r="GN9" i="90"/>
  <c r="GM9" i="90"/>
  <c r="GL9" i="90"/>
  <c r="GK9" i="90"/>
  <c r="GJ9" i="90"/>
  <c r="GI9" i="90"/>
  <c r="GH9" i="90"/>
  <c r="GG9" i="90"/>
  <c r="GF9" i="90"/>
  <c r="GE9" i="90"/>
  <c r="GD9" i="90"/>
  <c r="GC9" i="90"/>
  <c r="GB9" i="90"/>
  <c r="GA9" i="90"/>
  <c r="FZ9" i="90"/>
  <c r="FY9" i="90"/>
  <c r="FX9" i="90"/>
  <c r="FW9" i="90"/>
  <c r="FV9" i="90"/>
  <c r="FU9" i="90"/>
  <c r="FT9" i="90"/>
  <c r="FS9" i="90"/>
  <c r="FR9" i="90"/>
  <c r="FQ9" i="90"/>
  <c r="FP9" i="90"/>
  <c r="FO9" i="90"/>
  <c r="FN9" i="90"/>
  <c r="FM9" i="90"/>
  <c r="FL9" i="90"/>
  <c r="FK9" i="90"/>
  <c r="FJ9" i="90"/>
  <c r="FI9" i="90"/>
  <c r="FH9" i="90"/>
  <c r="FG9" i="90"/>
  <c r="FF9" i="90"/>
  <c r="FE9" i="90"/>
  <c r="FD9" i="90"/>
  <c r="FC9" i="90"/>
  <c r="FB9" i="90"/>
  <c r="FA9" i="90"/>
  <c r="EZ9" i="90"/>
  <c r="EY9" i="90"/>
  <c r="EX9" i="90"/>
  <c r="EW9" i="90"/>
  <c r="EV9" i="90"/>
  <c r="EU9" i="90"/>
  <c r="ET9" i="90"/>
  <c r="ES9" i="90"/>
  <c r="ER9" i="90"/>
  <c r="EQ9" i="90"/>
  <c r="EP9" i="90"/>
  <c r="EO9" i="90"/>
  <c r="EN9" i="90"/>
  <c r="EM9" i="90"/>
  <c r="EL9" i="90"/>
  <c r="EK9" i="90"/>
  <c r="EJ9" i="90"/>
  <c r="EI9" i="90"/>
  <c r="EH9" i="90"/>
  <c r="EG9" i="90"/>
  <c r="EF9" i="90"/>
  <c r="EE9" i="90"/>
  <c r="ED9" i="90"/>
  <c r="EC9" i="90"/>
  <c r="EB9" i="90"/>
  <c r="EA9" i="90"/>
  <c r="DZ9" i="90"/>
  <c r="DY9" i="90"/>
  <c r="DX9" i="90"/>
  <c r="DW9" i="90"/>
  <c r="DV9" i="90"/>
  <c r="DU9" i="90"/>
  <c r="DT9" i="90"/>
  <c r="DS9" i="90"/>
  <c r="DR9" i="90"/>
  <c r="DQ9" i="90"/>
  <c r="DP9" i="90"/>
  <c r="DO9" i="90"/>
  <c r="DN9" i="90"/>
  <c r="DM9" i="90"/>
  <c r="DL9" i="90"/>
  <c r="DK9" i="90"/>
  <c r="DJ9" i="90"/>
  <c r="DI9" i="90"/>
  <c r="DH9" i="90"/>
  <c r="DG9" i="90"/>
  <c r="DF9" i="90"/>
  <c r="DE9" i="90"/>
  <c r="DD9" i="90"/>
  <c r="DC9" i="90"/>
  <c r="DB9" i="90"/>
  <c r="DA9" i="90"/>
  <c r="CZ9" i="90"/>
  <c r="CY9" i="90"/>
  <c r="CX9" i="90"/>
  <c r="CW9" i="90"/>
  <c r="CV9" i="90"/>
  <c r="CU9" i="90"/>
  <c r="CT9" i="90"/>
  <c r="CS9" i="90"/>
  <c r="CR9" i="90"/>
  <c r="CQ9" i="90"/>
  <c r="CP9" i="90"/>
  <c r="CO9" i="90"/>
  <c r="CN9" i="90"/>
  <c r="CM9" i="90"/>
  <c r="CL9" i="90"/>
  <c r="CK9" i="90"/>
  <c r="CJ9" i="90"/>
  <c r="CI9" i="90"/>
  <c r="CH9" i="90"/>
  <c r="CG9" i="90"/>
  <c r="CF9" i="90"/>
  <c r="CE9" i="90"/>
  <c r="CD9" i="90"/>
  <c r="CC9" i="90"/>
  <c r="CB9" i="90"/>
  <c r="CA9" i="90"/>
  <c r="BZ9" i="90"/>
  <c r="BY9" i="90"/>
  <c r="BX9" i="90"/>
  <c r="BW9" i="90"/>
  <c r="BV9" i="90"/>
  <c r="BU9" i="90"/>
  <c r="BT9" i="90"/>
  <c r="BS9" i="90"/>
  <c r="BR9" i="90"/>
  <c r="BQ9" i="90"/>
  <c r="BP9" i="90"/>
  <c r="BO9" i="90"/>
  <c r="BN9" i="90"/>
  <c r="BM9" i="90"/>
  <c r="BL9" i="90"/>
  <c r="BK9" i="90"/>
  <c r="BJ9" i="90"/>
  <c r="BI9" i="90"/>
  <c r="BH9" i="90"/>
  <c r="BG9" i="90"/>
  <c r="BF9" i="90"/>
  <c r="BE9" i="90"/>
  <c r="BD9" i="90"/>
  <c r="BC9" i="90"/>
  <c r="BB9" i="90"/>
  <c r="BA9" i="90"/>
  <c r="AZ9" i="90"/>
  <c r="AY9" i="90"/>
  <c r="AX9" i="90"/>
  <c r="AW9" i="90"/>
  <c r="AV9" i="90"/>
  <c r="AU9" i="90"/>
  <c r="AT9" i="90"/>
  <c r="AS9" i="90"/>
  <c r="AR9" i="90"/>
  <c r="AQ9" i="90"/>
  <c r="AP9" i="90"/>
  <c r="AO9" i="90"/>
  <c r="AN9" i="90"/>
  <c r="AM9" i="90"/>
  <c r="AL9" i="90"/>
  <c r="AK9" i="90"/>
  <c r="AJ9" i="90"/>
  <c r="AI9" i="90"/>
  <c r="AH9" i="90"/>
  <c r="AG9" i="90"/>
  <c r="AF9" i="90"/>
  <c r="AE9" i="90"/>
  <c r="AD9" i="90"/>
  <c r="AC9" i="90"/>
  <c r="AB9" i="90"/>
  <c r="AA9" i="90"/>
  <c r="Z9" i="90"/>
  <c r="Y9" i="90"/>
  <c r="X9" i="90"/>
  <c r="W9" i="90"/>
  <c r="V9" i="90"/>
  <c r="U9" i="90"/>
  <c r="T9" i="90"/>
  <c r="S9" i="90"/>
  <c r="R9" i="90"/>
  <c r="Q9" i="90"/>
  <c r="P9" i="90"/>
  <c r="O9" i="90"/>
  <c r="N9" i="90"/>
  <c r="M9" i="90"/>
  <c r="L9" i="90"/>
  <c r="K9" i="90"/>
  <c r="J9" i="90"/>
  <c r="I9" i="90"/>
  <c r="H9" i="90"/>
  <c r="G9" i="90"/>
  <c r="F9" i="90"/>
  <c r="E9" i="90"/>
  <c r="D9" i="90"/>
  <c r="C9" i="90"/>
  <c r="B9" i="90"/>
  <c r="GW7" i="90"/>
  <c r="GV7" i="90"/>
  <c r="GU7" i="90"/>
  <c r="GT7" i="90"/>
  <c r="GS7" i="90"/>
  <c r="GR7" i="90"/>
  <c r="GQ7" i="90"/>
  <c r="GP7" i="90"/>
  <c r="GO7" i="90"/>
  <c r="GN7" i="90"/>
  <c r="GM7" i="90"/>
  <c r="GL7" i="90"/>
  <c r="GK7" i="90"/>
  <c r="GJ7" i="90"/>
  <c r="GI7" i="90"/>
  <c r="GH7" i="90"/>
  <c r="GG7" i="90"/>
  <c r="GF7" i="90"/>
  <c r="GE7" i="90"/>
  <c r="GD7" i="90"/>
  <c r="GC7" i="90"/>
  <c r="GB7" i="90"/>
  <c r="GA7" i="90"/>
  <c r="FZ7" i="90"/>
  <c r="FY7" i="90"/>
  <c r="FX7" i="90"/>
  <c r="FW7" i="90"/>
  <c r="FV7" i="90"/>
  <c r="FU7" i="90"/>
  <c r="FT7" i="90"/>
  <c r="FS7" i="90"/>
  <c r="FR7" i="90"/>
  <c r="FQ7" i="90"/>
  <c r="FP7" i="90"/>
  <c r="FO7" i="90"/>
  <c r="FN7" i="90"/>
  <c r="FM7" i="90"/>
  <c r="FL7" i="90"/>
  <c r="FK7" i="90"/>
  <c r="FJ7" i="90"/>
  <c r="FI7" i="90"/>
  <c r="FH7" i="90"/>
  <c r="FG7" i="90"/>
  <c r="FF7" i="90"/>
  <c r="FE7" i="90"/>
  <c r="FD7" i="90"/>
  <c r="FC7" i="90"/>
  <c r="FB7" i="90"/>
  <c r="FA7" i="90"/>
  <c r="EZ7" i="90"/>
  <c r="EY7" i="90"/>
  <c r="EX7" i="90"/>
  <c r="EW7" i="90"/>
  <c r="EV7" i="90"/>
  <c r="EU7" i="90"/>
  <c r="ET7" i="90"/>
  <c r="ES7" i="90"/>
  <c r="ER7" i="90"/>
  <c r="EQ7" i="90"/>
  <c r="EP7" i="90"/>
  <c r="EO7" i="90"/>
  <c r="EN7" i="90"/>
  <c r="EM7" i="90"/>
  <c r="EL7" i="90"/>
  <c r="EK7" i="90"/>
  <c r="EJ7" i="90"/>
  <c r="EI7" i="90"/>
  <c r="EH7" i="90"/>
  <c r="EG7" i="90"/>
  <c r="EF7" i="90"/>
  <c r="EE7" i="90"/>
  <c r="ED7" i="90"/>
  <c r="EC7" i="90"/>
  <c r="EB7" i="90"/>
  <c r="EA7" i="90"/>
  <c r="DZ7" i="90"/>
  <c r="DY7" i="90"/>
  <c r="DX7" i="90"/>
  <c r="DW7" i="90"/>
  <c r="DV7" i="90"/>
  <c r="DU7" i="90"/>
  <c r="DT7" i="90"/>
  <c r="DS7" i="90"/>
  <c r="DR7" i="90"/>
  <c r="DQ7" i="90"/>
  <c r="DP7" i="90"/>
  <c r="DO7" i="90"/>
  <c r="DN7" i="90"/>
  <c r="DM7" i="90"/>
  <c r="DL7" i="90"/>
  <c r="DK7" i="90"/>
  <c r="DJ7" i="90"/>
  <c r="DI7" i="90"/>
  <c r="DH7" i="90"/>
  <c r="DG7" i="90"/>
  <c r="DF7" i="90"/>
  <c r="DE7" i="90"/>
  <c r="DD7" i="90"/>
  <c r="DC7" i="90"/>
  <c r="DB7" i="90"/>
  <c r="DA7" i="90"/>
  <c r="CZ7" i="90"/>
  <c r="CY7" i="90"/>
  <c r="CX7" i="90"/>
  <c r="CW7" i="90"/>
  <c r="CV7" i="90"/>
  <c r="CU7" i="90"/>
  <c r="CT7" i="90"/>
  <c r="CS7" i="90"/>
  <c r="CR7" i="90"/>
  <c r="CQ7" i="90"/>
  <c r="CP7" i="90"/>
  <c r="CO7" i="90"/>
  <c r="CN7" i="90"/>
  <c r="CM7" i="90"/>
  <c r="CL7" i="90"/>
  <c r="CK7" i="90"/>
  <c r="CJ7" i="90"/>
  <c r="CI7" i="90"/>
  <c r="CH7" i="90"/>
  <c r="CG7" i="90"/>
  <c r="CF7" i="90"/>
  <c r="CE7" i="90"/>
  <c r="CD7" i="90"/>
  <c r="CC7" i="90"/>
  <c r="CB7" i="90"/>
  <c r="CA7" i="90"/>
  <c r="BZ7" i="90"/>
  <c r="BY7" i="90"/>
  <c r="BX7" i="90"/>
  <c r="BW7" i="90"/>
  <c r="BV7" i="90"/>
  <c r="BU7" i="90"/>
  <c r="BT7" i="90"/>
  <c r="BS7" i="90"/>
  <c r="BR7" i="90"/>
  <c r="BQ7" i="90"/>
  <c r="BP7" i="90"/>
  <c r="BO7" i="90"/>
  <c r="BN7" i="90"/>
  <c r="BM7" i="90"/>
  <c r="BL7" i="90"/>
  <c r="BK7" i="90"/>
  <c r="BJ7" i="90"/>
  <c r="BI7" i="90"/>
  <c r="BH7" i="90"/>
  <c r="BG7" i="90"/>
  <c r="BF7" i="90"/>
  <c r="BE7" i="90"/>
  <c r="BD7" i="90"/>
  <c r="BC7" i="90"/>
  <c r="BB7" i="90"/>
  <c r="BA7" i="90"/>
  <c r="AZ7" i="90"/>
  <c r="AY7" i="90"/>
  <c r="AX7" i="90"/>
  <c r="AW7" i="90"/>
  <c r="AV7" i="90"/>
  <c r="AU7" i="90"/>
  <c r="AT7" i="90"/>
  <c r="AS7" i="90"/>
  <c r="AR7" i="90"/>
  <c r="AQ7" i="90"/>
  <c r="AP7" i="90"/>
  <c r="AO7" i="90"/>
  <c r="AN7" i="90"/>
  <c r="AM7" i="90"/>
  <c r="AL7" i="90"/>
  <c r="AK7" i="90"/>
  <c r="AJ7" i="90"/>
  <c r="AI7" i="90"/>
  <c r="AH7" i="90"/>
  <c r="AG7" i="90"/>
  <c r="AF7" i="90"/>
  <c r="AE7" i="90"/>
  <c r="AD7" i="90"/>
  <c r="AC7" i="90"/>
  <c r="AB7" i="90"/>
  <c r="AA7" i="90"/>
  <c r="Z7" i="90"/>
  <c r="Y7" i="90"/>
  <c r="X7" i="90"/>
  <c r="W7" i="90"/>
  <c r="V7" i="90"/>
  <c r="U7" i="90"/>
  <c r="T7" i="90"/>
  <c r="S7" i="90"/>
  <c r="R7" i="90"/>
  <c r="Q7" i="90"/>
  <c r="P7" i="90"/>
  <c r="O7" i="90"/>
  <c r="N7" i="90"/>
  <c r="M7" i="90"/>
  <c r="L7" i="90"/>
  <c r="K7" i="90"/>
  <c r="J7" i="90"/>
  <c r="I7" i="90"/>
  <c r="H7" i="90"/>
  <c r="G7" i="90"/>
  <c r="F7" i="90"/>
  <c r="E7" i="90"/>
  <c r="D7" i="90"/>
  <c r="C7" i="90"/>
  <c r="B7" i="90"/>
  <c r="GW6" i="90"/>
  <c r="GV6" i="90"/>
  <c r="GU6" i="90"/>
  <c r="GT6" i="90"/>
  <c r="GS6" i="90"/>
  <c r="GR6" i="90"/>
  <c r="GQ6" i="90"/>
  <c r="GP6" i="90"/>
  <c r="GO6" i="90"/>
  <c r="GN6" i="90"/>
  <c r="GM6" i="90"/>
  <c r="GL6" i="90"/>
  <c r="GK6" i="90"/>
  <c r="GJ6" i="90"/>
  <c r="GI6" i="90"/>
  <c r="GH6" i="90"/>
  <c r="GG6" i="90"/>
  <c r="GF6" i="90"/>
  <c r="GE6" i="90"/>
  <c r="GD6" i="90"/>
  <c r="GC6" i="90"/>
  <c r="GB6" i="90"/>
  <c r="GA6" i="90"/>
  <c r="FZ6" i="90"/>
  <c r="FY6" i="90"/>
  <c r="FX6" i="90"/>
  <c r="FW6" i="90"/>
  <c r="FV6" i="90"/>
  <c r="FU6" i="90"/>
  <c r="FT6" i="90"/>
  <c r="FS6" i="90"/>
  <c r="FR6" i="90"/>
  <c r="FQ6" i="90"/>
  <c r="FP6" i="90"/>
  <c r="FO6" i="90"/>
  <c r="FN6" i="90"/>
  <c r="FM6" i="90"/>
  <c r="FL6" i="90"/>
  <c r="FK6" i="90"/>
  <c r="FJ6" i="90"/>
  <c r="FI6" i="90"/>
  <c r="FH6" i="90"/>
  <c r="FG6" i="90"/>
  <c r="FF6" i="90"/>
  <c r="FE6" i="90"/>
  <c r="FD6" i="90"/>
  <c r="FC6" i="90"/>
  <c r="FB6" i="90"/>
  <c r="FA6" i="90"/>
  <c r="EZ6" i="90"/>
  <c r="EY6" i="90"/>
  <c r="EX6" i="90"/>
  <c r="EW6" i="90"/>
  <c r="EV6" i="90"/>
  <c r="EU6" i="90"/>
  <c r="ET6" i="90"/>
  <c r="ES6" i="90"/>
  <c r="ER6" i="90"/>
  <c r="EQ6" i="90"/>
  <c r="EP6" i="90"/>
  <c r="EO6" i="90"/>
  <c r="EN6" i="90"/>
  <c r="EM6" i="90"/>
  <c r="EL6" i="90"/>
  <c r="EK6" i="90"/>
  <c r="EJ6" i="90"/>
  <c r="EI6" i="90"/>
  <c r="EH6" i="90"/>
  <c r="EG6" i="90"/>
  <c r="EF6" i="90"/>
  <c r="EE6" i="90"/>
  <c r="ED6" i="90"/>
  <c r="EC6" i="90"/>
  <c r="EB6" i="90"/>
  <c r="EA6" i="90"/>
  <c r="DZ6" i="90"/>
  <c r="DY6" i="90"/>
  <c r="DX6" i="90"/>
  <c r="DW6" i="90"/>
  <c r="DV6" i="90"/>
  <c r="DU6" i="90"/>
  <c r="DT6" i="90"/>
  <c r="DS6" i="90"/>
  <c r="DR6" i="90"/>
  <c r="DQ6" i="90"/>
  <c r="DP6" i="90"/>
  <c r="DO6" i="90"/>
  <c r="DN6" i="90"/>
  <c r="DM6" i="90"/>
  <c r="DL6" i="90"/>
  <c r="DK6" i="90"/>
  <c r="DJ6" i="90"/>
  <c r="DI6" i="90"/>
  <c r="DH6" i="90"/>
  <c r="DG6" i="90"/>
  <c r="DF6" i="90"/>
  <c r="DE6" i="90"/>
  <c r="DD6" i="90"/>
  <c r="DC6" i="90"/>
  <c r="DB6" i="90"/>
  <c r="DA6" i="90"/>
  <c r="CZ6" i="90"/>
  <c r="CY6" i="90"/>
  <c r="CX6" i="90"/>
  <c r="CW6" i="90"/>
  <c r="CV6" i="90"/>
  <c r="CU6" i="90"/>
  <c r="CT6" i="90"/>
  <c r="CS6" i="90"/>
  <c r="CR6" i="90"/>
  <c r="CQ6" i="90"/>
  <c r="CP6" i="90"/>
  <c r="CO6" i="90"/>
  <c r="CN6" i="90"/>
  <c r="CM6" i="90"/>
  <c r="CL6" i="90"/>
  <c r="CK6" i="90"/>
  <c r="CJ6" i="90"/>
  <c r="CI6" i="90"/>
  <c r="CH6" i="90"/>
  <c r="CG6" i="90"/>
  <c r="CF6" i="90"/>
  <c r="CE6" i="90"/>
  <c r="CD6" i="90"/>
  <c r="CC6" i="90"/>
  <c r="CB6" i="90"/>
  <c r="CA6" i="90"/>
  <c r="BZ6" i="90"/>
  <c r="BY6" i="90"/>
  <c r="BX6" i="90"/>
  <c r="BW6" i="90"/>
  <c r="BV6" i="90"/>
  <c r="BU6" i="90"/>
  <c r="BT6" i="90"/>
  <c r="BS6" i="90"/>
  <c r="BR6" i="90"/>
  <c r="BQ6" i="90"/>
  <c r="BP6" i="90"/>
  <c r="BO6" i="90"/>
  <c r="BN6" i="90"/>
  <c r="BM6" i="90"/>
  <c r="BL6" i="90"/>
  <c r="BK6" i="90"/>
  <c r="BJ6" i="90"/>
  <c r="BI6" i="90"/>
  <c r="BH6" i="90"/>
  <c r="BG6" i="90"/>
  <c r="BF6" i="90"/>
  <c r="BE6" i="90"/>
  <c r="BD6" i="90"/>
  <c r="BC6" i="90"/>
  <c r="BB6" i="90"/>
  <c r="BA6" i="90"/>
  <c r="AZ6" i="90"/>
  <c r="AY6" i="90"/>
  <c r="AX6" i="90"/>
  <c r="AW6" i="90"/>
  <c r="AV6" i="90"/>
  <c r="AU6" i="90"/>
  <c r="AT6" i="90"/>
  <c r="AS6" i="90"/>
  <c r="AR6" i="90"/>
  <c r="AQ6" i="90"/>
  <c r="AP6" i="90"/>
  <c r="AO6" i="90"/>
  <c r="AN6" i="90"/>
  <c r="AM6" i="90"/>
  <c r="AL6" i="90"/>
  <c r="AK6" i="90"/>
  <c r="AJ6" i="90"/>
  <c r="AI6" i="90"/>
  <c r="AH6" i="90"/>
  <c r="AG6" i="90"/>
  <c r="AF6" i="90"/>
  <c r="AE6" i="90"/>
  <c r="AD6" i="90"/>
  <c r="AC6" i="90"/>
  <c r="AB6" i="90"/>
  <c r="AA6" i="90"/>
  <c r="Z6" i="90"/>
  <c r="Y6" i="90"/>
  <c r="X6" i="90"/>
  <c r="W6" i="90"/>
  <c r="V6" i="90"/>
  <c r="U6" i="90"/>
  <c r="T6" i="90"/>
  <c r="S6" i="90"/>
  <c r="R6" i="90"/>
  <c r="Q6" i="90"/>
  <c r="P6" i="90"/>
  <c r="O6" i="90"/>
  <c r="N6" i="90"/>
  <c r="M6" i="90"/>
  <c r="L6" i="90"/>
  <c r="K6" i="90"/>
  <c r="J6" i="90"/>
  <c r="I6" i="90"/>
  <c r="H6" i="90"/>
  <c r="G6" i="90"/>
  <c r="F6" i="90"/>
  <c r="E6" i="90"/>
  <c r="D6" i="90"/>
  <c r="C6" i="90"/>
  <c r="B6" i="90"/>
  <c r="F24" i="145"/>
  <c r="E24" i="145"/>
  <c r="D24" i="145"/>
  <c r="C24" i="145"/>
  <c r="B24" i="145"/>
  <c r="F23" i="145"/>
  <c r="E23" i="145"/>
  <c r="D23" i="145"/>
  <c r="C23" i="145"/>
  <c r="B23" i="145"/>
  <c r="F22" i="145"/>
  <c r="E22" i="145"/>
  <c r="D22" i="145"/>
  <c r="C22" i="145"/>
  <c r="B22" i="145"/>
  <c r="F21" i="145"/>
  <c r="E21" i="145"/>
  <c r="D21" i="145"/>
  <c r="C21" i="145"/>
  <c r="B21" i="145"/>
  <c r="F19" i="145"/>
  <c r="E19" i="145"/>
  <c r="D19" i="145"/>
  <c r="C19" i="145"/>
  <c r="B19" i="145"/>
  <c r="F18" i="145"/>
  <c r="E18" i="145"/>
  <c r="D18" i="145"/>
  <c r="C18" i="145"/>
  <c r="B18" i="145"/>
  <c r="F16" i="145"/>
  <c r="E16" i="145"/>
  <c r="D16" i="145"/>
  <c r="C16" i="145"/>
  <c r="B16" i="145"/>
  <c r="F15" i="145"/>
  <c r="E15" i="145"/>
  <c r="D15" i="145"/>
  <c r="C15" i="145"/>
  <c r="B15" i="145"/>
  <c r="F13" i="145"/>
  <c r="E13" i="145"/>
  <c r="D13" i="145"/>
  <c r="C13" i="145"/>
  <c r="B13" i="145"/>
  <c r="F12" i="145"/>
  <c r="E12" i="145"/>
  <c r="D12" i="145"/>
  <c r="C12" i="145"/>
  <c r="B12" i="145"/>
  <c r="F10" i="145"/>
  <c r="E10" i="145"/>
  <c r="D10" i="145"/>
  <c r="C10" i="145"/>
  <c r="B10" i="145"/>
  <c r="F9" i="145"/>
  <c r="E9" i="145"/>
  <c r="D9" i="145"/>
  <c r="C9" i="145"/>
  <c r="B9" i="145"/>
  <c r="F7" i="145"/>
  <c r="E7" i="145"/>
  <c r="D7" i="145"/>
  <c r="C7" i="145"/>
  <c r="B7" i="145"/>
  <c r="F6" i="145"/>
  <c r="E6" i="145"/>
  <c r="D6" i="145"/>
  <c r="C6" i="145"/>
  <c r="B6" i="145"/>
  <c r="GW24" i="87"/>
  <c r="GV24" i="87"/>
  <c r="GU24" i="87"/>
  <c r="GT24" i="87"/>
  <c r="GS24" i="87"/>
  <c r="GR24" i="87"/>
  <c r="GQ24" i="87"/>
  <c r="GP24" i="87"/>
  <c r="GO24" i="87"/>
  <c r="GN24" i="87"/>
  <c r="GM24" i="87"/>
  <c r="GL24" i="87"/>
  <c r="GK24" i="87"/>
  <c r="GJ24" i="87"/>
  <c r="GI24" i="87"/>
  <c r="GH24" i="87"/>
  <c r="GG24" i="87"/>
  <c r="GF24" i="87"/>
  <c r="GE24" i="87"/>
  <c r="GD24" i="87"/>
  <c r="GC24" i="87"/>
  <c r="GB24" i="87"/>
  <c r="GA24" i="87"/>
  <c r="FZ24" i="87"/>
  <c r="FY24" i="87"/>
  <c r="FX24" i="87"/>
  <c r="FW24" i="87"/>
  <c r="FV24" i="87"/>
  <c r="FU24" i="87"/>
  <c r="FT24" i="87"/>
  <c r="FS24" i="87"/>
  <c r="FR24" i="87"/>
  <c r="FQ24" i="87"/>
  <c r="FP24" i="87"/>
  <c r="FO24" i="87"/>
  <c r="FN24" i="87"/>
  <c r="FM24" i="87"/>
  <c r="FL24" i="87"/>
  <c r="FK24" i="87"/>
  <c r="FJ24" i="87"/>
  <c r="FI24" i="87"/>
  <c r="FH24" i="87"/>
  <c r="FG24" i="87"/>
  <c r="FF24" i="87"/>
  <c r="FE24" i="87"/>
  <c r="FD24" i="87"/>
  <c r="FC24" i="87"/>
  <c r="FB24" i="87"/>
  <c r="FA24" i="87"/>
  <c r="EZ24" i="87"/>
  <c r="EY24" i="87"/>
  <c r="EX24" i="87"/>
  <c r="EW24" i="87"/>
  <c r="EV24" i="87"/>
  <c r="EU24" i="87"/>
  <c r="ET24" i="87"/>
  <c r="ES24" i="87"/>
  <c r="ER24" i="87"/>
  <c r="EQ24" i="87"/>
  <c r="EP24" i="87"/>
  <c r="EO24" i="87"/>
  <c r="EN24" i="87"/>
  <c r="EM24" i="87"/>
  <c r="EL24" i="87"/>
  <c r="EK24" i="87"/>
  <c r="EJ24" i="87"/>
  <c r="EI24" i="87"/>
  <c r="EH24" i="87"/>
  <c r="EG24" i="87"/>
  <c r="EF24" i="87"/>
  <c r="EE24" i="87"/>
  <c r="ED24" i="87"/>
  <c r="EC24" i="87"/>
  <c r="EB24" i="87"/>
  <c r="EA24" i="87"/>
  <c r="DZ24" i="87"/>
  <c r="DY24" i="87"/>
  <c r="DX24" i="87"/>
  <c r="DW24" i="87"/>
  <c r="DV24" i="87"/>
  <c r="DU24" i="87"/>
  <c r="DT24" i="87"/>
  <c r="DS24" i="87"/>
  <c r="DR24" i="87"/>
  <c r="DQ24" i="87"/>
  <c r="DP24" i="87"/>
  <c r="DO24" i="87"/>
  <c r="DN24" i="87"/>
  <c r="DM24" i="87"/>
  <c r="DL24" i="87"/>
  <c r="DK24" i="87"/>
  <c r="DJ24" i="87"/>
  <c r="DI24" i="87"/>
  <c r="DH24" i="87"/>
  <c r="DG24" i="87"/>
  <c r="DF24" i="87"/>
  <c r="DE24" i="87"/>
  <c r="DD24" i="87"/>
  <c r="DC24" i="87"/>
  <c r="DB24" i="87"/>
  <c r="DA24" i="87"/>
  <c r="CZ24" i="87"/>
  <c r="CY24" i="87"/>
  <c r="CX24" i="87"/>
  <c r="CW24" i="87"/>
  <c r="CV24" i="87"/>
  <c r="CU24" i="87"/>
  <c r="CT24" i="87"/>
  <c r="CS24" i="87"/>
  <c r="CR24" i="87"/>
  <c r="CQ24" i="87"/>
  <c r="CP24" i="87"/>
  <c r="CO24" i="87"/>
  <c r="CN24" i="87"/>
  <c r="CM24" i="87"/>
  <c r="CL24" i="87"/>
  <c r="CK24" i="87"/>
  <c r="CJ24" i="87"/>
  <c r="CI24" i="87"/>
  <c r="CH24" i="87"/>
  <c r="CG24" i="87"/>
  <c r="CF24" i="87"/>
  <c r="CE24" i="87"/>
  <c r="CD24" i="87"/>
  <c r="CC24" i="87"/>
  <c r="CB24" i="87"/>
  <c r="CA24" i="87"/>
  <c r="BZ24" i="87"/>
  <c r="BY24" i="87"/>
  <c r="BX24" i="87"/>
  <c r="BW24" i="87"/>
  <c r="BV24" i="87"/>
  <c r="BU24" i="87"/>
  <c r="BT24" i="87"/>
  <c r="BS24" i="87"/>
  <c r="BR24" i="87"/>
  <c r="BQ24" i="87"/>
  <c r="BP24" i="87"/>
  <c r="BO24" i="87"/>
  <c r="BN24" i="87"/>
  <c r="BM24" i="87"/>
  <c r="BL24" i="87"/>
  <c r="BK24" i="87"/>
  <c r="BJ24" i="87"/>
  <c r="BI24" i="87"/>
  <c r="BH24" i="87"/>
  <c r="BG24" i="87"/>
  <c r="BF24" i="87"/>
  <c r="BE24" i="87"/>
  <c r="BD24" i="87"/>
  <c r="BC24" i="87"/>
  <c r="BB24" i="87"/>
  <c r="BA24" i="87"/>
  <c r="AZ24" i="87"/>
  <c r="AY24" i="87"/>
  <c r="AX24" i="87"/>
  <c r="AW24" i="87"/>
  <c r="AV24" i="87"/>
  <c r="AU24" i="87"/>
  <c r="AT24" i="87"/>
  <c r="AS24" i="87"/>
  <c r="AR24" i="87"/>
  <c r="AQ24" i="87"/>
  <c r="AP24" i="87"/>
  <c r="AO24" i="87"/>
  <c r="AN24" i="87"/>
  <c r="AM24" i="87"/>
  <c r="AL24" i="87"/>
  <c r="AK24" i="87"/>
  <c r="AJ24" i="87"/>
  <c r="AI24" i="87"/>
  <c r="AH24" i="87"/>
  <c r="AG24" i="87"/>
  <c r="AF24" i="87"/>
  <c r="AE24" i="87"/>
  <c r="AD24" i="87"/>
  <c r="AC24" i="87"/>
  <c r="AB24" i="87"/>
  <c r="AA24" i="87"/>
  <c r="Z24" i="87"/>
  <c r="Y24" i="87"/>
  <c r="X24" i="87"/>
  <c r="W24" i="87"/>
  <c r="V24" i="87"/>
  <c r="U24" i="87"/>
  <c r="T24" i="87"/>
  <c r="S24" i="87"/>
  <c r="R24" i="87"/>
  <c r="Q24" i="87"/>
  <c r="P24" i="87"/>
  <c r="O24" i="87"/>
  <c r="N24" i="87"/>
  <c r="M24" i="87"/>
  <c r="L24" i="87"/>
  <c r="K24" i="87"/>
  <c r="J24" i="87"/>
  <c r="I24" i="87"/>
  <c r="H24" i="87"/>
  <c r="G24" i="87"/>
  <c r="F24" i="87"/>
  <c r="E24" i="87"/>
  <c r="D24" i="87"/>
  <c r="C24" i="87"/>
  <c r="B24" i="87"/>
  <c r="GW23" i="87"/>
  <c r="GV23" i="87"/>
  <c r="GU23" i="87"/>
  <c r="GT23" i="87"/>
  <c r="GS23" i="87"/>
  <c r="GR23" i="87"/>
  <c r="GQ23" i="87"/>
  <c r="GP23" i="87"/>
  <c r="GO23" i="87"/>
  <c r="GN23" i="87"/>
  <c r="GM23" i="87"/>
  <c r="GL23" i="87"/>
  <c r="GK23" i="87"/>
  <c r="GJ23" i="87"/>
  <c r="GI23" i="87"/>
  <c r="GH23" i="87"/>
  <c r="GG23" i="87"/>
  <c r="GF23" i="87"/>
  <c r="GE23" i="87"/>
  <c r="GD23" i="87"/>
  <c r="GC23" i="87"/>
  <c r="GB23" i="87"/>
  <c r="GA23" i="87"/>
  <c r="FZ23" i="87"/>
  <c r="FY23" i="87"/>
  <c r="FX23" i="87"/>
  <c r="FW23" i="87"/>
  <c r="FV23" i="87"/>
  <c r="FU23" i="87"/>
  <c r="FT23" i="87"/>
  <c r="FS23" i="87"/>
  <c r="FR23" i="87"/>
  <c r="FQ23" i="87"/>
  <c r="FP23" i="87"/>
  <c r="FO23" i="87"/>
  <c r="FN23" i="87"/>
  <c r="FM23" i="87"/>
  <c r="FL23" i="87"/>
  <c r="FK23" i="87"/>
  <c r="FJ23" i="87"/>
  <c r="FI23" i="87"/>
  <c r="FH23" i="87"/>
  <c r="FG23" i="87"/>
  <c r="FF23" i="87"/>
  <c r="FE23" i="87"/>
  <c r="FD23" i="87"/>
  <c r="FC23" i="87"/>
  <c r="FB23" i="87"/>
  <c r="FA23" i="87"/>
  <c r="EZ23" i="87"/>
  <c r="EY23" i="87"/>
  <c r="EX23" i="87"/>
  <c r="EW23" i="87"/>
  <c r="EV23" i="87"/>
  <c r="EU23" i="87"/>
  <c r="ET23" i="87"/>
  <c r="ES23" i="87"/>
  <c r="ER23" i="87"/>
  <c r="EQ23" i="87"/>
  <c r="EP23" i="87"/>
  <c r="EO23" i="87"/>
  <c r="EN23" i="87"/>
  <c r="EM23" i="87"/>
  <c r="EL23" i="87"/>
  <c r="EK23" i="87"/>
  <c r="EJ23" i="87"/>
  <c r="EI23" i="87"/>
  <c r="EH23" i="87"/>
  <c r="EG23" i="87"/>
  <c r="EF23" i="87"/>
  <c r="EE23" i="87"/>
  <c r="ED23" i="87"/>
  <c r="EC23" i="87"/>
  <c r="EB23" i="87"/>
  <c r="EA23" i="87"/>
  <c r="DZ23" i="87"/>
  <c r="DY23" i="87"/>
  <c r="DX23" i="87"/>
  <c r="DW23" i="87"/>
  <c r="DV23" i="87"/>
  <c r="DU23" i="87"/>
  <c r="DT23" i="87"/>
  <c r="DS23" i="87"/>
  <c r="DR23" i="87"/>
  <c r="DQ23" i="87"/>
  <c r="DP23" i="87"/>
  <c r="DO23" i="87"/>
  <c r="DN23" i="87"/>
  <c r="DM23" i="87"/>
  <c r="DL23" i="87"/>
  <c r="DK23" i="87"/>
  <c r="DJ23" i="87"/>
  <c r="DI23" i="87"/>
  <c r="DH23" i="87"/>
  <c r="DG23" i="87"/>
  <c r="DF23" i="87"/>
  <c r="DE23" i="87"/>
  <c r="DD23" i="87"/>
  <c r="DC23" i="87"/>
  <c r="DB23" i="87"/>
  <c r="DA23" i="87"/>
  <c r="CZ23" i="87"/>
  <c r="CY23" i="87"/>
  <c r="CX23" i="87"/>
  <c r="CW23" i="87"/>
  <c r="CV23" i="87"/>
  <c r="CU23" i="87"/>
  <c r="CT23" i="87"/>
  <c r="CS23" i="87"/>
  <c r="CR23" i="87"/>
  <c r="CQ23" i="87"/>
  <c r="CP23" i="87"/>
  <c r="CO23" i="87"/>
  <c r="CN23" i="87"/>
  <c r="CM23" i="87"/>
  <c r="CL23" i="87"/>
  <c r="CK23" i="87"/>
  <c r="CJ23" i="87"/>
  <c r="CI23" i="87"/>
  <c r="CH23" i="87"/>
  <c r="CG23" i="87"/>
  <c r="CF23" i="87"/>
  <c r="CE23" i="87"/>
  <c r="CD23" i="87"/>
  <c r="CC23" i="87"/>
  <c r="CB23" i="87"/>
  <c r="CA23" i="87"/>
  <c r="BZ23" i="87"/>
  <c r="BY23" i="87"/>
  <c r="BX23" i="87"/>
  <c r="BW23" i="87"/>
  <c r="BV23" i="87"/>
  <c r="BU23" i="87"/>
  <c r="BT23" i="87"/>
  <c r="BS23" i="87"/>
  <c r="BR23" i="87"/>
  <c r="BQ23" i="87"/>
  <c r="BP23" i="87"/>
  <c r="BO23" i="87"/>
  <c r="BN23" i="87"/>
  <c r="BM23" i="87"/>
  <c r="BL23" i="87"/>
  <c r="BK23" i="87"/>
  <c r="BJ23" i="87"/>
  <c r="BI23" i="87"/>
  <c r="BH23" i="87"/>
  <c r="BG23" i="87"/>
  <c r="BF23" i="87"/>
  <c r="BE23" i="87"/>
  <c r="BD23" i="87"/>
  <c r="BC23" i="87"/>
  <c r="BB23" i="87"/>
  <c r="BA23" i="87"/>
  <c r="AZ23" i="87"/>
  <c r="AY23" i="87"/>
  <c r="AX23" i="87"/>
  <c r="AW23" i="87"/>
  <c r="AV23" i="87"/>
  <c r="AU23" i="87"/>
  <c r="AT23" i="87"/>
  <c r="AS23" i="87"/>
  <c r="AR23" i="87"/>
  <c r="AQ23" i="87"/>
  <c r="AP23" i="87"/>
  <c r="AO23" i="87"/>
  <c r="AN23" i="87"/>
  <c r="AM23" i="87"/>
  <c r="AL23" i="87"/>
  <c r="AK23" i="87"/>
  <c r="AJ23" i="87"/>
  <c r="AI23" i="87"/>
  <c r="AH23" i="87"/>
  <c r="AG23" i="87"/>
  <c r="AF23" i="87"/>
  <c r="AE23" i="87"/>
  <c r="AD23" i="87"/>
  <c r="AC23" i="87"/>
  <c r="AB23" i="87"/>
  <c r="AA23" i="87"/>
  <c r="Z23" i="87"/>
  <c r="Y23" i="87"/>
  <c r="X23" i="87"/>
  <c r="W23" i="87"/>
  <c r="V23" i="87"/>
  <c r="U23" i="87"/>
  <c r="T23" i="87"/>
  <c r="S23" i="87"/>
  <c r="R23" i="87"/>
  <c r="Q23" i="87"/>
  <c r="P23" i="87"/>
  <c r="O23" i="87"/>
  <c r="N23" i="87"/>
  <c r="M23" i="87"/>
  <c r="L23" i="87"/>
  <c r="K23" i="87"/>
  <c r="J23" i="87"/>
  <c r="I23" i="87"/>
  <c r="H23" i="87"/>
  <c r="G23" i="87"/>
  <c r="F23" i="87"/>
  <c r="E23" i="87"/>
  <c r="D23" i="87"/>
  <c r="C23" i="87"/>
  <c r="B23" i="87"/>
  <c r="GW22" i="87"/>
  <c r="GV22" i="87"/>
  <c r="GU22" i="87"/>
  <c r="GT22" i="87"/>
  <c r="GS22" i="87"/>
  <c r="GR22" i="87"/>
  <c r="GQ22" i="87"/>
  <c r="GP22" i="87"/>
  <c r="GO22" i="87"/>
  <c r="GN22" i="87"/>
  <c r="GM22" i="87"/>
  <c r="GL22" i="87"/>
  <c r="GK22" i="87"/>
  <c r="GJ22" i="87"/>
  <c r="GI22" i="87"/>
  <c r="GH22" i="87"/>
  <c r="GG22" i="87"/>
  <c r="GF22" i="87"/>
  <c r="GE22" i="87"/>
  <c r="GD22" i="87"/>
  <c r="GC22" i="87"/>
  <c r="GB22" i="87"/>
  <c r="GA22" i="87"/>
  <c r="FZ22" i="87"/>
  <c r="FY22" i="87"/>
  <c r="FX22" i="87"/>
  <c r="FW22" i="87"/>
  <c r="FV22" i="87"/>
  <c r="FU22" i="87"/>
  <c r="FT22" i="87"/>
  <c r="FS22" i="87"/>
  <c r="FR22" i="87"/>
  <c r="FQ22" i="87"/>
  <c r="FP22" i="87"/>
  <c r="FO22" i="87"/>
  <c r="FN22" i="87"/>
  <c r="FM22" i="87"/>
  <c r="FL22" i="87"/>
  <c r="FK22" i="87"/>
  <c r="FJ22" i="87"/>
  <c r="FI22" i="87"/>
  <c r="FH22" i="87"/>
  <c r="FG22" i="87"/>
  <c r="FF22" i="87"/>
  <c r="FE22" i="87"/>
  <c r="FD22" i="87"/>
  <c r="FC22" i="87"/>
  <c r="FB22" i="87"/>
  <c r="FA22" i="87"/>
  <c r="EZ22" i="87"/>
  <c r="EY22" i="87"/>
  <c r="EX22" i="87"/>
  <c r="EW22" i="87"/>
  <c r="EV22" i="87"/>
  <c r="EU22" i="87"/>
  <c r="ET22" i="87"/>
  <c r="ES22" i="87"/>
  <c r="ER22" i="87"/>
  <c r="EQ22" i="87"/>
  <c r="EP22" i="87"/>
  <c r="EO22" i="87"/>
  <c r="EN22" i="87"/>
  <c r="EM22" i="87"/>
  <c r="EL22" i="87"/>
  <c r="EK22" i="87"/>
  <c r="EJ22" i="87"/>
  <c r="EI22" i="87"/>
  <c r="EH22" i="87"/>
  <c r="EG22" i="87"/>
  <c r="EF22" i="87"/>
  <c r="EE22" i="87"/>
  <c r="ED22" i="87"/>
  <c r="EC22" i="87"/>
  <c r="EB22" i="87"/>
  <c r="EA22" i="87"/>
  <c r="DZ22" i="87"/>
  <c r="DY22" i="87"/>
  <c r="DX22" i="87"/>
  <c r="DW22" i="87"/>
  <c r="DV22" i="87"/>
  <c r="DU22" i="87"/>
  <c r="DT22" i="87"/>
  <c r="DS22" i="87"/>
  <c r="DR22" i="87"/>
  <c r="DQ22" i="87"/>
  <c r="DP22" i="87"/>
  <c r="DO22" i="87"/>
  <c r="DN22" i="87"/>
  <c r="DM22" i="87"/>
  <c r="DL22" i="87"/>
  <c r="DK22" i="87"/>
  <c r="DJ22" i="87"/>
  <c r="DI22" i="87"/>
  <c r="DH22" i="87"/>
  <c r="DG22" i="87"/>
  <c r="DF22" i="87"/>
  <c r="DE22" i="87"/>
  <c r="DD22" i="87"/>
  <c r="DC22" i="87"/>
  <c r="DB22" i="87"/>
  <c r="DA22" i="87"/>
  <c r="CZ22" i="87"/>
  <c r="CY22" i="87"/>
  <c r="CX22" i="87"/>
  <c r="CW22" i="87"/>
  <c r="CV22" i="87"/>
  <c r="CU22" i="87"/>
  <c r="CT22" i="87"/>
  <c r="CS22" i="87"/>
  <c r="CR22" i="87"/>
  <c r="CQ22" i="87"/>
  <c r="CP22" i="87"/>
  <c r="CO22" i="87"/>
  <c r="CN22" i="87"/>
  <c r="CM22" i="87"/>
  <c r="CL22" i="87"/>
  <c r="CK22" i="87"/>
  <c r="CJ22" i="87"/>
  <c r="CI22" i="87"/>
  <c r="CH22" i="87"/>
  <c r="CG22" i="87"/>
  <c r="CF22" i="87"/>
  <c r="CE22" i="87"/>
  <c r="CD22" i="87"/>
  <c r="CC22" i="87"/>
  <c r="CB22" i="87"/>
  <c r="CA22" i="87"/>
  <c r="BZ22" i="87"/>
  <c r="BY22" i="87"/>
  <c r="BX22" i="87"/>
  <c r="BW22" i="87"/>
  <c r="BV22" i="87"/>
  <c r="BU22" i="87"/>
  <c r="BT22" i="87"/>
  <c r="BS22" i="87"/>
  <c r="BR22" i="87"/>
  <c r="BQ22" i="87"/>
  <c r="BP22" i="87"/>
  <c r="BO22" i="87"/>
  <c r="BN22" i="87"/>
  <c r="BM22" i="87"/>
  <c r="BL22" i="87"/>
  <c r="BK22" i="87"/>
  <c r="BJ22" i="87"/>
  <c r="BI22" i="87"/>
  <c r="BH22" i="87"/>
  <c r="BG22" i="87"/>
  <c r="BF22" i="87"/>
  <c r="BE22" i="87"/>
  <c r="BD22" i="87"/>
  <c r="BC22" i="87"/>
  <c r="BB22" i="87"/>
  <c r="BA22" i="87"/>
  <c r="AZ22" i="87"/>
  <c r="AY22" i="87"/>
  <c r="AX22" i="87"/>
  <c r="AW22" i="87"/>
  <c r="AV22" i="87"/>
  <c r="AU22" i="87"/>
  <c r="AT22" i="87"/>
  <c r="AS22" i="87"/>
  <c r="AR22" i="87"/>
  <c r="AQ22" i="87"/>
  <c r="AP22" i="87"/>
  <c r="AO22" i="87"/>
  <c r="AN22" i="87"/>
  <c r="AM22" i="87"/>
  <c r="AL22" i="87"/>
  <c r="AK22" i="87"/>
  <c r="AJ22" i="87"/>
  <c r="AI22" i="87"/>
  <c r="AH22" i="87"/>
  <c r="AG22" i="87"/>
  <c r="AF22" i="87"/>
  <c r="AE22" i="87"/>
  <c r="AD22" i="87"/>
  <c r="AC22" i="87"/>
  <c r="AB22" i="87"/>
  <c r="AA22" i="87"/>
  <c r="Z22" i="87"/>
  <c r="Y22" i="87"/>
  <c r="X22" i="87"/>
  <c r="W22" i="87"/>
  <c r="V22" i="87"/>
  <c r="U22" i="87"/>
  <c r="T22" i="87"/>
  <c r="S22" i="87"/>
  <c r="R22" i="87"/>
  <c r="Q22" i="87"/>
  <c r="P22" i="87"/>
  <c r="O22" i="87"/>
  <c r="N22" i="87"/>
  <c r="M22" i="87"/>
  <c r="L22" i="87"/>
  <c r="K22" i="87"/>
  <c r="J22" i="87"/>
  <c r="I22" i="87"/>
  <c r="H22" i="87"/>
  <c r="G22" i="87"/>
  <c r="F22" i="87"/>
  <c r="E22" i="87"/>
  <c r="D22" i="87"/>
  <c r="C22" i="87"/>
  <c r="B22" i="87"/>
  <c r="GW21" i="87"/>
  <c r="GV21" i="87"/>
  <c r="GU21" i="87"/>
  <c r="GT21" i="87"/>
  <c r="GS21" i="87"/>
  <c r="GR21" i="87"/>
  <c r="GQ21" i="87"/>
  <c r="GP21" i="87"/>
  <c r="GO21" i="87"/>
  <c r="GN21" i="87"/>
  <c r="GM21" i="87"/>
  <c r="GL21" i="87"/>
  <c r="GK21" i="87"/>
  <c r="GJ21" i="87"/>
  <c r="GI21" i="87"/>
  <c r="GH21" i="87"/>
  <c r="GG21" i="87"/>
  <c r="GF21" i="87"/>
  <c r="GE21" i="87"/>
  <c r="GD21" i="87"/>
  <c r="GC21" i="87"/>
  <c r="GB21" i="87"/>
  <c r="GA21" i="87"/>
  <c r="FZ21" i="87"/>
  <c r="FY21" i="87"/>
  <c r="FX21" i="87"/>
  <c r="FW21" i="87"/>
  <c r="FV21" i="87"/>
  <c r="FU21" i="87"/>
  <c r="FT21" i="87"/>
  <c r="FS21" i="87"/>
  <c r="FR21" i="87"/>
  <c r="FQ21" i="87"/>
  <c r="FP21" i="87"/>
  <c r="FO21" i="87"/>
  <c r="FN21" i="87"/>
  <c r="FM21" i="87"/>
  <c r="FL21" i="87"/>
  <c r="FK21" i="87"/>
  <c r="FJ21" i="87"/>
  <c r="FI21" i="87"/>
  <c r="FH21" i="87"/>
  <c r="FG21" i="87"/>
  <c r="FF21" i="87"/>
  <c r="FE21" i="87"/>
  <c r="FD21" i="87"/>
  <c r="FC21" i="87"/>
  <c r="FB21" i="87"/>
  <c r="FA21" i="87"/>
  <c r="EZ21" i="87"/>
  <c r="EY21" i="87"/>
  <c r="EX21" i="87"/>
  <c r="EW21" i="87"/>
  <c r="EV21" i="87"/>
  <c r="EU21" i="87"/>
  <c r="ET21" i="87"/>
  <c r="ES21" i="87"/>
  <c r="ER21" i="87"/>
  <c r="EQ21" i="87"/>
  <c r="EP21" i="87"/>
  <c r="EO21" i="87"/>
  <c r="EN21" i="87"/>
  <c r="EM21" i="87"/>
  <c r="EL21" i="87"/>
  <c r="EK21" i="87"/>
  <c r="EJ21" i="87"/>
  <c r="EI21" i="87"/>
  <c r="EH21" i="87"/>
  <c r="EG21" i="87"/>
  <c r="EF21" i="87"/>
  <c r="EE21" i="87"/>
  <c r="ED21" i="87"/>
  <c r="EC21" i="87"/>
  <c r="EB21" i="87"/>
  <c r="EA21" i="87"/>
  <c r="DZ21" i="87"/>
  <c r="DY21" i="87"/>
  <c r="DX21" i="87"/>
  <c r="DW21" i="87"/>
  <c r="DV21" i="87"/>
  <c r="DU21" i="87"/>
  <c r="DT21" i="87"/>
  <c r="DS21" i="87"/>
  <c r="DR21" i="87"/>
  <c r="DQ21" i="87"/>
  <c r="DP21" i="87"/>
  <c r="DO21" i="87"/>
  <c r="DN21" i="87"/>
  <c r="DM21" i="87"/>
  <c r="DL21" i="87"/>
  <c r="DK21" i="87"/>
  <c r="DJ21" i="87"/>
  <c r="DI21" i="87"/>
  <c r="DH21" i="87"/>
  <c r="DG21" i="87"/>
  <c r="DF21" i="87"/>
  <c r="DE21" i="87"/>
  <c r="DD21" i="87"/>
  <c r="DC21" i="87"/>
  <c r="DB21" i="87"/>
  <c r="DA21" i="87"/>
  <c r="CZ21" i="87"/>
  <c r="CY21" i="87"/>
  <c r="CX21" i="87"/>
  <c r="CW21" i="87"/>
  <c r="CV21" i="87"/>
  <c r="CU21" i="87"/>
  <c r="CT21" i="87"/>
  <c r="CS21" i="87"/>
  <c r="CR21" i="87"/>
  <c r="CQ21" i="87"/>
  <c r="CP21" i="87"/>
  <c r="CO21" i="87"/>
  <c r="CN21" i="87"/>
  <c r="CM21" i="87"/>
  <c r="CL21" i="87"/>
  <c r="CK21" i="87"/>
  <c r="CJ21" i="87"/>
  <c r="CI21" i="87"/>
  <c r="CH21" i="87"/>
  <c r="CG21" i="87"/>
  <c r="CF21" i="87"/>
  <c r="CE21" i="87"/>
  <c r="CD21" i="87"/>
  <c r="CC21" i="87"/>
  <c r="CB21" i="87"/>
  <c r="CA21" i="87"/>
  <c r="BZ21" i="87"/>
  <c r="BY21" i="87"/>
  <c r="BX21" i="87"/>
  <c r="BW21" i="87"/>
  <c r="BV21" i="87"/>
  <c r="BU21" i="87"/>
  <c r="BT21" i="87"/>
  <c r="BS21" i="87"/>
  <c r="BR21" i="87"/>
  <c r="BQ21" i="87"/>
  <c r="BP21" i="87"/>
  <c r="BO21" i="87"/>
  <c r="BN21" i="87"/>
  <c r="BM21" i="87"/>
  <c r="BL21" i="87"/>
  <c r="BK21" i="87"/>
  <c r="BJ21" i="87"/>
  <c r="BI21" i="87"/>
  <c r="BH21" i="87"/>
  <c r="BG21" i="87"/>
  <c r="BF21" i="87"/>
  <c r="BE21" i="87"/>
  <c r="BD21" i="87"/>
  <c r="BC21" i="87"/>
  <c r="BB21" i="87"/>
  <c r="BA21" i="87"/>
  <c r="AZ21" i="87"/>
  <c r="AY21" i="87"/>
  <c r="AX21" i="87"/>
  <c r="AW21" i="87"/>
  <c r="AV21" i="87"/>
  <c r="AU21" i="87"/>
  <c r="AT21" i="87"/>
  <c r="AS21" i="87"/>
  <c r="AR21" i="87"/>
  <c r="AQ21" i="87"/>
  <c r="AP21" i="87"/>
  <c r="AO21" i="87"/>
  <c r="AN21" i="87"/>
  <c r="AM21" i="87"/>
  <c r="AL21" i="87"/>
  <c r="AK21" i="87"/>
  <c r="AJ21" i="87"/>
  <c r="AI21" i="87"/>
  <c r="AH21" i="87"/>
  <c r="AG21" i="87"/>
  <c r="AF21" i="87"/>
  <c r="AE21" i="87"/>
  <c r="AD21" i="87"/>
  <c r="AC21" i="87"/>
  <c r="AB21" i="87"/>
  <c r="AA21" i="87"/>
  <c r="Z21" i="87"/>
  <c r="Y21" i="87"/>
  <c r="X21" i="87"/>
  <c r="W21" i="87"/>
  <c r="V21" i="87"/>
  <c r="U21" i="87"/>
  <c r="T21" i="87"/>
  <c r="S21" i="87"/>
  <c r="R21" i="87"/>
  <c r="Q21" i="87"/>
  <c r="P21" i="87"/>
  <c r="O21" i="87"/>
  <c r="N21" i="87"/>
  <c r="M21" i="87"/>
  <c r="L21" i="87"/>
  <c r="K21" i="87"/>
  <c r="J21" i="87"/>
  <c r="I21" i="87"/>
  <c r="H21" i="87"/>
  <c r="G21" i="87"/>
  <c r="F21" i="87"/>
  <c r="E21" i="87"/>
  <c r="D21" i="87"/>
  <c r="C21" i="87"/>
  <c r="B21" i="87"/>
  <c r="GW19" i="87"/>
  <c r="GV19" i="87"/>
  <c r="GU19" i="87"/>
  <c r="GT19" i="87"/>
  <c r="GS19" i="87"/>
  <c r="GR19" i="87"/>
  <c r="GQ19" i="87"/>
  <c r="GP19" i="87"/>
  <c r="GO19" i="87"/>
  <c r="GN19" i="87"/>
  <c r="GM19" i="87"/>
  <c r="GL19" i="87"/>
  <c r="GK19" i="87"/>
  <c r="GJ19" i="87"/>
  <c r="GI19" i="87"/>
  <c r="GH19" i="87"/>
  <c r="GG19" i="87"/>
  <c r="GF19" i="87"/>
  <c r="GE19" i="87"/>
  <c r="GD19" i="87"/>
  <c r="GC19" i="87"/>
  <c r="GB19" i="87"/>
  <c r="GA19" i="87"/>
  <c r="FZ19" i="87"/>
  <c r="FY19" i="87"/>
  <c r="FX19" i="87"/>
  <c r="FW19" i="87"/>
  <c r="FV19" i="87"/>
  <c r="FU19" i="87"/>
  <c r="FT19" i="87"/>
  <c r="FS19" i="87"/>
  <c r="FR19" i="87"/>
  <c r="FQ19" i="87"/>
  <c r="FP19" i="87"/>
  <c r="FO19" i="87"/>
  <c r="FN19" i="87"/>
  <c r="FM19" i="87"/>
  <c r="FL19" i="87"/>
  <c r="FK19" i="87"/>
  <c r="FJ19" i="87"/>
  <c r="FI19" i="87"/>
  <c r="FH19" i="87"/>
  <c r="FG19" i="87"/>
  <c r="FF19" i="87"/>
  <c r="FE19" i="87"/>
  <c r="FD19" i="87"/>
  <c r="FC19" i="87"/>
  <c r="FB19" i="87"/>
  <c r="FA19" i="87"/>
  <c r="EZ19" i="87"/>
  <c r="EY19" i="87"/>
  <c r="EX19" i="87"/>
  <c r="EW19" i="87"/>
  <c r="EV19" i="87"/>
  <c r="EU19" i="87"/>
  <c r="ET19" i="87"/>
  <c r="ES19" i="87"/>
  <c r="ER19" i="87"/>
  <c r="EQ19" i="87"/>
  <c r="EP19" i="87"/>
  <c r="EO19" i="87"/>
  <c r="EN19" i="87"/>
  <c r="EM19" i="87"/>
  <c r="EL19" i="87"/>
  <c r="EK19" i="87"/>
  <c r="EJ19" i="87"/>
  <c r="EI19" i="87"/>
  <c r="EH19" i="87"/>
  <c r="EG19" i="87"/>
  <c r="EF19" i="87"/>
  <c r="EE19" i="87"/>
  <c r="ED19" i="87"/>
  <c r="EC19" i="87"/>
  <c r="EB19" i="87"/>
  <c r="EA19" i="87"/>
  <c r="DZ19" i="87"/>
  <c r="DY19" i="87"/>
  <c r="DX19" i="87"/>
  <c r="DW19" i="87"/>
  <c r="DV19" i="87"/>
  <c r="DU19" i="87"/>
  <c r="DT19" i="87"/>
  <c r="DS19" i="87"/>
  <c r="DR19" i="87"/>
  <c r="DQ19" i="87"/>
  <c r="DP19" i="87"/>
  <c r="DO19" i="87"/>
  <c r="DN19" i="87"/>
  <c r="DM19" i="87"/>
  <c r="DL19" i="87"/>
  <c r="DK19" i="87"/>
  <c r="DJ19" i="87"/>
  <c r="DI19" i="87"/>
  <c r="DH19" i="87"/>
  <c r="DG19" i="87"/>
  <c r="DF19" i="87"/>
  <c r="DE19" i="87"/>
  <c r="DD19" i="87"/>
  <c r="DC19" i="87"/>
  <c r="DB19" i="87"/>
  <c r="DA19" i="87"/>
  <c r="CZ19" i="87"/>
  <c r="CY19" i="87"/>
  <c r="CX19" i="87"/>
  <c r="CW19" i="87"/>
  <c r="CV19" i="87"/>
  <c r="CU19" i="87"/>
  <c r="CT19" i="87"/>
  <c r="CS19" i="87"/>
  <c r="CR19" i="87"/>
  <c r="CQ19" i="87"/>
  <c r="CP19" i="87"/>
  <c r="CO19" i="87"/>
  <c r="CN19" i="87"/>
  <c r="CM19" i="87"/>
  <c r="CL19" i="87"/>
  <c r="CK19" i="87"/>
  <c r="CJ19" i="87"/>
  <c r="CI19" i="87"/>
  <c r="CH19" i="87"/>
  <c r="CG19" i="87"/>
  <c r="CF19" i="87"/>
  <c r="CE19" i="87"/>
  <c r="CD19" i="87"/>
  <c r="CC19" i="87"/>
  <c r="CB19" i="87"/>
  <c r="CA19" i="87"/>
  <c r="BZ19" i="87"/>
  <c r="BY19" i="87"/>
  <c r="BX19" i="87"/>
  <c r="BW19" i="87"/>
  <c r="BV19" i="87"/>
  <c r="BU19" i="87"/>
  <c r="BT19" i="87"/>
  <c r="BS19" i="87"/>
  <c r="BR19" i="87"/>
  <c r="BQ19" i="87"/>
  <c r="BP19" i="87"/>
  <c r="BO19" i="87"/>
  <c r="BN19" i="87"/>
  <c r="BM19" i="87"/>
  <c r="BL19" i="87"/>
  <c r="BK19" i="87"/>
  <c r="BJ19" i="87"/>
  <c r="BI19" i="87"/>
  <c r="BH19" i="87"/>
  <c r="BG19" i="87"/>
  <c r="BF19" i="87"/>
  <c r="BE19" i="87"/>
  <c r="BD19" i="87"/>
  <c r="BC19" i="87"/>
  <c r="BB19" i="87"/>
  <c r="BA19" i="87"/>
  <c r="AZ19" i="87"/>
  <c r="AY19" i="87"/>
  <c r="AX19" i="87"/>
  <c r="AW19" i="87"/>
  <c r="AV19" i="87"/>
  <c r="AU19" i="87"/>
  <c r="AT19" i="87"/>
  <c r="AS19" i="87"/>
  <c r="AR19" i="87"/>
  <c r="AQ19" i="87"/>
  <c r="AP19" i="87"/>
  <c r="AO19" i="87"/>
  <c r="AN19" i="87"/>
  <c r="AM19" i="87"/>
  <c r="AL19" i="87"/>
  <c r="AK19" i="87"/>
  <c r="AJ19" i="87"/>
  <c r="AI19" i="87"/>
  <c r="AH19" i="87"/>
  <c r="AG19" i="87"/>
  <c r="AF19" i="87"/>
  <c r="AE19" i="87"/>
  <c r="AD19" i="87"/>
  <c r="AC19" i="87"/>
  <c r="AB19" i="87"/>
  <c r="AA19" i="87"/>
  <c r="Z19" i="87"/>
  <c r="Y19" i="87"/>
  <c r="X19" i="87"/>
  <c r="W19" i="87"/>
  <c r="V19" i="87"/>
  <c r="U19" i="87"/>
  <c r="T19" i="87"/>
  <c r="S19" i="87"/>
  <c r="R19" i="87"/>
  <c r="Q19" i="87"/>
  <c r="P19" i="87"/>
  <c r="O19" i="87"/>
  <c r="N19" i="87"/>
  <c r="M19" i="87"/>
  <c r="L19" i="87"/>
  <c r="K19" i="87"/>
  <c r="J19" i="87"/>
  <c r="I19" i="87"/>
  <c r="H19" i="87"/>
  <c r="G19" i="87"/>
  <c r="F19" i="87"/>
  <c r="E19" i="87"/>
  <c r="D19" i="87"/>
  <c r="C19" i="87"/>
  <c r="B19" i="87"/>
  <c r="GW18" i="87"/>
  <c r="GV18" i="87"/>
  <c r="GU18" i="87"/>
  <c r="GT18" i="87"/>
  <c r="GS18" i="87"/>
  <c r="GR18" i="87"/>
  <c r="GQ18" i="87"/>
  <c r="GP18" i="87"/>
  <c r="GO18" i="87"/>
  <c r="GN18" i="87"/>
  <c r="GM18" i="87"/>
  <c r="GL18" i="87"/>
  <c r="GK18" i="87"/>
  <c r="GJ18" i="87"/>
  <c r="GI18" i="87"/>
  <c r="GH18" i="87"/>
  <c r="GG18" i="87"/>
  <c r="GF18" i="87"/>
  <c r="GE18" i="87"/>
  <c r="GD18" i="87"/>
  <c r="GC18" i="87"/>
  <c r="GB18" i="87"/>
  <c r="GA18" i="87"/>
  <c r="FZ18" i="87"/>
  <c r="FY18" i="87"/>
  <c r="FX18" i="87"/>
  <c r="FW18" i="87"/>
  <c r="FV18" i="87"/>
  <c r="FU18" i="87"/>
  <c r="FT18" i="87"/>
  <c r="FS18" i="87"/>
  <c r="FR18" i="87"/>
  <c r="FQ18" i="87"/>
  <c r="FP18" i="87"/>
  <c r="FO18" i="87"/>
  <c r="FN18" i="87"/>
  <c r="FM18" i="87"/>
  <c r="FL18" i="87"/>
  <c r="FK18" i="87"/>
  <c r="FJ18" i="87"/>
  <c r="FI18" i="87"/>
  <c r="FH18" i="87"/>
  <c r="FG18" i="87"/>
  <c r="FF18" i="87"/>
  <c r="FE18" i="87"/>
  <c r="FD18" i="87"/>
  <c r="FC18" i="87"/>
  <c r="FB18" i="87"/>
  <c r="FA18" i="87"/>
  <c r="EZ18" i="87"/>
  <c r="EY18" i="87"/>
  <c r="EX18" i="87"/>
  <c r="EW18" i="87"/>
  <c r="EV18" i="87"/>
  <c r="EU18" i="87"/>
  <c r="ET18" i="87"/>
  <c r="ES18" i="87"/>
  <c r="ER18" i="87"/>
  <c r="EQ18" i="87"/>
  <c r="EP18" i="87"/>
  <c r="EO18" i="87"/>
  <c r="EN18" i="87"/>
  <c r="EM18" i="87"/>
  <c r="EL18" i="87"/>
  <c r="EK18" i="87"/>
  <c r="EJ18" i="87"/>
  <c r="EI18" i="87"/>
  <c r="EH18" i="87"/>
  <c r="EG18" i="87"/>
  <c r="EF18" i="87"/>
  <c r="EE18" i="87"/>
  <c r="ED18" i="87"/>
  <c r="EC18" i="87"/>
  <c r="EB18" i="87"/>
  <c r="EA18" i="87"/>
  <c r="DZ18" i="87"/>
  <c r="DY18" i="87"/>
  <c r="DX18" i="87"/>
  <c r="DW18" i="87"/>
  <c r="DV18" i="87"/>
  <c r="DU18" i="87"/>
  <c r="DT18" i="87"/>
  <c r="DS18" i="87"/>
  <c r="DR18" i="87"/>
  <c r="DQ18" i="87"/>
  <c r="DP18" i="87"/>
  <c r="DO18" i="87"/>
  <c r="DN18" i="87"/>
  <c r="DM18" i="87"/>
  <c r="DL18" i="87"/>
  <c r="DK18" i="87"/>
  <c r="DJ18" i="87"/>
  <c r="DI18" i="87"/>
  <c r="DH18" i="87"/>
  <c r="DG18" i="87"/>
  <c r="DF18" i="87"/>
  <c r="DE18" i="87"/>
  <c r="DD18" i="87"/>
  <c r="DC18" i="87"/>
  <c r="DB18" i="87"/>
  <c r="DA18" i="87"/>
  <c r="CZ18" i="87"/>
  <c r="CY18" i="87"/>
  <c r="CX18" i="87"/>
  <c r="CW18" i="87"/>
  <c r="CV18" i="87"/>
  <c r="CU18" i="87"/>
  <c r="CT18" i="87"/>
  <c r="CS18" i="87"/>
  <c r="CR18" i="87"/>
  <c r="CQ18" i="87"/>
  <c r="CP18" i="87"/>
  <c r="CO18" i="87"/>
  <c r="CN18" i="87"/>
  <c r="CM18" i="87"/>
  <c r="CL18" i="87"/>
  <c r="CK18" i="87"/>
  <c r="CJ18" i="87"/>
  <c r="CI18" i="87"/>
  <c r="CH18" i="87"/>
  <c r="CG18" i="87"/>
  <c r="CF18" i="87"/>
  <c r="CE18" i="87"/>
  <c r="CD18" i="87"/>
  <c r="CC18" i="87"/>
  <c r="CB18" i="87"/>
  <c r="CA18" i="87"/>
  <c r="BZ18" i="87"/>
  <c r="BY18" i="87"/>
  <c r="BX18" i="87"/>
  <c r="BW18" i="87"/>
  <c r="BV18" i="87"/>
  <c r="BU18" i="87"/>
  <c r="BT18" i="87"/>
  <c r="BS18" i="87"/>
  <c r="BR18" i="87"/>
  <c r="BQ18" i="87"/>
  <c r="BP18" i="87"/>
  <c r="BO18" i="87"/>
  <c r="BN18" i="87"/>
  <c r="BM18" i="87"/>
  <c r="BL18" i="87"/>
  <c r="BK18" i="87"/>
  <c r="BJ18" i="87"/>
  <c r="BI18" i="87"/>
  <c r="BH18" i="87"/>
  <c r="BG18" i="87"/>
  <c r="BF18" i="87"/>
  <c r="BE18" i="87"/>
  <c r="BD18" i="87"/>
  <c r="BC18" i="87"/>
  <c r="BB18" i="87"/>
  <c r="BA18" i="87"/>
  <c r="AZ18" i="87"/>
  <c r="AY18" i="87"/>
  <c r="AX18" i="87"/>
  <c r="AW18" i="87"/>
  <c r="AV18" i="87"/>
  <c r="AU18" i="87"/>
  <c r="AT18" i="87"/>
  <c r="AS18" i="87"/>
  <c r="AR18" i="87"/>
  <c r="AQ18" i="87"/>
  <c r="AP18" i="87"/>
  <c r="AO18" i="87"/>
  <c r="AN18" i="87"/>
  <c r="AM18" i="87"/>
  <c r="AL18" i="87"/>
  <c r="AK18" i="87"/>
  <c r="AJ18" i="87"/>
  <c r="AI18" i="87"/>
  <c r="AH18" i="87"/>
  <c r="AG18" i="87"/>
  <c r="AF18" i="87"/>
  <c r="AE18" i="87"/>
  <c r="AD18" i="87"/>
  <c r="AC18" i="87"/>
  <c r="AB18" i="87"/>
  <c r="AA18" i="87"/>
  <c r="Z18" i="87"/>
  <c r="Y18" i="87"/>
  <c r="X18" i="87"/>
  <c r="W18" i="87"/>
  <c r="V18" i="87"/>
  <c r="U18" i="87"/>
  <c r="T18" i="87"/>
  <c r="S18" i="87"/>
  <c r="R18" i="87"/>
  <c r="Q18" i="87"/>
  <c r="P18" i="87"/>
  <c r="O18" i="87"/>
  <c r="N18" i="87"/>
  <c r="M18" i="87"/>
  <c r="L18" i="87"/>
  <c r="K18" i="87"/>
  <c r="J18" i="87"/>
  <c r="I18" i="87"/>
  <c r="H18" i="87"/>
  <c r="G18" i="87"/>
  <c r="F18" i="87"/>
  <c r="E18" i="87"/>
  <c r="D18" i="87"/>
  <c r="C18" i="87"/>
  <c r="B18" i="87"/>
  <c r="GW16" i="87"/>
  <c r="GV16" i="87"/>
  <c r="GU16" i="87"/>
  <c r="GT16" i="87"/>
  <c r="GS16" i="87"/>
  <c r="GR16" i="87"/>
  <c r="GQ16" i="87"/>
  <c r="GP16" i="87"/>
  <c r="GO16" i="87"/>
  <c r="GN16" i="87"/>
  <c r="GM16" i="87"/>
  <c r="GL16" i="87"/>
  <c r="GK16" i="87"/>
  <c r="GJ16" i="87"/>
  <c r="GI16" i="87"/>
  <c r="GH16" i="87"/>
  <c r="GG16" i="87"/>
  <c r="GF16" i="87"/>
  <c r="GE16" i="87"/>
  <c r="GD16" i="87"/>
  <c r="GC16" i="87"/>
  <c r="GB16" i="87"/>
  <c r="GA16" i="87"/>
  <c r="FZ16" i="87"/>
  <c r="FY16" i="87"/>
  <c r="FX16" i="87"/>
  <c r="FW16" i="87"/>
  <c r="FV16" i="87"/>
  <c r="FU16" i="87"/>
  <c r="FT16" i="87"/>
  <c r="FS16" i="87"/>
  <c r="FR16" i="87"/>
  <c r="FQ16" i="87"/>
  <c r="FP16" i="87"/>
  <c r="FO16" i="87"/>
  <c r="FN16" i="87"/>
  <c r="FM16" i="87"/>
  <c r="FL16" i="87"/>
  <c r="FK16" i="87"/>
  <c r="FJ16" i="87"/>
  <c r="FI16" i="87"/>
  <c r="FH16" i="87"/>
  <c r="FG16" i="87"/>
  <c r="FF16" i="87"/>
  <c r="FE16" i="87"/>
  <c r="FD16" i="87"/>
  <c r="FC16" i="87"/>
  <c r="FB16" i="87"/>
  <c r="FA16" i="87"/>
  <c r="EZ16" i="87"/>
  <c r="EY16" i="87"/>
  <c r="EX16" i="87"/>
  <c r="EW16" i="87"/>
  <c r="EV16" i="87"/>
  <c r="EU16" i="87"/>
  <c r="ET16" i="87"/>
  <c r="ES16" i="87"/>
  <c r="ER16" i="87"/>
  <c r="EQ16" i="87"/>
  <c r="EP16" i="87"/>
  <c r="EO16" i="87"/>
  <c r="EN16" i="87"/>
  <c r="EM16" i="87"/>
  <c r="EL16" i="87"/>
  <c r="EK16" i="87"/>
  <c r="EJ16" i="87"/>
  <c r="EI16" i="87"/>
  <c r="EH16" i="87"/>
  <c r="EG16" i="87"/>
  <c r="EF16" i="87"/>
  <c r="EE16" i="87"/>
  <c r="ED16" i="87"/>
  <c r="EC16" i="87"/>
  <c r="EB16" i="87"/>
  <c r="EA16" i="87"/>
  <c r="DZ16" i="87"/>
  <c r="DY16" i="87"/>
  <c r="DX16" i="87"/>
  <c r="DW16" i="87"/>
  <c r="DV16" i="87"/>
  <c r="DU16" i="87"/>
  <c r="DT16" i="87"/>
  <c r="DS16" i="87"/>
  <c r="DR16" i="87"/>
  <c r="DQ16" i="87"/>
  <c r="DP16" i="87"/>
  <c r="DO16" i="87"/>
  <c r="DN16" i="87"/>
  <c r="DM16" i="87"/>
  <c r="DL16" i="87"/>
  <c r="DK16" i="87"/>
  <c r="DJ16" i="87"/>
  <c r="DI16" i="87"/>
  <c r="DH16" i="87"/>
  <c r="DG16" i="87"/>
  <c r="DF16" i="87"/>
  <c r="DE16" i="87"/>
  <c r="DD16" i="87"/>
  <c r="DC16" i="87"/>
  <c r="DB16" i="87"/>
  <c r="DA16" i="87"/>
  <c r="CZ16" i="87"/>
  <c r="CY16" i="87"/>
  <c r="CX16" i="87"/>
  <c r="CW16" i="87"/>
  <c r="CV16" i="87"/>
  <c r="CU16" i="87"/>
  <c r="CT16" i="87"/>
  <c r="CS16" i="87"/>
  <c r="CR16" i="87"/>
  <c r="CQ16" i="87"/>
  <c r="CP16" i="87"/>
  <c r="CO16" i="87"/>
  <c r="CN16" i="87"/>
  <c r="CM16" i="87"/>
  <c r="CL16" i="87"/>
  <c r="CK16" i="87"/>
  <c r="CJ16" i="87"/>
  <c r="CI16" i="87"/>
  <c r="CH16" i="87"/>
  <c r="CG16" i="87"/>
  <c r="CF16" i="87"/>
  <c r="CE16" i="87"/>
  <c r="CD16" i="87"/>
  <c r="CC16" i="87"/>
  <c r="CB16" i="87"/>
  <c r="CA16" i="87"/>
  <c r="BZ16" i="87"/>
  <c r="BY16" i="87"/>
  <c r="BX16" i="87"/>
  <c r="BW16" i="87"/>
  <c r="BV16" i="87"/>
  <c r="BU16" i="87"/>
  <c r="BT16" i="87"/>
  <c r="BS16" i="87"/>
  <c r="BR16" i="87"/>
  <c r="BQ16" i="87"/>
  <c r="BP16" i="87"/>
  <c r="BO16" i="87"/>
  <c r="BN16" i="87"/>
  <c r="BM16" i="87"/>
  <c r="BL16" i="87"/>
  <c r="BK16" i="87"/>
  <c r="BJ16" i="87"/>
  <c r="BI16" i="87"/>
  <c r="BH16" i="87"/>
  <c r="BG16" i="87"/>
  <c r="BF16" i="87"/>
  <c r="BE16" i="87"/>
  <c r="BD16" i="87"/>
  <c r="BC16" i="87"/>
  <c r="BB16" i="87"/>
  <c r="BA16" i="87"/>
  <c r="AZ16" i="87"/>
  <c r="AY16" i="87"/>
  <c r="AX16" i="87"/>
  <c r="AW16" i="87"/>
  <c r="AV16" i="87"/>
  <c r="AU16" i="87"/>
  <c r="AT16" i="87"/>
  <c r="AS16" i="87"/>
  <c r="AR16" i="87"/>
  <c r="AQ16" i="87"/>
  <c r="AP16" i="87"/>
  <c r="AO16" i="87"/>
  <c r="AN16" i="87"/>
  <c r="AM16" i="87"/>
  <c r="AL16" i="87"/>
  <c r="AK16" i="87"/>
  <c r="AJ16" i="87"/>
  <c r="AI16" i="87"/>
  <c r="AH16" i="87"/>
  <c r="AG16" i="87"/>
  <c r="AF16" i="87"/>
  <c r="AE16" i="87"/>
  <c r="AD16" i="87"/>
  <c r="AC16" i="87"/>
  <c r="AB16" i="87"/>
  <c r="AA16" i="87"/>
  <c r="Z16" i="87"/>
  <c r="Y16" i="87"/>
  <c r="X16" i="87"/>
  <c r="W16" i="87"/>
  <c r="V16" i="87"/>
  <c r="U16" i="87"/>
  <c r="T16" i="87"/>
  <c r="S16" i="87"/>
  <c r="R16" i="87"/>
  <c r="Q16" i="87"/>
  <c r="P16" i="87"/>
  <c r="O16" i="87"/>
  <c r="N16" i="87"/>
  <c r="M16" i="87"/>
  <c r="L16" i="87"/>
  <c r="K16" i="87"/>
  <c r="J16" i="87"/>
  <c r="I16" i="87"/>
  <c r="H16" i="87"/>
  <c r="G16" i="87"/>
  <c r="F16" i="87"/>
  <c r="E16" i="87"/>
  <c r="D16" i="87"/>
  <c r="C16" i="87"/>
  <c r="B16" i="87"/>
  <c r="GW15" i="87"/>
  <c r="GV15" i="87"/>
  <c r="GU15" i="87"/>
  <c r="GT15" i="87"/>
  <c r="GS15" i="87"/>
  <c r="GR15" i="87"/>
  <c r="GQ15" i="87"/>
  <c r="GP15" i="87"/>
  <c r="GO15" i="87"/>
  <c r="GN15" i="87"/>
  <c r="GM15" i="87"/>
  <c r="GL15" i="87"/>
  <c r="GK15" i="87"/>
  <c r="GJ15" i="87"/>
  <c r="GI15" i="87"/>
  <c r="GH15" i="87"/>
  <c r="GG15" i="87"/>
  <c r="GF15" i="87"/>
  <c r="GE15" i="87"/>
  <c r="GD15" i="87"/>
  <c r="GC15" i="87"/>
  <c r="GB15" i="87"/>
  <c r="GA15" i="87"/>
  <c r="FZ15" i="87"/>
  <c r="FY15" i="87"/>
  <c r="FX15" i="87"/>
  <c r="FW15" i="87"/>
  <c r="FV15" i="87"/>
  <c r="FU15" i="87"/>
  <c r="FT15" i="87"/>
  <c r="FS15" i="87"/>
  <c r="FR15" i="87"/>
  <c r="FQ15" i="87"/>
  <c r="FP15" i="87"/>
  <c r="FO15" i="87"/>
  <c r="FN15" i="87"/>
  <c r="FM15" i="87"/>
  <c r="FL15" i="87"/>
  <c r="FK15" i="87"/>
  <c r="FJ15" i="87"/>
  <c r="FI15" i="87"/>
  <c r="FH15" i="87"/>
  <c r="FG15" i="87"/>
  <c r="FF15" i="87"/>
  <c r="FE15" i="87"/>
  <c r="FD15" i="87"/>
  <c r="FC15" i="87"/>
  <c r="FB15" i="87"/>
  <c r="FA15" i="87"/>
  <c r="EZ15" i="87"/>
  <c r="EY15" i="87"/>
  <c r="EX15" i="87"/>
  <c r="EW15" i="87"/>
  <c r="EV15" i="87"/>
  <c r="EU15" i="87"/>
  <c r="ET15" i="87"/>
  <c r="ES15" i="87"/>
  <c r="ER15" i="87"/>
  <c r="EQ15" i="87"/>
  <c r="EP15" i="87"/>
  <c r="EO15" i="87"/>
  <c r="EN15" i="87"/>
  <c r="EM15" i="87"/>
  <c r="EL15" i="87"/>
  <c r="EK15" i="87"/>
  <c r="EJ15" i="87"/>
  <c r="EI15" i="87"/>
  <c r="EH15" i="87"/>
  <c r="EG15" i="87"/>
  <c r="EF15" i="87"/>
  <c r="EE15" i="87"/>
  <c r="ED15" i="87"/>
  <c r="EC15" i="87"/>
  <c r="EB15" i="87"/>
  <c r="EA15" i="87"/>
  <c r="DZ15" i="87"/>
  <c r="DY15" i="87"/>
  <c r="DX15" i="87"/>
  <c r="DW15" i="87"/>
  <c r="DV15" i="87"/>
  <c r="DU15" i="87"/>
  <c r="DT15" i="87"/>
  <c r="DS15" i="87"/>
  <c r="DR15" i="87"/>
  <c r="DQ15" i="87"/>
  <c r="DP15" i="87"/>
  <c r="DO15" i="87"/>
  <c r="DN15" i="87"/>
  <c r="DM15" i="87"/>
  <c r="DL15" i="87"/>
  <c r="DK15" i="87"/>
  <c r="DJ15" i="87"/>
  <c r="DI15" i="87"/>
  <c r="DH15" i="87"/>
  <c r="DG15" i="87"/>
  <c r="DF15" i="87"/>
  <c r="DE15" i="87"/>
  <c r="DD15" i="87"/>
  <c r="DC15" i="87"/>
  <c r="DB15" i="87"/>
  <c r="DA15" i="87"/>
  <c r="CZ15" i="87"/>
  <c r="CY15" i="87"/>
  <c r="CX15" i="87"/>
  <c r="CW15" i="87"/>
  <c r="CV15" i="87"/>
  <c r="CU15" i="87"/>
  <c r="CT15" i="87"/>
  <c r="CS15" i="87"/>
  <c r="CR15" i="87"/>
  <c r="CQ15" i="87"/>
  <c r="CP15" i="87"/>
  <c r="CO15" i="87"/>
  <c r="CN15" i="87"/>
  <c r="CM15" i="87"/>
  <c r="CL15" i="87"/>
  <c r="CK15" i="87"/>
  <c r="CJ15" i="87"/>
  <c r="CI15" i="87"/>
  <c r="CH15" i="87"/>
  <c r="CG15" i="87"/>
  <c r="CF15" i="87"/>
  <c r="CE15" i="87"/>
  <c r="CD15" i="87"/>
  <c r="CC15" i="87"/>
  <c r="CB15" i="87"/>
  <c r="CA15" i="87"/>
  <c r="BZ15" i="87"/>
  <c r="BY15" i="87"/>
  <c r="BX15" i="87"/>
  <c r="BW15" i="87"/>
  <c r="BV15" i="87"/>
  <c r="BU15" i="87"/>
  <c r="BT15" i="87"/>
  <c r="BS15" i="87"/>
  <c r="BR15" i="87"/>
  <c r="BQ15" i="87"/>
  <c r="BP15" i="87"/>
  <c r="BO15" i="87"/>
  <c r="BN15" i="87"/>
  <c r="BM15" i="87"/>
  <c r="BL15" i="87"/>
  <c r="BK15" i="87"/>
  <c r="BJ15" i="87"/>
  <c r="BI15" i="87"/>
  <c r="BH15" i="87"/>
  <c r="BG15" i="87"/>
  <c r="BF15" i="87"/>
  <c r="BE15" i="87"/>
  <c r="BD15" i="87"/>
  <c r="BC15" i="87"/>
  <c r="BB15" i="87"/>
  <c r="BA15" i="87"/>
  <c r="AZ15" i="87"/>
  <c r="AY15" i="87"/>
  <c r="AX15" i="87"/>
  <c r="AW15" i="87"/>
  <c r="AV15" i="87"/>
  <c r="AU15" i="87"/>
  <c r="AT15" i="87"/>
  <c r="AS15" i="87"/>
  <c r="AR15" i="87"/>
  <c r="AQ15" i="87"/>
  <c r="AP15" i="87"/>
  <c r="AO15" i="87"/>
  <c r="AN15" i="87"/>
  <c r="AM15" i="87"/>
  <c r="AL15" i="87"/>
  <c r="AK15" i="87"/>
  <c r="AJ15" i="87"/>
  <c r="AI15" i="87"/>
  <c r="AH15" i="87"/>
  <c r="AG15" i="87"/>
  <c r="AF15" i="87"/>
  <c r="AE15" i="87"/>
  <c r="AD15" i="87"/>
  <c r="AC15" i="87"/>
  <c r="AB15" i="87"/>
  <c r="AA15" i="87"/>
  <c r="Z15" i="87"/>
  <c r="Y15" i="87"/>
  <c r="X15" i="87"/>
  <c r="W15" i="87"/>
  <c r="V15" i="87"/>
  <c r="U15" i="87"/>
  <c r="T15" i="87"/>
  <c r="S15" i="87"/>
  <c r="R15" i="87"/>
  <c r="Q15" i="87"/>
  <c r="P15" i="87"/>
  <c r="O15" i="87"/>
  <c r="N15" i="87"/>
  <c r="M15" i="87"/>
  <c r="L15" i="87"/>
  <c r="K15" i="87"/>
  <c r="J15" i="87"/>
  <c r="I15" i="87"/>
  <c r="H15" i="87"/>
  <c r="G15" i="87"/>
  <c r="F15" i="87"/>
  <c r="E15" i="87"/>
  <c r="D15" i="87"/>
  <c r="C15" i="87"/>
  <c r="B15" i="87"/>
  <c r="GW13" i="87"/>
  <c r="GV13" i="87"/>
  <c r="GU13" i="87"/>
  <c r="GT13" i="87"/>
  <c r="GS13" i="87"/>
  <c r="GR13" i="87"/>
  <c r="GQ13" i="87"/>
  <c r="GP13" i="87"/>
  <c r="GO13" i="87"/>
  <c r="GN13" i="87"/>
  <c r="GM13" i="87"/>
  <c r="GL13" i="87"/>
  <c r="GK13" i="87"/>
  <c r="GJ13" i="87"/>
  <c r="GI13" i="87"/>
  <c r="GH13" i="87"/>
  <c r="GG13" i="87"/>
  <c r="GF13" i="87"/>
  <c r="GE13" i="87"/>
  <c r="GD13" i="87"/>
  <c r="GC13" i="87"/>
  <c r="GB13" i="87"/>
  <c r="GA13" i="87"/>
  <c r="FZ13" i="87"/>
  <c r="FY13" i="87"/>
  <c r="FX13" i="87"/>
  <c r="FW13" i="87"/>
  <c r="FV13" i="87"/>
  <c r="FU13" i="87"/>
  <c r="FT13" i="87"/>
  <c r="FS13" i="87"/>
  <c r="FR13" i="87"/>
  <c r="FQ13" i="87"/>
  <c r="FP13" i="87"/>
  <c r="FO13" i="87"/>
  <c r="FN13" i="87"/>
  <c r="FM13" i="87"/>
  <c r="FL13" i="87"/>
  <c r="FK13" i="87"/>
  <c r="FJ13" i="87"/>
  <c r="FI13" i="87"/>
  <c r="FH13" i="87"/>
  <c r="FG13" i="87"/>
  <c r="FF13" i="87"/>
  <c r="FE13" i="87"/>
  <c r="FD13" i="87"/>
  <c r="FC13" i="87"/>
  <c r="FB13" i="87"/>
  <c r="FA13" i="87"/>
  <c r="EZ13" i="87"/>
  <c r="EY13" i="87"/>
  <c r="EX13" i="87"/>
  <c r="EW13" i="87"/>
  <c r="EV13" i="87"/>
  <c r="EU13" i="87"/>
  <c r="ET13" i="87"/>
  <c r="ES13" i="87"/>
  <c r="ER13" i="87"/>
  <c r="EQ13" i="87"/>
  <c r="EP13" i="87"/>
  <c r="EO13" i="87"/>
  <c r="EN13" i="87"/>
  <c r="EM13" i="87"/>
  <c r="EL13" i="87"/>
  <c r="EK13" i="87"/>
  <c r="EJ13" i="87"/>
  <c r="EI13" i="87"/>
  <c r="EH13" i="87"/>
  <c r="EG13" i="87"/>
  <c r="EF13" i="87"/>
  <c r="EE13" i="87"/>
  <c r="ED13" i="87"/>
  <c r="EC13" i="87"/>
  <c r="EB13" i="87"/>
  <c r="EA13" i="87"/>
  <c r="DZ13" i="87"/>
  <c r="DY13" i="87"/>
  <c r="DX13" i="87"/>
  <c r="DW13" i="87"/>
  <c r="DV13" i="87"/>
  <c r="DU13" i="87"/>
  <c r="DT13" i="87"/>
  <c r="DS13" i="87"/>
  <c r="DR13" i="87"/>
  <c r="DQ13" i="87"/>
  <c r="DP13" i="87"/>
  <c r="DO13" i="87"/>
  <c r="DN13" i="87"/>
  <c r="DM13" i="87"/>
  <c r="DL13" i="87"/>
  <c r="DK13" i="87"/>
  <c r="DJ13" i="87"/>
  <c r="DI13" i="87"/>
  <c r="DH13" i="87"/>
  <c r="DG13" i="87"/>
  <c r="DF13" i="87"/>
  <c r="DE13" i="87"/>
  <c r="DD13" i="87"/>
  <c r="DC13" i="87"/>
  <c r="DB13" i="87"/>
  <c r="DA13" i="87"/>
  <c r="CZ13" i="87"/>
  <c r="CY13" i="87"/>
  <c r="CX13" i="87"/>
  <c r="CW13" i="87"/>
  <c r="CV13" i="87"/>
  <c r="CU13" i="87"/>
  <c r="CT13" i="87"/>
  <c r="CS13" i="87"/>
  <c r="CR13" i="87"/>
  <c r="CQ13" i="87"/>
  <c r="CP13" i="87"/>
  <c r="CO13" i="87"/>
  <c r="CN13" i="87"/>
  <c r="CM13" i="87"/>
  <c r="CL13" i="87"/>
  <c r="CK13" i="87"/>
  <c r="CJ13" i="87"/>
  <c r="CI13" i="87"/>
  <c r="CH13" i="87"/>
  <c r="CG13" i="87"/>
  <c r="CF13" i="87"/>
  <c r="CE13" i="87"/>
  <c r="CD13" i="87"/>
  <c r="CC13" i="87"/>
  <c r="CB13" i="87"/>
  <c r="CA13" i="87"/>
  <c r="BZ13" i="87"/>
  <c r="BY13" i="87"/>
  <c r="BX13" i="87"/>
  <c r="BW13" i="87"/>
  <c r="BV13" i="87"/>
  <c r="BU13" i="87"/>
  <c r="BT13" i="87"/>
  <c r="BS13" i="87"/>
  <c r="BR13" i="87"/>
  <c r="BQ13" i="87"/>
  <c r="BP13" i="87"/>
  <c r="BO13" i="87"/>
  <c r="BN13" i="87"/>
  <c r="BM13" i="87"/>
  <c r="BL13" i="87"/>
  <c r="BK13" i="87"/>
  <c r="BJ13" i="87"/>
  <c r="BI13" i="87"/>
  <c r="BH13" i="87"/>
  <c r="BG13" i="87"/>
  <c r="BF13" i="87"/>
  <c r="BE13" i="87"/>
  <c r="BD13" i="87"/>
  <c r="BC13" i="87"/>
  <c r="BB13" i="87"/>
  <c r="BA13" i="87"/>
  <c r="AZ13" i="87"/>
  <c r="AY13" i="87"/>
  <c r="AX13" i="87"/>
  <c r="AW13" i="87"/>
  <c r="AV13" i="87"/>
  <c r="AU13" i="87"/>
  <c r="AT13" i="87"/>
  <c r="AS13" i="87"/>
  <c r="AR13" i="87"/>
  <c r="AQ13" i="87"/>
  <c r="AP13" i="87"/>
  <c r="AO13" i="87"/>
  <c r="AN13" i="87"/>
  <c r="AM13" i="87"/>
  <c r="AL13" i="87"/>
  <c r="AK13" i="87"/>
  <c r="AJ13" i="87"/>
  <c r="AI13" i="87"/>
  <c r="AH13" i="87"/>
  <c r="AG13" i="87"/>
  <c r="AF13" i="87"/>
  <c r="AE13" i="87"/>
  <c r="AD13" i="87"/>
  <c r="AC13" i="87"/>
  <c r="AB13" i="87"/>
  <c r="AA13" i="87"/>
  <c r="Z13" i="87"/>
  <c r="Y13" i="87"/>
  <c r="X13" i="87"/>
  <c r="W13" i="87"/>
  <c r="V13" i="87"/>
  <c r="U13" i="87"/>
  <c r="T13" i="87"/>
  <c r="S13" i="87"/>
  <c r="R13" i="87"/>
  <c r="Q13" i="87"/>
  <c r="P13" i="87"/>
  <c r="O13" i="87"/>
  <c r="N13" i="87"/>
  <c r="M13" i="87"/>
  <c r="L13" i="87"/>
  <c r="K13" i="87"/>
  <c r="J13" i="87"/>
  <c r="I13" i="87"/>
  <c r="H13" i="87"/>
  <c r="G13" i="87"/>
  <c r="F13" i="87"/>
  <c r="E13" i="87"/>
  <c r="D13" i="87"/>
  <c r="C13" i="87"/>
  <c r="B13" i="87"/>
  <c r="GW12" i="87"/>
  <c r="GV12" i="87"/>
  <c r="GU12" i="87"/>
  <c r="GT12" i="87"/>
  <c r="GS12" i="87"/>
  <c r="GR12" i="87"/>
  <c r="GQ12" i="87"/>
  <c r="GP12" i="87"/>
  <c r="GO12" i="87"/>
  <c r="GN12" i="87"/>
  <c r="GM12" i="87"/>
  <c r="GL12" i="87"/>
  <c r="GK12" i="87"/>
  <c r="GJ12" i="87"/>
  <c r="GI12" i="87"/>
  <c r="GH12" i="87"/>
  <c r="GG12" i="87"/>
  <c r="GF12" i="87"/>
  <c r="GE12" i="87"/>
  <c r="GD12" i="87"/>
  <c r="GC12" i="87"/>
  <c r="GB12" i="87"/>
  <c r="GA12" i="87"/>
  <c r="FZ12" i="87"/>
  <c r="FY12" i="87"/>
  <c r="FX12" i="87"/>
  <c r="FW12" i="87"/>
  <c r="FV12" i="87"/>
  <c r="FU12" i="87"/>
  <c r="FT12" i="87"/>
  <c r="FS12" i="87"/>
  <c r="FR12" i="87"/>
  <c r="FQ12" i="87"/>
  <c r="FP12" i="87"/>
  <c r="FO12" i="87"/>
  <c r="FN12" i="87"/>
  <c r="FM12" i="87"/>
  <c r="FL12" i="87"/>
  <c r="FK12" i="87"/>
  <c r="FJ12" i="87"/>
  <c r="FI12" i="87"/>
  <c r="FH12" i="87"/>
  <c r="FG12" i="87"/>
  <c r="FF12" i="87"/>
  <c r="FE12" i="87"/>
  <c r="FD12" i="87"/>
  <c r="FC12" i="87"/>
  <c r="FB12" i="87"/>
  <c r="FA12" i="87"/>
  <c r="EZ12" i="87"/>
  <c r="EY12" i="87"/>
  <c r="EX12" i="87"/>
  <c r="EW12" i="87"/>
  <c r="EV12" i="87"/>
  <c r="EU12" i="87"/>
  <c r="ET12" i="87"/>
  <c r="ES12" i="87"/>
  <c r="ER12" i="87"/>
  <c r="EQ12" i="87"/>
  <c r="EP12" i="87"/>
  <c r="EO12" i="87"/>
  <c r="EN12" i="87"/>
  <c r="EM12" i="87"/>
  <c r="EL12" i="87"/>
  <c r="EK12" i="87"/>
  <c r="EJ12" i="87"/>
  <c r="EI12" i="87"/>
  <c r="EH12" i="87"/>
  <c r="EG12" i="87"/>
  <c r="EF12" i="87"/>
  <c r="EE12" i="87"/>
  <c r="ED12" i="87"/>
  <c r="EC12" i="87"/>
  <c r="EB12" i="87"/>
  <c r="EA12" i="87"/>
  <c r="DZ12" i="87"/>
  <c r="DY12" i="87"/>
  <c r="DX12" i="87"/>
  <c r="DW12" i="87"/>
  <c r="DV12" i="87"/>
  <c r="DU12" i="87"/>
  <c r="DT12" i="87"/>
  <c r="DS12" i="87"/>
  <c r="DR12" i="87"/>
  <c r="DQ12" i="87"/>
  <c r="DP12" i="87"/>
  <c r="DO12" i="87"/>
  <c r="DN12" i="87"/>
  <c r="DM12" i="87"/>
  <c r="DL12" i="87"/>
  <c r="DK12" i="87"/>
  <c r="DJ12" i="87"/>
  <c r="DI12" i="87"/>
  <c r="DH12" i="87"/>
  <c r="DG12" i="87"/>
  <c r="DF12" i="87"/>
  <c r="DE12" i="87"/>
  <c r="DD12" i="87"/>
  <c r="DC12" i="87"/>
  <c r="DB12" i="87"/>
  <c r="DA12" i="87"/>
  <c r="CZ12" i="87"/>
  <c r="CY12" i="87"/>
  <c r="CX12" i="87"/>
  <c r="CW12" i="87"/>
  <c r="CV12" i="87"/>
  <c r="CU12" i="87"/>
  <c r="CT12" i="87"/>
  <c r="CS12" i="87"/>
  <c r="CR12" i="87"/>
  <c r="CQ12" i="87"/>
  <c r="CP12" i="87"/>
  <c r="CO12" i="87"/>
  <c r="CN12" i="87"/>
  <c r="CM12" i="87"/>
  <c r="CL12" i="87"/>
  <c r="CK12" i="87"/>
  <c r="CJ12" i="87"/>
  <c r="CI12" i="87"/>
  <c r="CH12" i="87"/>
  <c r="CG12" i="87"/>
  <c r="CF12" i="87"/>
  <c r="CE12" i="87"/>
  <c r="CD12" i="87"/>
  <c r="CC12" i="87"/>
  <c r="CB12" i="87"/>
  <c r="CA12" i="87"/>
  <c r="BZ12" i="87"/>
  <c r="BY12" i="87"/>
  <c r="BX12" i="87"/>
  <c r="BW12" i="87"/>
  <c r="BV12" i="87"/>
  <c r="BU12" i="87"/>
  <c r="BT12" i="87"/>
  <c r="BS12" i="87"/>
  <c r="BR12" i="87"/>
  <c r="BQ12" i="87"/>
  <c r="BP12" i="87"/>
  <c r="BO12" i="87"/>
  <c r="BN12" i="87"/>
  <c r="BM12" i="87"/>
  <c r="BL12" i="87"/>
  <c r="BK12" i="87"/>
  <c r="BJ12" i="87"/>
  <c r="BI12" i="87"/>
  <c r="BH12" i="87"/>
  <c r="BG12" i="87"/>
  <c r="BF12" i="87"/>
  <c r="BE12" i="87"/>
  <c r="BD12" i="87"/>
  <c r="BC12" i="87"/>
  <c r="BB12" i="87"/>
  <c r="BA12" i="87"/>
  <c r="AZ12" i="87"/>
  <c r="AY12" i="87"/>
  <c r="AX12" i="87"/>
  <c r="AW12" i="87"/>
  <c r="AV12" i="87"/>
  <c r="AU12" i="87"/>
  <c r="AT12" i="87"/>
  <c r="AS12" i="87"/>
  <c r="AR12" i="87"/>
  <c r="AQ12" i="87"/>
  <c r="AP12" i="87"/>
  <c r="AO12" i="87"/>
  <c r="AN12" i="87"/>
  <c r="AM12" i="87"/>
  <c r="AL12" i="87"/>
  <c r="AK12" i="87"/>
  <c r="AJ12" i="87"/>
  <c r="AI12" i="87"/>
  <c r="AH12" i="87"/>
  <c r="AG12" i="87"/>
  <c r="AF12" i="87"/>
  <c r="AE12" i="87"/>
  <c r="AD12" i="87"/>
  <c r="AC12" i="87"/>
  <c r="AB12" i="87"/>
  <c r="AA12" i="87"/>
  <c r="Z12" i="87"/>
  <c r="Y12" i="87"/>
  <c r="X12" i="87"/>
  <c r="W12" i="87"/>
  <c r="V12" i="87"/>
  <c r="U12" i="87"/>
  <c r="T12" i="87"/>
  <c r="S12" i="87"/>
  <c r="R12" i="87"/>
  <c r="Q12" i="87"/>
  <c r="P12" i="87"/>
  <c r="O12" i="87"/>
  <c r="N12" i="87"/>
  <c r="M12" i="87"/>
  <c r="L12" i="87"/>
  <c r="K12" i="87"/>
  <c r="J12" i="87"/>
  <c r="I12" i="87"/>
  <c r="H12" i="87"/>
  <c r="G12" i="87"/>
  <c r="F12" i="87"/>
  <c r="E12" i="87"/>
  <c r="D12" i="87"/>
  <c r="C12" i="87"/>
  <c r="B12" i="87"/>
  <c r="GW10" i="87"/>
  <c r="GV10" i="87"/>
  <c r="GU10" i="87"/>
  <c r="GT10" i="87"/>
  <c r="GS10" i="87"/>
  <c r="GR10" i="87"/>
  <c r="GQ10" i="87"/>
  <c r="GP10" i="87"/>
  <c r="GO10" i="87"/>
  <c r="GN10" i="87"/>
  <c r="GM10" i="87"/>
  <c r="GL10" i="87"/>
  <c r="GK10" i="87"/>
  <c r="GJ10" i="87"/>
  <c r="GI10" i="87"/>
  <c r="GH10" i="87"/>
  <c r="GG10" i="87"/>
  <c r="GF10" i="87"/>
  <c r="GE10" i="87"/>
  <c r="GD10" i="87"/>
  <c r="GC10" i="87"/>
  <c r="GB10" i="87"/>
  <c r="GA10" i="87"/>
  <c r="FZ10" i="87"/>
  <c r="FY10" i="87"/>
  <c r="FX10" i="87"/>
  <c r="FW10" i="87"/>
  <c r="FV10" i="87"/>
  <c r="FU10" i="87"/>
  <c r="FT10" i="87"/>
  <c r="FS10" i="87"/>
  <c r="FR10" i="87"/>
  <c r="FQ10" i="87"/>
  <c r="FP10" i="87"/>
  <c r="FO10" i="87"/>
  <c r="FN10" i="87"/>
  <c r="FM10" i="87"/>
  <c r="FL10" i="87"/>
  <c r="FK10" i="87"/>
  <c r="FJ10" i="87"/>
  <c r="FI10" i="87"/>
  <c r="FH10" i="87"/>
  <c r="FG10" i="87"/>
  <c r="FF10" i="87"/>
  <c r="FE10" i="87"/>
  <c r="FD10" i="87"/>
  <c r="FC10" i="87"/>
  <c r="FB10" i="87"/>
  <c r="FA10" i="87"/>
  <c r="EZ10" i="87"/>
  <c r="EY10" i="87"/>
  <c r="EX10" i="87"/>
  <c r="EW10" i="87"/>
  <c r="EV10" i="87"/>
  <c r="EU10" i="87"/>
  <c r="ET10" i="87"/>
  <c r="ES10" i="87"/>
  <c r="ER10" i="87"/>
  <c r="EQ10" i="87"/>
  <c r="EP10" i="87"/>
  <c r="EO10" i="87"/>
  <c r="EN10" i="87"/>
  <c r="EM10" i="87"/>
  <c r="EL10" i="87"/>
  <c r="EK10" i="87"/>
  <c r="EJ10" i="87"/>
  <c r="EI10" i="87"/>
  <c r="EH10" i="87"/>
  <c r="EG10" i="87"/>
  <c r="EF10" i="87"/>
  <c r="EE10" i="87"/>
  <c r="ED10" i="87"/>
  <c r="EC10" i="87"/>
  <c r="EB10" i="87"/>
  <c r="EA10" i="87"/>
  <c r="DZ10" i="87"/>
  <c r="DY10" i="87"/>
  <c r="DX10" i="87"/>
  <c r="DW10" i="87"/>
  <c r="DV10" i="87"/>
  <c r="DU10" i="87"/>
  <c r="DT10" i="87"/>
  <c r="DS10" i="87"/>
  <c r="DR10" i="87"/>
  <c r="DQ10" i="87"/>
  <c r="DP10" i="87"/>
  <c r="DO10" i="87"/>
  <c r="DN10" i="87"/>
  <c r="DM10" i="87"/>
  <c r="DL10" i="87"/>
  <c r="DK10" i="87"/>
  <c r="DJ10" i="87"/>
  <c r="DI10" i="87"/>
  <c r="DH10" i="87"/>
  <c r="DG10" i="87"/>
  <c r="DF10" i="87"/>
  <c r="DE10" i="87"/>
  <c r="DD10" i="87"/>
  <c r="DC10" i="87"/>
  <c r="DB10" i="87"/>
  <c r="DA10" i="87"/>
  <c r="CZ10" i="87"/>
  <c r="CY10" i="87"/>
  <c r="CX10" i="87"/>
  <c r="CW10" i="87"/>
  <c r="CV10" i="87"/>
  <c r="CU10" i="87"/>
  <c r="CT10" i="87"/>
  <c r="CS10" i="87"/>
  <c r="CR10" i="87"/>
  <c r="CQ10" i="87"/>
  <c r="CP10" i="87"/>
  <c r="CO10" i="87"/>
  <c r="CN10" i="87"/>
  <c r="CM10" i="87"/>
  <c r="CL10" i="87"/>
  <c r="CK10" i="87"/>
  <c r="CJ10" i="87"/>
  <c r="CI10" i="87"/>
  <c r="CH10" i="87"/>
  <c r="CG10" i="87"/>
  <c r="CF10" i="87"/>
  <c r="CE10" i="87"/>
  <c r="CD10" i="87"/>
  <c r="CC10" i="87"/>
  <c r="CB10" i="87"/>
  <c r="CA10" i="87"/>
  <c r="BZ10" i="87"/>
  <c r="BY10" i="87"/>
  <c r="BX10" i="87"/>
  <c r="BW10" i="87"/>
  <c r="BV10" i="87"/>
  <c r="BU10" i="87"/>
  <c r="BT10" i="87"/>
  <c r="BS10" i="87"/>
  <c r="BR10" i="87"/>
  <c r="BQ10" i="87"/>
  <c r="BP10" i="87"/>
  <c r="BO10" i="87"/>
  <c r="BN10" i="87"/>
  <c r="BM10" i="87"/>
  <c r="BL10" i="87"/>
  <c r="BK10" i="87"/>
  <c r="BJ10" i="87"/>
  <c r="BI10" i="87"/>
  <c r="BH10" i="87"/>
  <c r="BG10" i="87"/>
  <c r="BF10" i="87"/>
  <c r="BE10" i="87"/>
  <c r="BD10" i="87"/>
  <c r="BC10" i="87"/>
  <c r="BB10" i="87"/>
  <c r="BA10" i="87"/>
  <c r="AZ10" i="87"/>
  <c r="AY10" i="87"/>
  <c r="AX10" i="87"/>
  <c r="AW10" i="87"/>
  <c r="AV10" i="87"/>
  <c r="AU10" i="87"/>
  <c r="AT10" i="87"/>
  <c r="AS10" i="87"/>
  <c r="AR10" i="87"/>
  <c r="AQ10" i="87"/>
  <c r="AP10" i="87"/>
  <c r="AO10" i="87"/>
  <c r="AN10" i="87"/>
  <c r="AM10" i="87"/>
  <c r="AL10" i="87"/>
  <c r="AK10" i="87"/>
  <c r="AJ10" i="87"/>
  <c r="AI10" i="87"/>
  <c r="AH10" i="87"/>
  <c r="AG10" i="87"/>
  <c r="AF10" i="87"/>
  <c r="AE10" i="87"/>
  <c r="AD10" i="87"/>
  <c r="AC10" i="87"/>
  <c r="AB10" i="87"/>
  <c r="AA10" i="87"/>
  <c r="Z10" i="87"/>
  <c r="Y10" i="87"/>
  <c r="X10" i="87"/>
  <c r="W10" i="87"/>
  <c r="V10" i="87"/>
  <c r="U10" i="87"/>
  <c r="T10" i="87"/>
  <c r="S10" i="87"/>
  <c r="R10" i="87"/>
  <c r="Q10" i="87"/>
  <c r="P10" i="87"/>
  <c r="O10" i="87"/>
  <c r="N10" i="87"/>
  <c r="M10" i="87"/>
  <c r="L10" i="87"/>
  <c r="K10" i="87"/>
  <c r="J10" i="87"/>
  <c r="I10" i="87"/>
  <c r="H10" i="87"/>
  <c r="G10" i="87"/>
  <c r="F10" i="87"/>
  <c r="E10" i="87"/>
  <c r="D10" i="87"/>
  <c r="C10" i="87"/>
  <c r="B10" i="87"/>
  <c r="GW9" i="87"/>
  <c r="GV9" i="87"/>
  <c r="GU9" i="87"/>
  <c r="GT9" i="87"/>
  <c r="GS9" i="87"/>
  <c r="GR9" i="87"/>
  <c r="GQ9" i="87"/>
  <c r="GP9" i="87"/>
  <c r="GO9" i="87"/>
  <c r="GN9" i="87"/>
  <c r="GM9" i="87"/>
  <c r="GL9" i="87"/>
  <c r="GK9" i="87"/>
  <c r="GJ9" i="87"/>
  <c r="GI9" i="87"/>
  <c r="GH9" i="87"/>
  <c r="GG9" i="87"/>
  <c r="GF9" i="87"/>
  <c r="GE9" i="87"/>
  <c r="GD9" i="87"/>
  <c r="GC9" i="87"/>
  <c r="GB9" i="87"/>
  <c r="GA9" i="87"/>
  <c r="FZ9" i="87"/>
  <c r="FY9" i="87"/>
  <c r="FX9" i="87"/>
  <c r="FW9" i="87"/>
  <c r="FV9" i="87"/>
  <c r="FU9" i="87"/>
  <c r="FT9" i="87"/>
  <c r="FS9" i="87"/>
  <c r="FR9" i="87"/>
  <c r="FQ9" i="87"/>
  <c r="FP9" i="87"/>
  <c r="FO9" i="87"/>
  <c r="FN9" i="87"/>
  <c r="FM9" i="87"/>
  <c r="FL9" i="87"/>
  <c r="FK9" i="87"/>
  <c r="FJ9" i="87"/>
  <c r="FI9" i="87"/>
  <c r="FH9" i="87"/>
  <c r="FG9" i="87"/>
  <c r="FF9" i="87"/>
  <c r="FE9" i="87"/>
  <c r="FD9" i="87"/>
  <c r="FC9" i="87"/>
  <c r="FB9" i="87"/>
  <c r="FA9" i="87"/>
  <c r="EZ9" i="87"/>
  <c r="EY9" i="87"/>
  <c r="EX9" i="87"/>
  <c r="EW9" i="87"/>
  <c r="EV9" i="87"/>
  <c r="EU9" i="87"/>
  <c r="ET9" i="87"/>
  <c r="ES9" i="87"/>
  <c r="ER9" i="87"/>
  <c r="EQ9" i="87"/>
  <c r="EP9" i="87"/>
  <c r="EO9" i="87"/>
  <c r="EN9" i="87"/>
  <c r="EM9" i="87"/>
  <c r="EL9" i="87"/>
  <c r="EK9" i="87"/>
  <c r="EJ9" i="87"/>
  <c r="EI9" i="87"/>
  <c r="EH9" i="87"/>
  <c r="EG9" i="87"/>
  <c r="EF9" i="87"/>
  <c r="EE9" i="87"/>
  <c r="ED9" i="87"/>
  <c r="EC9" i="87"/>
  <c r="EB9" i="87"/>
  <c r="EA9" i="87"/>
  <c r="DZ9" i="87"/>
  <c r="DY9" i="87"/>
  <c r="DX9" i="87"/>
  <c r="DW9" i="87"/>
  <c r="DV9" i="87"/>
  <c r="DU9" i="87"/>
  <c r="DT9" i="87"/>
  <c r="DS9" i="87"/>
  <c r="DR9" i="87"/>
  <c r="DQ9" i="87"/>
  <c r="DP9" i="87"/>
  <c r="DO9" i="87"/>
  <c r="DN9" i="87"/>
  <c r="DM9" i="87"/>
  <c r="DL9" i="87"/>
  <c r="DK9" i="87"/>
  <c r="DJ9" i="87"/>
  <c r="DI9" i="87"/>
  <c r="DH9" i="87"/>
  <c r="DG9" i="87"/>
  <c r="DF9" i="87"/>
  <c r="DE9" i="87"/>
  <c r="DD9" i="87"/>
  <c r="DC9" i="87"/>
  <c r="DB9" i="87"/>
  <c r="DA9" i="87"/>
  <c r="CZ9" i="87"/>
  <c r="CY9" i="87"/>
  <c r="CX9" i="87"/>
  <c r="CW9" i="87"/>
  <c r="CV9" i="87"/>
  <c r="CU9" i="87"/>
  <c r="CT9" i="87"/>
  <c r="CS9" i="87"/>
  <c r="CR9" i="87"/>
  <c r="CQ9" i="87"/>
  <c r="CP9" i="87"/>
  <c r="CO9" i="87"/>
  <c r="CN9" i="87"/>
  <c r="CM9" i="87"/>
  <c r="CL9" i="87"/>
  <c r="CK9" i="87"/>
  <c r="CJ9" i="87"/>
  <c r="CI9" i="87"/>
  <c r="CH9" i="87"/>
  <c r="CG9" i="87"/>
  <c r="CF9" i="87"/>
  <c r="CE9" i="87"/>
  <c r="CD9" i="87"/>
  <c r="CC9" i="87"/>
  <c r="CB9" i="87"/>
  <c r="CA9" i="87"/>
  <c r="BZ9" i="87"/>
  <c r="BY9" i="87"/>
  <c r="BX9" i="87"/>
  <c r="BW9" i="87"/>
  <c r="BV9" i="87"/>
  <c r="BU9" i="87"/>
  <c r="BT9" i="87"/>
  <c r="BS9" i="87"/>
  <c r="BR9" i="87"/>
  <c r="BQ9" i="87"/>
  <c r="BP9" i="87"/>
  <c r="BO9" i="87"/>
  <c r="BN9" i="87"/>
  <c r="BM9" i="87"/>
  <c r="BL9" i="87"/>
  <c r="BK9" i="87"/>
  <c r="BJ9" i="87"/>
  <c r="BI9" i="87"/>
  <c r="BH9" i="87"/>
  <c r="BG9" i="87"/>
  <c r="BF9" i="87"/>
  <c r="BE9" i="87"/>
  <c r="BD9" i="87"/>
  <c r="BC9" i="87"/>
  <c r="BB9" i="87"/>
  <c r="BA9" i="87"/>
  <c r="AZ9" i="87"/>
  <c r="AY9" i="87"/>
  <c r="AX9" i="87"/>
  <c r="AW9" i="87"/>
  <c r="AV9" i="87"/>
  <c r="AU9" i="87"/>
  <c r="AT9" i="87"/>
  <c r="AS9" i="87"/>
  <c r="AR9" i="87"/>
  <c r="AQ9" i="87"/>
  <c r="AP9" i="87"/>
  <c r="AO9" i="87"/>
  <c r="AN9" i="87"/>
  <c r="AM9" i="87"/>
  <c r="AL9" i="87"/>
  <c r="AK9" i="87"/>
  <c r="AJ9" i="87"/>
  <c r="AI9" i="87"/>
  <c r="AH9" i="87"/>
  <c r="AG9" i="87"/>
  <c r="AF9" i="87"/>
  <c r="AE9" i="87"/>
  <c r="AD9" i="87"/>
  <c r="AC9" i="87"/>
  <c r="AB9" i="87"/>
  <c r="AA9" i="87"/>
  <c r="Z9" i="87"/>
  <c r="Y9" i="87"/>
  <c r="X9" i="87"/>
  <c r="W9" i="87"/>
  <c r="V9" i="87"/>
  <c r="U9" i="87"/>
  <c r="T9" i="87"/>
  <c r="S9" i="87"/>
  <c r="R9" i="87"/>
  <c r="Q9" i="87"/>
  <c r="P9" i="87"/>
  <c r="O9" i="87"/>
  <c r="N9" i="87"/>
  <c r="M9" i="87"/>
  <c r="L9" i="87"/>
  <c r="K9" i="87"/>
  <c r="J9" i="87"/>
  <c r="I9" i="87"/>
  <c r="H9" i="87"/>
  <c r="G9" i="87"/>
  <c r="F9" i="87"/>
  <c r="E9" i="87"/>
  <c r="D9" i="87"/>
  <c r="C9" i="87"/>
  <c r="B9" i="87"/>
  <c r="GW7" i="87"/>
  <c r="GV7" i="87"/>
  <c r="GU7" i="87"/>
  <c r="GT7" i="87"/>
  <c r="GS7" i="87"/>
  <c r="GR7" i="87"/>
  <c r="GQ7" i="87"/>
  <c r="GP7" i="87"/>
  <c r="GO7" i="87"/>
  <c r="GN7" i="87"/>
  <c r="GM7" i="87"/>
  <c r="GL7" i="87"/>
  <c r="GK7" i="87"/>
  <c r="GJ7" i="87"/>
  <c r="GI7" i="87"/>
  <c r="GH7" i="87"/>
  <c r="GG7" i="87"/>
  <c r="GF7" i="87"/>
  <c r="GE7" i="87"/>
  <c r="GD7" i="87"/>
  <c r="GC7" i="87"/>
  <c r="GB7" i="87"/>
  <c r="GA7" i="87"/>
  <c r="FZ7" i="87"/>
  <c r="FY7" i="87"/>
  <c r="FX7" i="87"/>
  <c r="FW7" i="87"/>
  <c r="FV7" i="87"/>
  <c r="FU7" i="87"/>
  <c r="FT7" i="87"/>
  <c r="FS7" i="87"/>
  <c r="FR7" i="87"/>
  <c r="FQ7" i="87"/>
  <c r="FP7" i="87"/>
  <c r="FO7" i="87"/>
  <c r="FN7" i="87"/>
  <c r="FM7" i="87"/>
  <c r="FL7" i="87"/>
  <c r="FK7" i="87"/>
  <c r="FJ7" i="87"/>
  <c r="FI7" i="87"/>
  <c r="FH7" i="87"/>
  <c r="FG7" i="87"/>
  <c r="FF7" i="87"/>
  <c r="FE7" i="87"/>
  <c r="FD7" i="87"/>
  <c r="FC7" i="87"/>
  <c r="FB7" i="87"/>
  <c r="FA7" i="87"/>
  <c r="EZ7" i="87"/>
  <c r="EY7" i="87"/>
  <c r="EX7" i="87"/>
  <c r="EW7" i="87"/>
  <c r="EV7" i="87"/>
  <c r="EU7" i="87"/>
  <c r="ET7" i="87"/>
  <c r="ES7" i="87"/>
  <c r="ER7" i="87"/>
  <c r="EQ7" i="87"/>
  <c r="EP7" i="87"/>
  <c r="EO7" i="87"/>
  <c r="EN7" i="87"/>
  <c r="EM7" i="87"/>
  <c r="EL7" i="87"/>
  <c r="EK7" i="87"/>
  <c r="EJ7" i="87"/>
  <c r="EI7" i="87"/>
  <c r="EH7" i="87"/>
  <c r="EG7" i="87"/>
  <c r="EF7" i="87"/>
  <c r="EE7" i="87"/>
  <c r="ED7" i="87"/>
  <c r="EC7" i="87"/>
  <c r="EB7" i="87"/>
  <c r="EA7" i="87"/>
  <c r="DZ7" i="87"/>
  <c r="DY7" i="87"/>
  <c r="DX7" i="87"/>
  <c r="DW7" i="87"/>
  <c r="DV7" i="87"/>
  <c r="DU7" i="87"/>
  <c r="DT7" i="87"/>
  <c r="DS7" i="87"/>
  <c r="DR7" i="87"/>
  <c r="DQ7" i="87"/>
  <c r="DP7" i="87"/>
  <c r="DO7" i="87"/>
  <c r="DN7" i="87"/>
  <c r="DM7" i="87"/>
  <c r="DL7" i="87"/>
  <c r="DK7" i="87"/>
  <c r="DJ7" i="87"/>
  <c r="DI7" i="87"/>
  <c r="DH7" i="87"/>
  <c r="DG7" i="87"/>
  <c r="DF7" i="87"/>
  <c r="DE7" i="87"/>
  <c r="DD7" i="87"/>
  <c r="DC7" i="87"/>
  <c r="DB7" i="87"/>
  <c r="DA7" i="87"/>
  <c r="CZ7" i="87"/>
  <c r="CY7" i="87"/>
  <c r="CX7" i="87"/>
  <c r="CW7" i="87"/>
  <c r="CV7" i="87"/>
  <c r="CU7" i="87"/>
  <c r="CT7" i="87"/>
  <c r="CS7" i="87"/>
  <c r="CR7" i="87"/>
  <c r="CQ7" i="87"/>
  <c r="CP7" i="87"/>
  <c r="CO7" i="87"/>
  <c r="CN7" i="87"/>
  <c r="CM7" i="87"/>
  <c r="CL7" i="87"/>
  <c r="CK7" i="87"/>
  <c r="CJ7" i="87"/>
  <c r="CI7" i="87"/>
  <c r="CH7" i="87"/>
  <c r="CG7" i="87"/>
  <c r="CF7" i="87"/>
  <c r="CE7" i="87"/>
  <c r="CD7" i="87"/>
  <c r="CC7" i="87"/>
  <c r="CB7" i="87"/>
  <c r="CA7" i="87"/>
  <c r="BZ7" i="87"/>
  <c r="BY7" i="87"/>
  <c r="BX7" i="87"/>
  <c r="BW7" i="87"/>
  <c r="BV7" i="87"/>
  <c r="BU7" i="87"/>
  <c r="BT7" i="87"/>
  <c r="BS7" i="87"/>
  <c r="BR7" i="87"/>
  <c r="BQ7" i="87"/>
  <c r="BP7" i="87"/>
  <c r="BO7" i="87"/>
  <c r="BN7" i="87"/>
  <c r="BM7" i="87"/>
  <c r="BL7" i="87"/>
  <c r="BK7" i="87"/>
  <c r="BJ7" i="87"/>
  <c r="BI7" i="87"/>
  <c r="BH7" i="87"/>
  <c r="BG7" i="87"/>
  <c r="BF7" i="87"/>
  <c r="BE7" i="87"/>
  <c r="BD7" i="87"/>
  <c r="BC7" i="87"/>
  <c r="BB7" i="87"/>
  <c r="BA7" i="87"/>
  <c r="AZ7" i="87"/>
  <c r="AY7" i="87"/>
  <c r="AX7" i="87"/>
  <c r="AW7" i="87"/>
  <c r="AV7" i="87"/>
  <c r="AU7" i="87"/>
  <c r="AT7" i="87"/>
  <c r="AS7" i="87"/>
  <c r="AR7" i="87"/>
  <c r="AQ7" i="87"/>
  <c r="AP7" i="87"/>
  <c r="AO7" i="87"/>
  <c r="AN7" i="87"/>
  <c r="AM7" i="87"/>
  <c r="AL7" i="87"/>
  <c r="AK7" i="87"/>
  <c r="AJ7" i="87"/>
  <c r="AI7" i="87"/>
  <c r="AH7" i="87"/>
  <c r="AG7" i="87"/>
  <c r="AF7" i="87"/>
  <c r="AE7" i="87"/>
  <c r="AD7" i="87"/>
  <c r="AC7" i="87"/>
  <c r="AB7" i="87"/>
  <c r="AA7" i="87"/>
  <c r="Z7" i="87"/>
  <c r="Y7" i="87"/>
  <c r="X7" i="87"/>
  <c r="W7" i="87"/>
  <c r="V7" i="87"/>
  <c r="U7" i="87"/>
  <c r="T7" i="87"/>
  <c r="S7" i="87"/>
  <c r="R7" i="87"/>
  <c r="Q7" i="87"/>
  <c r="P7" i="87"/>
  <c r="O7" i="87"/>
  <c r="N7" i="87"/>
  <c r="M7" i="87"/>
  <c r="L7" i="87"/>
  <c r="K7" i="87"/>
  <c r="J7" i="87"/>
  <c r="I7" i="87"/>
  <c r="H7" i="87"/>
  <c r="G7" i="87"/>
  <c r="F7" i="87"/>
  <c r="E7" i="87"/>
  <c r="D7" i="87"/>
  <c r="C7" i="87"/>
  <c r="B7" i="87"/>
  <c r="GW6" i="87"/>
  <c r="GV6" i="87"/>
  <c r="GU6" i="87"/>
  <c r="GT6" i="87"/>
  <c r="GS6" i="87"/>
  <c r="GR6" i="87"/>
  <c r="GQ6" i="87"/>
  <c r="GP6" i="87"/>
  <c r="GO6" i="87"/>
  <c r="GN6" i="87"/>
  <c r="GM6" i="87"/>
  <c r="GL6" i="87"/>
  <c r="GK6" i="87"/>
  <c r="GJ6" i="87"/>
  <c r="GI6" i="87"/>
  <c r="GH6" i="87"/>
  <c r="GG6" i="87"/>
  <c r="GF6" i="87"/>
  <c r="GE6" i="87"/>
  <c r="GD6" i="87"/>
  <c r="GC6" i="87"/>
  <c r="GB6" i="87"/>
  <c r="GA6" i="87"/>
  <c r="FZ6" i="87"/>
  <c r="FY6" i="87"/>
  <c r="FX6" i="87"/>
  <c r="FW6" i="87"/>
  <c r="FV6" i="87"/>
  <c r="FU6" i="87"/>
  <c r="FT6" i="87"/>
  <c r="FS6" i="87"/>
  <c r="FR6" i="87"/>
  <c r="FQ6" i="87"/>
  <c r="FP6" i="87"/>
  <c r="FO6" i="87"/>
  <c r="FN6" i="87"/>
  <c r="FM6" i="87"/>
  <c r="FL6" i="87"/>
  <c r="FK6" i="87"/>
  <c r="FJ6" i="87"/>
  <c r="FI6" i="87"/>
  <c r="FH6" i="87"/>
  <c r="FG6" i="87"/>
  <c r="FF6" i="87"/>
  <c r="FE6" i="87"/>
  <c r="FD6" i="87"/>
  <c r="FC6" i="87"/>
  <c r="FB6" i="87"/>
  <c r="FA6" i="87"/>
  <c r="EZ6" i="87"/>
  <c r="EY6" i="87"/>
  <c r="EX6" i="87"/>
  <c r="EW6" i="87"/>
  <c r="EV6" i="87"/>
  <c r="EU6" i="87"/>
  <c r="ET6" i="87"/>
  <c r="ES6" i="87"/>
  <c r="ER6" i="87"/>
  <c r="EQ6" i="87"/>
  <c r="EP6" i="87"/>
  <c r="EO6" i="87"/>
  <c r="EN6" i="87"/>
  <c r="EM6" i="87"/>
  <c r="EL6" i="87"/>
  <c r="EK6" i="87"/>
  <c r="EJ6" i="87"/>
  <c r="EI6" i="87"/>
  <c r="EH6" i="87"/>
  <c r="EG6" i="87"/>
  <c r="EF6" i="87"/>
  <c r="EE6" i="87"/>
  <c r="ED6" i="87"/>
  <c r="EC6" i="87"/>
  <c r="EB6" i="87"/>
  <c r="EA6" i="87"/>
  <c r="DZ6" i="87"/>
  <c r="DY6" i="87"/>
  <c r="DX6" i="87"/>
  <c r="DW6" i="87"/>
  <c r="DV6" i="87"/>
  <c r="DU6" i="87"/>
  <c r="DT6" i="87"/>
  <c r="DS6" i="87"/>
  <c r="DR6" i="87"/>
  <c r="DQ6" i="87"/>
  <c r="DP6" i="87"/>
  <c r="DO6" i="87"/>
  <c r="DN6" i="87"/>
  <c r="DM6" i="87"/>
  <c r="DL6" i="87"/>
  <c r="DK6" i="87"/>
  <c r="DJ6" i="87"/>
  <c r="DI6" i="87"/>
  <c r="DH6" i="87"/>
  <c r="DG6" i="87"/>
  <c r="DF6" i="87"/>
  <c r="DE6" i="87"/>
  <c r="DD6" i="87"/>
  <c r="DC6" i="87"/>
  <c r="DB6" i="87"/>
  <c r="DA6" i="87"/>
  <c r="CZ6" i="87"/>
  <c r="CY6" i="87"/>
  <c r="CX6" i="87"/>
  <c r="CW6" i="87"/>
  <c r="CV6" i="87"/>
  <c r="CU6" i="87"/>
  <c r="CT6" i="87"/>
  <c r="CS6" i="87"/>
  <c r="CR6" i="87"/>
  <c r="CQ6" i="87"/>
  <c r="CP6" i="87"/>
  <c r="CO6" i="87"/>
  <c r="CN6" i="87"/>
  <c r="CM6" i="87"/>
  <c r="CL6" i="87"/>
  <c r="CK6" i="87"/>
  <c r="CJ6" i="87"/>
  <c r="CI6" i="87"/>
  <c r="CH6" i="87"/>
  <c r="CG6" i="87"/>
  <c r="CF6" i="87"/>
  <c r="CE6" i="87"/>
  <c r="CD6" i="87"/>
  <c r="CC6" i="87"/>
  <c r="CB6" i="87"/>
  <c r="CA6" i="87"/>
  <c r="BZ6" i="87"/>
  <c r="BY6" i="87"/>
  <c r="BX6" i="87"/>
  <c r="BW6" i="87"/>
  <c r="BV6" i="87"/>
  <c r="BU6" i="87"/>
  <c r="BT6" i="87"/>
  <c r="BS6" i="87"/>
  <c r="BR6" i="87"/>
  <c r="BQ6" i="87"/>
  <c r="BP6" i="87"/>
  <c r="BO6" i="87"/>
  <c r="BN6" i="87"/>
  <c r="BM6" i="87"/>
  <c r="BL6" i="87"/>
  <c r="BK6" i="87"/>
  <c r="BJ6" i="87"/>
  <c r="BI6" i="87"/>
  <c r="BH6" i="87"/>
  <c r="BG6" i="87"/>
  <c r="BF6" i="87"/>
  <c r="BE6" i="87"/>
  <c r="BD6" i="87"/>
  <c r="BC6" i="87"/>
  <c r="BB6" i="87"/>
  <c r="BA6" i="87"/>
  <c r="AZ6" i="87"/>
  <c r="AY6" i="87"/>
  <c r="AX6" i="87"/>
  <c r="AW6" i="87"/>
  <c r="AV6" i="87"/>
  <c r="AU6" i="87"/>
  <c r="AT6" i="87"/>
  <c r="AS6" i="87"/>
  <c r="AR6" i="87"/>
  <c r="AQ6" i="87"/>
  <c r="AP6" i="87"/>
  <c r="AO6" i="87"/>
  <c r="AN6" i="87"/>
  <c r="AM6" i="87"/>
  <c r="AL6" i="87"/>
  <c r="AK6" i="87"/>
  <c r="AJ6" i="87"/>
  <c r="AI6" i="87"/>
  <c r="AH6" i="87"/>
  <c r="AG6" i="87"/>
  <c r="AF6" i="87"/>
  <c r="AE6" i="87"/>
  <c r="AD6" i="87"/>
  <c r="AC6" i="87"/>
  <c r="AB6" i="87"/>
  <c r="AA6" i="87"/>
  <c r="Z6" i="87"/>
  <c r="Y6" i="87"/>
  <c r="X6" i="87"/>
  <c r="W6" i="87"/>
  <c r="V6" i="87"/>
  <c r="U6" i="87"/>
  <c r="T6" i="87"/>
  <c r="S6" i="87"/>
  <c r="R6" i="87"/>
  <c r="Q6" i="87"/>
  <c r="P6" i="87"/>
  <c r="O6" i="87"/>
  <c r="N6" i="87"/>
  <c r="M6" i="87"/>
  <c r="L6" i="87"/>
  <c r="K6" i="87"/>
  <c r="J6" i="87"/>
  <c r="I6" i="87"/>
  <c r="H6" i="87"/>
  <c r="G6" i="87"/>
  <c r="F6" i="87"/>
  <c r="E6" i="87"/>
  <c r="D6" i="87"/>
  <c r="C6" i="87"/>
  <c r="B6" i="87"/>
  <c r="BJ24" i="110"/>
  <c r="BI24" i="110"/>
  <c r="BH24" i="110"/>
  <c r="BG24" i="110"/>
  <c r="BF24" i="110"/>
  <c r="BE24" i="110"/>
  <c r="BD24" i="110"/>
  <c r="BC24" i="110"/>
  <c r="BB24" i="110"/>
  <c r="BA24" i="110"/>
  <c r="AZ24" i="110"/>
  <c r="AY24" i="110"/>
  <c r="AX24" i="110"/>
  <c r="AW24" i="110"/>
  <c r="AV24" i="110"/>
  <c r="AU24" i="110"/>
  <c r="AT24" i="110"/>
  <c r="AS24" i="110"/>
  <c r="AR24" i="110"/>
  <c r="AQ24" i="110"/>
  <c r="AP24" i="110"/>
  <c r="AO24" i="110"/>
  <c r="AN24" i="110"/>
  <c r="AM24" i="110"/>
  <c r="AL24" i="110"/>
  <c r="AK24" i="110"/>
  <c r="AJ24" i="110"/>
  <c r="AI24" i="110"/>
  <c r="AH24" i="110"/>
  <c r="AG24" i="110"/>
  <c r="AF24" i="110"/>
  <c r="AE24" i="110"/>
  <c r="AD24" i="110"/>
  <c r="AC24" i="110"/>
  <c r="AB24" i="110"/>
  <c r="AA24" i="110"/>
  <c r="Z24" i="110"/>
  <c r="Y24" i="110"/>
  <c r="X24" i="110"/>
  <c r="W24" i="110"/>
  <c r="V24" i="110"/>
  <c r="U24" i="110"/>
  <c r="T24" i="110"/>
  <c r="S24" i="110"/>
  <c r="R24" i="110"/>
  <c r="Q24" i="110"/>
  <c r="P24" i="110"/>
  <c r="O24" i="110"/>
  <c r="N24" i="110"/>
  <c r="M24" i="110"/>
  <c r="L24" i="110"/>
  <c r="K24" i="110"/>
  <c r="J24" i="110"/>
  <c r="I24" i="110"/>
  <c r="H24" i="110"/>
  <c r="G24" i="110"/>
  <c r="F24" i="110"/>
  <c r="E24" i="110"/>
  <c r="D24" i="110"/>
  <c r="C24" i="110"/>
  <c r="B24" i="110"/>
  <c r="BJ23" i="110"/>
  <c r="BI23" i="110"/>
  <c r="BH23" i="110"/>
  <c r="BG23" i="110"/>
  <c r="BF23" i="110"/>
  <c r="BE23" i="110"/>
  <c r="BD23" i="110"/>
  <c r="BC23" i="110"/>
  <c r="BB23" i="110"/>
  <c r="BA23" i="110"/>
  <c r="AZ23" i="110"/>
  <c r="AY23" i="110"/>
  <c r="AX23" i="110"/>
  <c r="AW23" i="110"/>
  <c r="AV23" i="110"/>
  <c r="AU23" i="110"/>
  <c r="AT23" i="110"/>
  <c r="AS23" i="110"/>
  <c r="AR23" i="110"/>
  <c r="AQ23" i="110"/>
  <c r="AP23" i="110"/>
  <c r="AO23" i="110"/>
  <c r="AN23" i="110"/>
  <c r="AM23" i="110"/>
  <c r="AL23" i="110"/>
  <c r="AK23" i="110"/>
  <c r="AJ23" i="110"/>
  <c r="AI23" i="110"/>
  <c r="AH23" i="110"/>
  <c r="AG23" i="110"/>
  <c r="AF23" i="110"/>
  <c r="AE23" i="110"/>
  <c r="AD23" i="110"/>
  <c r="AC23" i="110"/>
  <c r="AB23" i="110"/>
  <c r="AA23" i="110"/>
  <c r="Z23" i="110"/>
  <c r="Y23" i="110"/>
  <c r="X23" i="110"/>
  <c r="W23" i="110"/>
  <c r="V23" i="110"/>
  <c r="U23" i="110"/>
  <c r="T23" i="110"/>
  <c r="S23" i="110"/>
  <c r="R23" i="110"/>
  <c r="Q23" i="110"/>
  <c r="P23" i="110"/>
  <c r="O23" i="110"/>
  <c r="N23" i="110"/>
  <c r="M23" i="110"/>
  <c r="L23" i="110"/>
  <c r="K23" i="110"/>
  <c r="J23" i="110"/>
  <c r="I23" i="110"/>
  <c r="H23" i="110"/>
  <c r="G23" i="110"/>
  <c r="F23" i="110"/>
  <c r="E23" i="110"/>
  <c r="D23" i="110"/>
  <c r="C23" i="110"/>
  <c r="B23" i="110"/>
  <c r="BJ22" i="110"/>
  <c r="BI22" i="110"/>
  <c r="BH22" i="110"/>
  <c r="BG22" i="110"/>
  <c r="BF22" i="110"/>
  <c r="BE22" i="110"/>
  <c r="BD22" i="110"/>
  <c r="BC22" i="110"/>
  <c r="BB22" i="110"/>
  <c r="BA22" i="110"/>
  <c r="AZ22" i="110"/>
  <c r="AY22" i="110"/>
  <c r="AX22" i="110"/>
  <c r="AW22" i="110"/>
  <c r="AV22" i="110"/>
  <c r="AU22" i="110"/>
  <c r="AT22" i="110"/>
  <c r="AS22" i="110"/>
  <c r="AR22" i="110"/>
  <c r="AQ22" i="110"/>
  <c r="AP22" i="110"/>
  <c r="AO22" i="110"/>
  <c r="AN22" i="110"/>
  <c r="AM22" i="110"/>
  <c r="AL22" i="110"/>
  <c r="AK22" i="110"/>
  <c r="AJ22" i="110"/>
  <c r="AI22" i="110"/>
  <c r="AH22" i="110"/>
  <c r="AG22" i="110"/>
  <c r="AF22" i="110"/>
  <c r="AE22" i="110"/>
  <c r="AD22" i="110"/>
  <c r="AC22" i="110"/>
  <c r="AB22" i="110"/>
  <c r="AA22" i="110"/>
  <c r="Z22" i="110"/>
  <c r="Y22" i="110"/>
  <c r="X22" i="110"/>
  <c r="W22" i="110"/>
  <c r="V22" i="110"/>
  <c r="U22" i="110"/>
  <c r="T22" i="110"/>
  <c r="S22" i="110"/>
  <c r="R22" i="110"/>
  <c r="Q22" i="110"/>
  <c r="P22" i="110"/>
  <c r="O22" i="110"/>
  <c r="N22" i="110"/>
  <c r="M22" i="110"/>
  <c r="L22" i="110"/>
  <c r="K22" i="110"/>
  <c r="J22" i="110"/>
  <c r="I22" i="110"/>
  <c r="H22" i="110"/>
  <c r="G22" i="110"/>
  <c r="F22" i="110"/>
  <c r="E22" i="110"/>
  <c r="D22" i="110"/>
  <c r="C22" i="110"/>
  <c r="B22" i="110"/>
  <c r="BJ21" i="110"/>
  <c r="BI21" i="110"/>
  <c r="BH21" i="110"/>
  <c r="BG21" i="110"/>
  <c r="BF21" i="110"/>
  <c r="BE21" i="110"/>
  <c r="BD21" i="110"/>
  <c r="BC21" i="110"/>
  <c r="BB21" i="110"/>
  <c r="BA21" i="110"/>
  <c r="AZ21" i="110"/>
  <c r="AY21" i="110"/>
  <c r="AX21" i="110"/>
  <c r="AW21" i="110"/>
  <c r="AV21" i="110"/>
  <c r="AU21" i="110"/>
  <c r="AT21" i="110"/>
  <c r="AS21" i="110"/>
  <c r="AR21" i="110"/>
  <c r="AQ21" i="110"/>
  <c r="AP21" i="110"/>
  <c r="AO21" i="110"/>
  <c r="AN21" i="110"/>
  <c r="AM21" i="110"/>
  <c r="AL21" i="110"/>
  <c r="AK21" i="110"/>
  <c r="AJ21" i="110"/>
  <c r="AI21" i="110"/>
  <c r="AH21" i="110"/>
  <c r="AG21" i="110"/>
  <c r="AF21" i="110"/>
  <c r="AE21" i="110"/>
  <c r="AD21" i="110"/>
  <c r="AC21" i="110"/>
  <c r="AB21" i="110"/>
  <c r="AA21" i="110"/>
  <c r="Z21" i="110"/>
  <c r="Y21" i="110"/>
  <c r="X21" i="110"/>
  <c r="W21" i="110"/>
  <c r="V21" i="110"/>
  <c r="U21" i="110"/>
  <c r="T21" i="110"/>
  <c r="S21" i="110"/>
  <c r="R21" i="110"/>
  <c r="Q21" i="110"/>
  <c r="P21" i="110"/>
  <c r="O21" i="110"/>
  <c r="N21" i="110"/>
  <c r="M21" i="110"/>
  <c r="L21" i="110"/>
  <c r="K21" i="110"/>
  <c r="J21" i="110"/>
  <c r="I21" i="110"/>
  <c r="H21" i="110"/>
  <c r="G21" i="110"/>
  <c r="F21" i="110"/>
  <c r="E21" i="110"/>
  <c r="D21" i="110"/>
  <c r="C21" i="110"/>
  <c r="B21" i="110"/>
  <c r="BJ19" i="110"/>
  <c r="BI19" i="110"/>
  <c r="BH19" i="110"/>
  <c r="BG19" i="110"/>
  <c r="BF19" i="110"/>
  <c r="BE19" i="110"/>
  <c r="BD19" i="110"/>
  <c r="BC19" i="110"/>
  <c r="BB19" i="110"/>
  <c r="BA19" i="110"/>
  <c r="AZ19" i="110"/>
  <c r="AY19" i="110"/>
  <c r="AX19" i="110"/>
  <c r="AW19" i="110"/>
  <c r="AV19" i="110"/>
  <c r="AU19" i="110"/>
  <c r="AT19" i="110"/>
  <c r="AS19" i="110"/>
  <c r="AR19" i="110"/>
  <c r="AQ19" i="110"/>
  <c r="AP19" i="110"/>
  <c r="AO19" i="110"/>
  <c r="AN19" i="110"/>
  <c r="AM19" i="110"/>
  <c r="AL19" i="110"/>
  <c r="AK19" i="110"/>
  <c r="AJ19" i="110"/>
  <c r="AI19" i="110"/>
  <c r="AH19" i="110"/>
  <c r="AG19" i="110"/>
  <c r="AF19" i="110"/>
  <c r="AE19" i="110"/>
  <c r="AD19" i="110"/>
  <c r="AC19" i="110"/>
  <c r="AB19" i="110"/>
  <c r="AA19" i="110"/>
  <c r="Z19" i="110"/>
  <c r="Y19" i="110"/>
  <c r="X19" i="110"/>
  <c r="W19" i="110"/>
  <c r="V19" i="110"/>
  <c r="U19" i="110"/>
  <c r="T19" i="110"/>
  <c r="S19" i="110"/>
  <c r="R19" i="110"/>
  <c r="Q19" i="110"/>
  <c r="P19" i="110"/>
  <c r="O19" i="110"/>
  <c r="N19" i="110"/>
  <c r="M19" i="110"/>
  <c r="L19" i="110"/>
  <c r="K19" i="110"/>
  <c r="J19" i="110"/>
  <c r="I19" i="110"/>
  <c r="H19" i="110"/>
  <c r="G19" i="110"/>
  <c r="F19" i="110"/>
  <c r="E19" i="110"/>
  <c r="D19" i="110"/>
  <c r="C19" i="110"/>
  <c r="B19" i="110"/>
  <c r="BJ18" i="110"/>
  <c r="BI18" i="110"/>
  <c r="BH18" i="110"/>
  <c r="BG18" i="110"/>
  <c r="BF18" i="110"/>
  <c r="BE18" i="110"/>
  <c r="BD18" i="110"/>
  <c r="BC18" i="110"/>
  <c r="BB18" i="110"/>
  <c r="BA18" i="110"/>
  <c r="AZ18" i="110"/>
  <c r="AY18" i="110"/>
  <c r="AX18" i="110"/>
  <c r="AW18" i="110"/>
  <c r="AV18" i="110"/>
  <c r="AU18" i="110"/>
  <c r="AT18" i="110"/>
  <c r="AS18" i="110"/>
  <c r="AR18" i="110"/>
  <c r="AQ18" i="110"/>
  <c r="AP18" i="110"/>
  <c r="AO18" i="110"/>
  <c r="AN18" i="110"/>
  <c r="AM18" i="110"/>
  <c r="AL18" i="110"/>
  <c r="AK18" i="110"/>
  <c r="AJ18" i="110"/>
  <c r="AI18" i="110"/>
  <c r="AH18" i="110"/>
  <c r="AG18" i="110"/>
  <c r="AF18" i="110"/>
  <c r="AE18" i="110"/>
  <c r="AD18" i="110"/>
  <c r="AC18" i="110"/>
  <c r="AB18" i="110"/>
  <c r="AA18" i="110"/>
  <c r="Z18" i="110"/>
  <c r="Y18" i="110"/>
  <c r="X18" i="110"/>
  <c r="W18" i="110"/>
  <c r="V18" i="110"/>
  <c r="U18" i="110"/>
  <c r="T18" i="110"/>
  <c r="S18" i="110"/>
  <c r="R18" i="110"/>
  <c r="Q18" i="110"/>
  <c r="P18" i="110"/>
  <c r="O18" i="110"/>
  <c r="N18" i="110"/>
  <c r="M18" i="110"/>
  <c r="L18" i="110"/>
  <c r="K18" i="110"/>
  <c r="J18" i="110"/>
  <c r="I18" i="110"/>
  <c r="H18" i="110"/>
  <c r="G18" i="110"/>
  <c r="F18" i="110"/>
  <c r="E18" i="110"/>
  <c r="D18" i="110"/>
  <c r="C18" i="110"/>
  <c r="B18" i="110"/>
  <c r="BJ16" i="110"/>
  <c r="BI16" i="110"/>
  <c r="BH16" i="110"/>
  <c r="BG16" i="110"/>
  <c r="BF16" i="110"/>
  <c r="BE16" i="110"/>
  <c r="BD16" i="110"/>
  <c r="BC16" i="110"/>
  <c r="BB16" i="110"/>
  <c r="BA16" i="110"/>
  <c r="AZ16" i="110"/>
  <c r="AY16" i="110"/>
  <c r="AX16" i="110"/>
  <c r="AW16" i="110"/>
  <c r="AV16" i="110"/>
  <c r="AU16" i="110"/>
  <c r="AT16" i="110"/>
  <c r="AS16" i="110"/>
  <c r="AR16" i="110"/>
  <c r="AQ16" i="110"/>
  <c r="AP16" i="110"/>
  <c r="AO16" i="110"/>
  <c r="AN16" i="110"/>
  <c r="AM16" i="110"/>
  <c r="AL16" i="110"/>
  <c r="AK16" i="110"/>
  <c r="AJ16" i="110"/>
  <c r="AI16" i="110"/>
  <c r="AH16" i="110"/>
  <c r="AG16" i="110"/>
  <c r="AF16" i="110"/>
  <c r="AE16" i="110"/>
  <c r="AD16" i="110"/>
  <c r="AC16" i="110"/>
  <c r="AB16" i="110"/>
  <c r="AA16" i="110"/>
  <c r="Z16" i="110"/>
  <c r="Y16" i="110"/>
  <c r="X16" i="110"/>
  <c r="W16" i="110"/>
  <c r="V16" i="110"/>
  <c r="U16" i="110"/>
  <c r="T16" i="110"/>
  <c r="S16" i="110"/>
  <c r="R16" i="110"/>
  <c r="Q16" i="110"/>
  <c r="P16" i="110"/>
  <c r="O16" i="110"/>
  <c r="N16" i="110"/>
  <c r="M16" i="110"/>
  <c r="L16" i="110"/>
  <c r="K16" i="110"/>
  <c r="J16" i="110"/>
  <c r="I16" i="110"/>
  <c r="H16" i="110"/>
  <c r="G16" i="110"/>
  <c r="F16" i="110"/>
  <c r="E16" i="110"/>
  <c r="D16" i="110"/>
  <c r="C16" i="110"/>
  <c r="B16" i="110"/>
  <c r="BJ15" i="110"/>
  <c r="BI15" i="110"/>
  <c r="BH15" i="110"/>
  <c r="BG15" i="110"/>
  <c r="BF15" i="110"/>
  <c r="BE15" i="110"/>
  <c r="BD15" i="110"/>
  <c r="BC15" i="110"/>
  <c r="BB15" i="110"/>
  <c r="BA15" i="110"/>
  <c r="AZ15" i="110"/>
  <c r="AY15" i="110"/>
  <c r="AX15" i="110"/>
  <c r="AW15" i="110"/>
  <c r="AV15" i="110"/>
  <c r="AU15" i="110"/>
  <c r="AT15" i="110"/>
  <c r="AS15" i="110"/>
  <c r="AR15" i="110"/>
  <c r="AQ15" i="110"/>
  <c r="AP15" i="110"/>
  <c r="AO15" i="110"/>
  <c r="AN15" i="110"/>
  <c r="AM15" i="110"/>
  <c r="AL15" i="110"/>
  <c r="AK15" i="110"/>
  <c r="AJ15" i="110"/>
  <c r="AI15" i="110"/>
  <c r="AH15" i="110"/>
  <c r="AG15" i="110"/>
  <c r="AF15" i="110"/>
  <c r="AE15" i="110"/>
  <c r="AD15" i="110"/>
  <c r="AC15" i="110"/>
  <c r="AB15" i="110"/>
  <c r="AA15" i="110"/>
  <c r="Z15" i="110"/>
  <c r="Y15" i="110"/>
  <c r="X15" i="110"/>
  <c r="W15" i="110"/>
  <c r="V15" i="110"/>
  <c r="U15" i="110"/>
  <c r="T15" i="110"/>
  <c r="S15" i="110"/>
  <c r="R15" i="110"/>
  <c r="Q15" i="110"/>
  <c r="P15" i="110"/>
  <c r="O15" i="110"/>
  <c r="N15" i="110"/>
  <c r="M15" i="110"/>
  <c r="L15" i="110"/>
  <c r="K15" i="110"/>
  <c r="J15" i="110"/>
  <c r="I15" i="110"/>
  <c r="H15" i="110"/>
  <c r="G15" i="110"/>
  <c r="F15" i="110"/>
  <c r="E15" i="110"/>
  <c r="D15" i="110"/>
  <c r="C15" i="110"/>
  <c r="B15" i="110"/>
  <c r="BJ13" i="110"/>
  <c r="BI13" i="110"/>
  <c r="BH13" i="110"/>
  <c r="BG13" i="110"/>
  <c r="BF13" i="110"/>
  <c r="BE13" i="110"/>
  <c r="BD13" i="110"/>
  <c r="BC13" i="110"/>
  <c r="BB13" i="110"/>
  <c r="BA13" i="110"/>
  <c r="AZ13" i="110"/>
  <c r="AY13" i="110"/>
  <c r="AX13" i="110"/>
  <c r="AW13" i="110"/>
  <c r="AV13" i="110"/>
  <c r="AU13" i="110"/>
  <c r="AT13" i="110"/>
  <c r="AS13" i="110"/>
  <c r="AR13" i="110"/>
  <c r="AQ13" i="110"/>
  <c r="AP13" i="110"/>
  <c r="AO13" i="110"/>
  <c r="AN13" i="110"/>
  <c r="AM13" i="110"/>
  <c r="AL13" i="110"/>
  <c r="AK13" i="110"/>
  <c r="AJ13" i="110"/>
  <c r="AI13" i="110"/>
  <c r="AH13" i="110"/>
  <c r="AG13" i="110"/>
  <c r="AF13" i="110"/>
  <c r="AE13" i="110"/>
  <c r="AD13" i="110"/>
  <c r="AC13" i="110"/>
  <c r="AB13" i="110"/>
  <c r="AA13" i="110"/>
  <c r="Z13" i="110"/>
  <c r="Y13" i="110"/>
  <c r="X13" i="110"/>
  <c r="W13" i="110"/>
  <c r="V13" i="110"/>
  <c r="U13" i="110"/>
  <c r="T13" i="110"/>
  <c r="S13" i="110"/>
  <c r="R13" i="110"/>
  <c r="Q13" i="110"/>
  <c r="P13" i="110"/>
  <c r="O13" i="110"/>
  <c r="N13" i="110"/>
  <c r="M13" i="110"/>
  <c r="L13" i="110"/>
  <c r="K13" i="110"/>
  <c r="J13" i="110"/>
  <c r="I13" i="110"/>
  <c r="H13" i="110"/>
  <c r="G13" i="110"/>
  <c r="F13" i="110"/>
  <c r="E13" i="110"/>
  <c r="D13" i="110"/>
  <c r="C13" i="110"/>
  <c r="B13" i="110"/>
  <c r="BJ12" i="110"/>
  <c r="BI12" i="110"/>
  <c r="BH12" i="110"/>
  <c r="BG12" i="110"/>
  <c r="BF12" i="110"/>
  <c r="BE12" i="110"/>
  <c r="BD12" i="110"/>
  <c r="BC12" i="110"/>
  <c r="BB12" i="110"/>
  <c r="BA12" i="110"/>
  <c r="AZ12" i="110"/>
  <c r="AY12" i="110"/>
  <c r="AX12" i="110"/>
  <c r="AW12" i="110"/>
  <c r="AV12" i="110"/>
  <c r="AU12" i="110"/>
  <c r="AT12" i="110"/>
  <c r="AS12" i="110"/>
  <c r="AR12" i="110"/>
  <c r="AQ12" i="110"/>
  <c r="AP12" i="110"/>
  <c r="AO12" i="110"/>
  <c r="AN12" i="110"/>
  <c r="AM12" i="110"/>
  <c r="AL12" i="110"/>
  <c r="AK12" i="110"/>
  <c r="AJ12" i="110"/>
  <c r="AI12" i="110"/>
  <c r="AH12" i="110"/>
  <c r="AG12" i="110"/>
  <c r="AF12" i="110"/>
  <c r="AE12" i="110"/>
  <c r="AD12" i="110"/>
  <c r="AC12" i="110"/>
  <c r="AB12" i="110"/>
  <c r="AA12" i="110"/>
  <c r="Z12" i="110"/>
  <c r="Y12" i="110"/>
  <c r="X12" i="110"/>
  <c r="W12" i="110"/>
  <c r="V12" i="110"/>
  <c r="U12" i="110"/>
  <c r="T12" i="110"/>
  <c r="S12" i="110"/>
  <c r="R12" i="110"/>
  <c r="Q12" i="110"/>
  <c r="P12" i="110"/>
  <c r="O12" i="110"/>
  <c r="N12" i="110"/>
  <c r="M12" i="110"/>
  <c r="L12" i="110"/>
  <c r="K12" i="110"/>
  <c r="J12" i="110"/>
  <c r="I12" i="110"/>
  <c r="H12" i="110"/>
  <c r="G12" i="110"/>
  <c r="F12" i="110"/>
  <c r="E12" i="110"/>
  <c r="D12" i="110"/>
  <c r="C12" i="110"/>
  <c r="B12" i="110"/>
  <c r="BJ10" i="110"/>
  <c r="BI10" i="110"/>
  <c r="BH10" i="110"/>
  <c r="BG10" i="110"/>
  <c r="BF10" i="110"/>
  <c r="BE10" i="110"/>
  <c r="BD10" i="110"/>
  <c r="BC10" i="110"/>
  <c r="BB10" i="110"/>
  <c r="BA10" i="110"/>
  <c r="AZ10" i="110"/>
  <c r="AY10" i="110"/>
  <c r="AX10" i="110"/>
  <c r="AW10" i="110"/>
  <c r="AV10" i="110"/>
  <c r="AU10" i="110"/>
  <c r="AT10" i="110"/>
  <c r="AS10" i="110"/>
  <c r="AR10" i="110"/>
  <c r="AQ10" i="110"/>
  <c r="AP10" i="110"/>
  <c r="AO10" i="110"/>
  <c r="AN10" i="110"/>
  <c r="AM10" i="110"/>
  <c r="AL10" i="110"/>
  <c r="AK10" i="110"/>
  <c r="AJ10" i="110"/>
  <c r="AI10" i="110"/>
  <c r="AH10" i="110"/>
  <c r="AG10" i="110"/>
  <c r="AF10" i="110"/>
  <c r="AE10" i="110"/>
  <c r="AD10" i="110"/>
  <c r="AC10" i="110"/>
  <c r="AB10" i="110"/>
  <c r="AA10" i="110"/>
  <c r="Z10" i="110"/>
  <c r="Y10" i="110"/>
  <c r="X10" i="110"/>
  <c r="W10" i="110"/>
  <c r="V10" i="110"/>
  <c r="U10" i="110"/>
  <c r="T10" i="110"/>
  <c r="S10" i="110"/>
  <c r="R10" i="110"/>
  <c r="Q10" i="110"/>
  <c r="P10" i="110"/>
  <c r="O10" i="110"/>
  <c r="N10" i="110"/>
  <c r="M10" i="110"/>
  <c r="L10" i="110"/>
  <c r="K10" i="110"/>
  <c r="J10" i="110"/>
  <c r="I10" i="110"/>
  <c r="H10" i="110"/>
  <c r="G10" i="110"/>
  <c r="F10" i="110"/>
  <c r="E10" i="110"/>
  <c r="D10" i="110"/>
  <c r="C10" i="110"/>
  <c r="B10" i="110"/>
  <c r="BJ9" i="110"/>
  <c r="BI9" i="110"/>
  <c r="BH9" i="110"/>
  <c r="BG9" i="110"/>
  <c r="BF9" i="110"/>
  <c r="BE9" i="110"/>
  <c r="BD9" i="110"/>
  <c r="BC9" i="110"/>
  <c r="BB9" i="110"/>
  <c r="BA9" i="110"/>
  <c r="AZ9" i="110"/>
  <c r="AY9" i="110"/>
  <c r="AX9" i="110"/>
  <c r="AW9" i="110"/>
  <c r="AV9" i="110"/>
  <c r="AU9" i="110"/>
  <c r="AT9" i="110"/>
  <c r="AS9" i="110"/>
  <c r="AR9" i="110"/>
  <c r="AQ9" i="110"/>
  <c r="AP9" i="110"/>
  <c r="AO9" i="110"/>
  <c r="AN9" i="110"/>
  <c r="AM9" i="110"/>
  <c r="AL9" i="110"/>
  <c r="AK9" i="110"/>
  <c r="AJ9" i="110"/>
  <c r="AI9" i="110"/>
  <c r="AH9" i="110"/>
  <c r="AG9" i="110"/>
  <c r="AF9" i="110"/>
  <c r="AE9" i="110"/>
  <c r="AD9" i="110"/>
  <c r="AC9" i="110"/>
  <c r="AB9" i="110"/>
  <c r="AA9" i="110"/>
  <c r="Z9" i="110"/>
  <c r="Y9" i="110"/>
  <c r="X9" i="110"/>
  <c r="W9" i="110"/>
  <c r="V9" i="110"/>
  <c r="U9" i="110"/>
  <c r="T9" i="110"/>
  <c r="S9" i="110"/>
  <c r="R9" i="110"/>
  <c r="Q9" i="110"/>
  <c r="P9" i="110"/>
  <c r="O9" i="110"/>
  <c r="N9" i="110"/>
  <c r="M9" i="110"/>
  <c r="L9" i="110"/>
  <c r="K9" i="110"/>
  <c r="J9" i="110"/>
  <c r="I9" i="110"/>
  <c r="H9" i="110"/>
  <c r="G9" i="110"/>
  <c r="F9" i="110"/>
  <c r="E9" i="110"/>
  <c r="D9" i="110"/>
  <c r="C9" i="110"/>
  <c r="B9" i="110"/>
  <c r="BJ7" i="110"/>
  <c r="BI7" i="110"/>
  <c r="BH7" i="110"/>
  <c r="BG7" i="110"/>
  <c r="BF7" i="110"/>
  <c r="BE7" i="110"/>
  <c r="BD7" i="110"/>
  <c r="BC7" i="110"/>
  <c r="BB7" i="110"/>
  <c r="BA7" i="110"/>
  <c r="AZ7" i="110"/>
  <c r="AY7" i="110"/>
  <c r="AX7" i="110"/>
  <c r="AW7" i="110"/>
  <c r="AV7" i="110"/>
  <c r="AU7" i="110"/>
  <c r="AT7" i="110"/>
  <c r="AS7" i="110"/>
  <c r="AR7" i="110"/>
  <c r="AQ7" i="110"/>
  <c r="AP7" i="110"/>
  <c r="AO7" i="110"/>
  <c r="AN7" i="110"/>
  <c r="AM7" i="110"/>
  <c r="AL7" i="110"/>
  <c r="AK7" i="110"/>
  <c r="AJ7" i="110"/>
  <c r="AI7" i="110"/>
  <c r="AH7" i="110"/>
  <c r="AG7" i="110"/>
  <c r="AF7" i="110"/>
  <c r="AE7" i="110"/>
  <c r="AD7" i="110"/>
  <c r="AC7" i="110"/>
  <c r="AB7" i="110"/>
  <c r="AA7" i="110"/>
  <c r="Z7" i="110"/>
  <c r="Y7" i="110"/>
  <c r="X7" i="110"/>
  <c r="W7" i="110"/>
  <c r="V7" i="110"/>
  <c r="U7" i="110"/>
  <c r="T7" i="110"/>
  <c r="S7" i="110"/>
  <c r="R7" i="110"/>
  <c r="Q7" i="110"/>
  <c r="P7" i="110"/>
  <c r="O7" i="110"/>
  <c r="N7" i="110"/>
  <c r="M7" i="110"/>
  <c r="L7" i="110"/>
  <c r="K7" i="110"/>
  <c r="J7" i="110"/>
  <c r="I7" i="110"/>
  <c r="H7" i="110"/>
  <c r="G7" i="110"/>
  <c r="F7" i="110"/>
  <c r="E7" i="110"/>
  <c r="D7" i="110"/>
  <c r="C7" i="110"/>
  <c r="B7" i="110"/>
  <c r="BJ6" i="110"/>
  <c r="BI6" i="110"/>
  <c r="BH6" i="110"/>
  <c r="BG6" i="110"/>
  <c r="BF6" i="110"/>
  <c r="BE6" i="110"/>
  <c r="BD6" i="110"/>
  <c r="BC6" i="110"/>
  <c r="BB6" i="110"/>
  <c r="BA6" i="110"/>
  <c r="AZ6" i="110"/>
  <c r="AY6" i="110"/>
  <c r="AX6" i="110"/>
  <c r="AW6" i="110"/>
  <c r="AV6" i="110"/>
  <c r="AU6" i="110"/>
  <c r="AT6" i="110"/>
  <c r="AS6" i="110"/>
  <c r="AR6" i="110"/>
  <c r="AQ6" i="110"/>
  <c r="AP6" i="110"/>
  <c r="AO6" i="110"/>
  <c r="AN6" i="110"/>
  <c r="AM6" i="110"/>
  <c r="AL6" i="110"/>
  <c r="AK6" i="110"/>
  <c r="AJ6" i="110"/>
  <c r="AI6" i="110"/>
  <c r="AH6" i="110"/>
  <c r="AG6" i="110"/>
  <c r="AF6" i="110"/>
  <c r="AE6" i="110"/>
  <c r="AD6" i="110"/>
  <c r="AC6" i="110"/>
  <c r="AB6" i="110"/>
  <c r="AA6" i="110"/>
  <c r="Z6" i="110"/>
  <c r="Y6" i="110"/>
  <c r="X6" i="110"/>
  <c r="W6" i="110"/>
  <c r="V6" i="110"/>
  <c r="U6" i="110"/>
  <c r="T6" i="110"/>
  <c r="S6" i="110"/>
  <c r="R6" i="110"/>
  <c r="Q6" i="110"/>
  <c r="P6" i="110"/>
  <c r="O6" i="110"/>
  <c r="N6" i="110"/>
  <c r="M6" i="110"/>
  <c r="L6" i="110"/>
  <c r="K6" i="110"/>
  <c r="J6" i="110"/>
  <c r="I6" i="110"/>
  <c r="H6" i="110"/>
  <c r="G6" i="110"/>
  <c r="F6" i="110"/>
  <c r="E6" i="110"/>
  <c r="D6" i="110"/>
  <c r="C6" i="110"/>
  <c r="B6" i="110"/>
  <c r="DE24" i="160"/>
  <c r="DD24" i="160"/>
  <c r="DC24" i="160"/>
  <c r="DB24" i="160"/>
  <c r="DA24" i="160"/>
  <c r="CZ24" i="160"/>
  <c r="CY24" i="160"/>
  <c r="CX24" i="160"/>
  <c r="CW24" i="160"/>
  <c r="CV24" i="160"/>
  <c r="CU24" i="160"/>
  <c r="CT24" i="160"/>
  <c r="CS24" i="160"/>
  <c r="CR24" i="160"/>
  <c r="CQ24" i="160"/>
  <c r="CP24" i="160"/>
  <c r="CO24" i="160"/>
  <c r="CN24" i="160"/>
  <c r="CM24" i="160"/>
  <c r="CL24" i="160"/>
  <c r="CK24" i="160"/>
  <c r="CJ24" i="160"/>
  <c r="CI24" i="160"/>
  <c r="CH24" i="160"/>
  <c r="CG24" i="160"/>
  <c r="CF24" i="160"/>
  <c r="CE24" i="160"/>
  <c r="CD24" i="160"/>
  <c r="CC24" i="160"/>
  <c r="CB24" i="160"/>
  <c r="CA24" i="160"/>
  <c r="BZ24" i="160"/>
  <c r="BY24" i="160"/>
  <c r="BX24" i="160"/>
  <c r="BW24" i="160"/>
  <c r="BV24" i="160"/>
  <c r="BU24" i="160"/>
  <c r="BT24" i="160"/>
  <c r="BS24" i="160"/>
  <c r="BR24" i="160"/>
  <c r="BQ24" i="160"/>
  <c r="BP24" i="160"/>
  <c r="BO24" i="160"/>
  <c r="BN24" i="160"/>
  <c r="BM24" i="160"/>
  <c r="BL24" i="160"/>
  <c r="BK24" i="160"/>
  <c r="BJ24" i="160"/>
  <c r="BI24" i="160"/>
  <c r="BH24" i="160"/>
  <c r="BG24" i="160"/>
  <c r="BF24" i="160"/>
  <c r="BE24" i="160"/>
  <c r="BD24" i="160"/>
  <c r="BC24" i="160"/>
  <c r="BB24" i="160"/>
  <c r="BA24" i="160"/>
  <c r="AZ24" i="160"/>
  <c r="AY24" i="160"/>
  <c r="AX24" i="160"/>
  <c r="AW24" i="160"/>
  <c r="AV24" i="160"/>
  <c r="AU24" i="160"/>
  <c r="AT24" i="160"/>
  <c r="AS24" i="160"/>
  <c r="AR24" i="160"/>
  <c r="AQ24" i="160"/>
  <c r="AP24" i="160"/>
  <c r="AO24" i="160"/>
  <c r="AN24" i="160"/>
  <c r="AM24" i="160"/>
  <c r="AL24" i="160"/>
  <c r="AK24" i="160"/>
  <c r="AJ24" i="160"/>
  <c r="AI24" i="160"/>
  <c r="AH24" i="160"/>
  <c r="AG24" i="160"/>
  <c r="AF24" i="160"/>
  <c r="AE24" i="160"/>
  <c r="AD24" i="160"/>
  <c r="AC24" i="160"/>
  <c r="AB24" i="160"/>
  <c r="AA24" i="160"/>
  <c r="Z24" i="160"/>
  <c r="Y24" i="160"/>
  <c r="X24" i="160"/>
  <c r="W24" i="160"/>
  <c r="V24" i="160"/>
  <c r="U24" i="160"/>
  <c r="T24" i="160"/>
  <c r="S24" i="160"/>
  <c r="R24" i="160"/>
  <c r="Q24" i="160"/>
  <c r="P24" i="160"/>
  <c r="O24" i="160"/>
  <c r="N24" i="160"/>
  <c r="M24" i="160"/>
  <c r="L24" i="160"/>
  <c r="K24" i="160"/>
  <c r="J24" i="160"/>
  <c r="I24" i="160"/>
  <c r="H24" i="160"/>
  <c r="G24" i="160"/>
  <c r="F24" i="160"/>
  <c r="E24" i="160"/>
  <c r="D24" i="160"/>
  <c r="C24" i="160"/>
  <c r="B24" i="160"/>
  <c r="DE23" i="160"/>
  <c r="DD23" i="160"/>
  <c r="DC23" i="160"/>
  <c r="DB23" i="160"/>
  <c r="DA23" i="160"/>
  <c r="CZ23" i="160"/>
  <c r="CY23" i="160"/>
  <c r="CX23" i="160"/>
  <c r="CW23" i="160"/>
  <c r="CV23" i="160"/>
  <c r="CU23" i="160"/>
  <c r="CT23" i="160"/>
  <c r="CS23" i="160"/>
  <c r="CR23" i="160"/>
  <c r="CQ23" i="160"/>
  <c r="CP23" i="160"/>
  <c r="CO23" i="160"/>
  <c r="CN23" i="160"/>
  <c r="CM23" i="160"/>
  <c r="CL23" i="160"/>
  <c r="CK23" i="160"/>
  <c r="CJ23" i="160"/>
  <c r="CI23" i="160"/>
  <c r="CH23" i="160"/>
  <c r="CG23" i="160"/>
  <c r="CF23" i="160"/>
  <c r="CE23" i="160"/>
  <c r="CD23" i="160"/>
  <c r="CC23" i="160"/>
  <c r="CB23" i="160"/>
  <c r="CA23" i="160"/>
  <c r="BZ23" i="160"/>
  <c r="BY23" i="160"/>
  <c r="BX23" i="160"/>
  <c r="BW23" i="160"/>
  <c r="BV23" i="160"/>
  <c r="BU23" i="160"/>
  <c r="BT23" i="160"/>
  <c r="BS23" i="160"/>
  <c r="BR23" i="160"/>
  <c r="BQ23" i="160"/>
  <c r="BP23" i="160"/>
  <c r="BO23" i="160"/>
  <c r="BN23" i="160"/>
  <c r="BM23" i="160"/>
  <c r="BL23" i="160"/>
  <c r="BK23" i="160"/>
  <c r="BJ23" i="160"/>
  <c r="BI23" i="160"/>
  <c r="BH23" i="160"/>
  <c r="BG23" i="160"/>
  <c r="BF23" i="160"/>
  <c r="BE23" i="160"/>
  <c r="BD23" i="160"/>
  <c r="BC23" i="160"/>
  <c r="BB23" i="160"/>
  <c r="BA23" i="160"/>
  <c r="AZ23" i="160"/>
  <c r="AY23" i="160"/>
  <c r="AX23" i="160"/>
  <c r="AW23" i="160"/>
  <c r="AV23" i="160"/>
  <c r="AU23" i="160"/>
  <c r="AT23" i="160"/>
  <c r="AS23" i="160"/>
  <c r="AR23" i="160"/>
  <c r="AQ23" i="160"/>
  <c r="AP23" i="160"/>
  <c r="AO23" i="160"/>
  <c r="AN23" i="160"/>
  <c r="AM23" i="160"/>
  <c r="AL23" i="160"/>
  <c r="AK23" i="160"/>
  <c r="AJ23" i="160"/>
  <c r="AI23" i="160"/>
  <c r="AH23" i="160"/>
  <c r="AG23" i="160"/>
  <c r="AF23" i="160"/>
  <c r="AE23" i="160"/>
  <c r="AD23" i="160"/>
  <c r="AC23" i="160"/>
  <c r="AB23" i="160"/>
  <c r="AA23" i="160"/>
  <c r="Z23" i="160"/>
  <c r="Y23" i="160"/>
  <c r="X23" i="160"/>
  <c r="W23" i="160"/>
  <c r="V23" i="160"/>
  <c r="U23" i="160"/>
  <c r="T23" i="160"/>
  <c r="S23" i="160"/>
  <c r="R23" i="160"/>
  <c r="Q23" i="160"/>
  <c r="P23" i="160"/>
  <c r="O23" i="160"/>
  <c r="N23" i="160"/>
  <c r="M23" i="160"/>
  <c r="L23" i="160"/>
  <c r="K23" i="160"/>
  <c r="J23" i="160"/>
  <c r="I23" i="160"/>
  <c r="H23" i="160"/>
  <c r="G23" i="160"/>
  <c r="F23" i="160"/>
  <c r="E23" i="160"/>
  <c r="D23" i="160"/>
  <c r="C23" i="160"/>
  <c r="B23" i="160"/>
  <c r="DE22" i="160"/>
  <c r="DD22" i="160"/>
  <c r="DC22" i="160"/>
  <c r="DB22" i="160"/>
  <c r="DA22" i="160"/>
  <c r="CZ22" i="160"/>
  <c r="CY22" i="160"/>
  <c r="CX22" i="160"/>
  <c r="CW22" i="160"/>
  <c r="CV22" i="160"/>
  <c r="CU22" i="160"/>
  <c r="CT22" i="160"/>
  <c r="CS22" i="160"/>
  <c r="CR22" i="160"/>
  <c r="CQ22" i="160"/>
  <c r="CP22" i="160"/>
  <c r="CO22" i="160"/>
  <c r="CN22" i="160"/>
  <c r="CM22" i="160"/>
  <c r="CL22" i="160"/>
  <c r="CK22" i="160"/>
  <c r="CJ22" i="160"/>
  <c r="CI22" i="160"/>
  <c r="CH22" i="160"/>
  <c r="CG22" i="160"/>
  <c r="CF22" i="160"/>
  <c r="CE22" i="160"/>
  <c r="CD22" i="160"/>
  <c r="CC22" i="160"/>
  <c r="CB22" i="160"/>
  <c r="CA22" i="160"/>
  <c r="BZ22" i="160"/>
  <c r="BY22" i="160"/>
  <c r="BX22" i="160"/>
  <c r="BW22" i="160"/>
  <c r="BV22" i="160"/>
  <c r="BU22" i="160"/>
  <c r="BT22" i="160"/>
  <c r="BS22" i="160"/>
  <c r="BR22" i="160"/>
  <c r="BQ22" i="160"/>
  <c r="BP22" i="160"/>
  <c r="BO22" i="160"/>
  <c r="BN22" i="160"/>
  <c r="BM22" i="160"/>
  <c r="BL22" i="160"/>
  <c r="BK22" i="160"/>
  <c r="BJ22" i="160"/>
  <c r="BI22" i="160"/>
  <c r="BH22" i="160"/>
  <c r="BG22" i="160"/>
  <c r="BF22" i="160"/>
  <c r="BE22" i="160"/>
  <c r="BD22" i="160"/>
  <c r="BC22" i="160"/>
  <c r="BB22" i="160"/>
  <c r="BA22" i="160"/>
  <c r="AZ22" i="160"/>
  <c r="AY22" i="160"/>
  <c r="AX22" i="160"/>
  <c r="AW22" i="160"/>
  <c r="AV22" i="160"/>
  <c r="AU22" i="160"/>
  <c r="AT22" i="160"/>
  <c r="AS22" i="160"/>
  <c r="AR22" i="160"/>
  <c r="AQ22" i="160"/>
  <c r="AP22" i="160"/>
  <c r="AO22" i="160"/>
  <c r="AN22" i="160"/>
  <c r="AM22" i="160"/>
  <c r="AL22" i="160"/>
  <c r="AK22" i="160"/>
  <c r="AJ22" i="160"/>
  <c r="AI22" i="160"/>
  <c r="AH22" i="160"/>
  <c r="AG22" i="160"/>
  <c r="AF22" i="160"/>
  <c r="AE22" i="160"/>
  <c r="AD22" i="160"/>
  <c r="AC22" i="160"/>
  <c r="AB22" i="160"/>
  <c r="AA22" i="160"/>
  <c r="Z22" i="160"/>
  <c r="Y22" i="160"/>
  <c r="X22" i="160"/>
  <c r="W22" i="160"/>
  <c r="V22" i="160"/>
  <c r="U22" i="160"/>
  <c r="T22" i="160"/>
  <c r="S22" i="160"/>
  <c r="R22" i="160"/>
  <c r="Q22" i="160"/>
  <c r="P22" i="160"/>
  <c r="O22" i="160"/>
  <c r="N22" i="160"/>
  <c r="M22" i="160"/>
  <c r="L22" i="160"/>
  <c r="K22" i="160"/>
  <c r="J22" i="160"/>
  <c r="I22" i="160"/>
  <c r="H22" i="160"/>
  <c r="G22" i="160"/>
  <c r="F22" i="160"/>
  <c r="E22" i="160"/>
  <c r="D22" i="160"/>
  <c r="C22" i="160"/>
  <c r="B22" i="160"/>
  <c r="DE21" i="160"/>
  <c r="DD21" i="160"/>
  <c r="DC21" i="160"/>
  <c r="DB21" i="160"/>
  <c r="DA21" i="160"/>
  <c r="CZ21" i="160"/>
  <c r="CY21" i="160"/>
  <c r="CX21" i="160"/>
  <c r="CW21" i="160"/>
  <c r="CV21" i="160"/>
  <c r="CU21" i="160"/>
  <c r="CT21" i="160"/>
  <c r="CS21" i="160"/>
  <c r="CR21" i="160"/>
  <c r="CQ21" i="160"/>
  <c r="CP21" i="160"/>
  <c r="CO21" i="160"/>
  <c r="CN21" i="160"/>
  <c r="CM21" i="160"/>
  <c r="CL21" i="160"/>
  <c r="CK21" i="160"/>
  <c r="CJ21" i="160"/>
  <c r="CI21" i="160"/>
  <c r="CH21" i="160"/>
  <c r="CG21" i="160"/>
  <c r="CF21" i="160"/>
  <c r="CE21" i="160"/>
  <c r="CD21" i="160"/>
  <c r="CC21" i="160"/>
  <c r="CB21" i="160"/>
  <c r="CA21" i="160"/>
  <c r="BZ21" i="160"/>
  <c r="BY21" i="160"/>
  <c r="BX21" i="160"/>
  <c r="BW21" i="160"/>
  <c r="BV21" i="160"/>
  <c r="BU21" i="160"/>
  <c r="BT21" i="160"/>
  <c r="BS21" i="160"/>
  <c r="BR21" i="160"/>
  <c r="BQ21" i="160"/>
  <c r="BP21" i="160"/>
  <c r="BO21" i="160"/>
  <c r="BN21" i="160"/>
  <c r="BM21" i="160"/>
  <c r="BL21" i="160"/>
  <c r="BK21" i="160"/>
  <c r="BJ21" i="160"/>
  <c r="BI21" i="160"/>
  <c r="BH21" i="160"/>
  <c r="BG21" i="160"/>
  <c r="BF21" i="160"/>
  <c r="BE21" i="160"/>
  <c r="BD21" i="160"/>
  <c r="BC21" i="160"/>
  <c r="BB21" i="160"/>
  <c r="BA21" i="160"/>
  <c r="AZ21" i="160"/>
  <c r="AY21" i="160"/>
  <c r="AX21" i="160"/>
  <c r="AW21" i="160"/>
  <c r="AV21" i="160"/>
  <c r="AU21" i="160"/>
  <c r="AT21" i="160"/>
  <c r="AS21" i="160"/>
  <c r="AR21" i="160"/>
  <c r="AQ21" i="160"/>
  <c r="AP21" i="160"/>
  <c r="AO21" i="160"/>
  <c r="AN21" i="160"/>
  <c r="AM21" i="160"/>
  <c r="AL21" i="160"/>
  <c r="AK21" i="160"/>
  <c r="AJ21" i="160"/>
  <c r="AI21" i="160"/>
  <c r="AH21" i="160"/>
  <c r="AG21" i="160"/>
  <c r="AF21" i="160"/>
  <c r="AE21" i="160"/>
  <c r="AD21" i="160"/>
  <c r="AC21" i="160"/>
  <c r="AB21" i="160"/>
  <c r="AA21" i="160"/>
  <c r="Z21" i="160"/>
  <c r="Y21" i="160"/>
  <c r="X21" i="160"/>
  <c r="W21" i="160"/>
  <c r="V21" i="160"/>
  <c r="U21" i="160"/>
  <c r="T21" i="160"/>
  <c r="S21" i="160"/>
  <c r="R21" i="160"/>
  <c r="Q21" i="160"/>
  <c r="P21" i="160"/>
  <c r="O21" i="160"/>
  <c r="N21" i="160"/>
  <c r="M21" i="160"/>
  <c r="L21" i="160"/>
  <c r="K21" i="160"/>
  <c r="J21" i="160"/>
  <c r="I21" i="160"/>
  <c r="H21" i="160"/>
  <c r="G21" i="160"/>
  <c r="F21" i="160"/>
  <c r="E21" i="160"/>
  <c r="D21" i="160"/>
  <c r="C21" i="160"/>
  <c r="B21" i="160"/>
  <c r="DE19" i="160"/>
  <c r="DD19" i="160"/>
  <c r="DC19" i="160"/>
  <c r="DB19" i="160"/>
  <c r="DA19" i="160"/>
  <c r="CZ19" i="160"/>
  <c r="CY19" i="160"/>
  <c r="CX19" i="160"/>
  <c r="CW19" i="160"/>
  <c r="CV19" i="160"/>
  <c r="CU19" i="160"/>
  <c r="CT19" i="160"/>
  <c r="CS19" i="160"/>
  <c r="CR19" i="160"/>
  <c r="CQ19" i="160"/>
  <c r="CP19" i="160"/>
  <c r="CO19" i="160"/>
  <c r="CN19" i="160"/>
  <c r="CM19" i="160"/>
  <c r="CL19" i="160"/>
  <c r="CK19" i="160"/>
  <c r="CJ19" i="160"/>
  <c r="CI19" i="160"/>
  <c r="CH19" i="160"/>
  <c r="CG19" i="160"/>
  <c r="CF19" i="160"/>
  <c r="CE19" i="160"/>
  <c r="CD19" i="160"/>
  <c r="CC19" i="160"/>
  <c r="CB19" i="160"/>
  <c r="CA19" i="160"/>
  <c r="BZ19" i="160"/>
  <c r="BY19" i="160"/>
  <c r="BX19" i="160"/>
  <c r="BW19" i="160"/>
  <c r="BV19" i="160"/>
  <c r="BU19" i="160"/>
  <c r="BT19" i="160"/>
  <c r="BS19" i="160"/>
  <c r="BR19" i="160"/>
  <c r="BQ19" i="160"/>
  <c r="BP19" i="160"/>
  <c r="BO19" i="160"/>
  <c r="BN19" i="160"/>
  <c r="BM19" i="160"/>
  <c r="BL19" i="160"/>
  <c r="BK19" i="160"/>
  <c r="BJ19" i="160"/>
  <c r="BI19" i="160"/>
  <c r="BH19" i="160"/>
  <c r="BG19" i="160"/>
  <c r="BF19" i="160"/>
  <c r="BE19" i="160"/>
  <c r="BD19" i="160"/>
  <c r="BC19" i="160"/>
  <c r="BB19" i="160"/>
  <c r="BA19" i="160"/>
  <c r="AZ19" i="160"/>
  <c r="AY19" i="160"/>
  <c r="AX19" i="160"/>
  <c r="AW19" i="160"/>
  <c r="AV19" i="160"/>
  <c r="AU19" i="160"/>
  <c r="AT19" i="160"/>
  <c r="AS19" i="160"/>
  <c r="AR19" i="160"/>
  <c r="AQ19" i="160"/>
  <c r="AP19" i="160"/>
  <c r="AO19" i="160"/>
  <c r="AN19" i="160"/>
  <c r="AM19" i="160"/>
  <c r="AL19" i="160"/>
  <c r="AK19" i="160"/>
  <c r="AJ19" i="160"/>
  <c r="AI19" i="160"/>
  <c r="AH19" i="160"/>
  <c r="AG19" i="160"/>
  <c r="AF19" i="160"/>
  <c r="AE19" i="160"/>
  <c r="AD19" i="160"/>
  <c r="AC19" i="160"/>
  <c r="AB19" i="160"/>
  <c r="AA19" i="160"/>
  <c r="Z19" i="160"/>
  <c r="Y19" i="160"/>
  <c r="X19" i="160"/>
  <c r="W19" i="160"/>
  <c r="V19" i="160"/>
  <c r="U19" i="160"/>
  <c r="T19" i="160"/>
  <c r="S19" i="160"/>
  <c r="R19" i="160"/>
  <c r="Q19" i="160"/>
  <c r="P19" i="160"/>
  <c r="O19" i="160"/>
  <c r="N19" i="160"/>
  <c r="M19" i="160"/>
  <c r="L19" i="160"/>
  <c r="K19" i="160"/>
  <c r="J19" i="160"/>
  <c r="I19" i="160"/>
  <c r="H19" i="160"/>
  <c r="G19" i="160"/>
  <c r="F19" i="160"/>
  <c r="E19" i="160"/>
  <c r="D19" i="160"/>
  <c r="C19" i="160"/>
  <c r="B19" i="160"/>
  <c r="DE18" i="160"/>
  <c r="DD18" i="160"/>
  <c r="DC18" i="160"/>
  <c r="DB18" i="160"/>
  <c r="DA18" i="160"/>
  <c r="CZ18" i="160"/>
  <c r="CY18" i="160"/>
  <c r="CX18" i="160"/>
  <c r="CW18" i="160"/>
  <c r="CV18" i="160"/>
  <c r="CU18" i="160"/>
  <c r="CT18" i="160"/>
  <c r="CS18" i="160"/>
  <c r="CR18" i="160"/>
  <c r="CQ18" i="160"/>
  <c r="CP18" i="160"/>
  <c r="CO18" i="160"/>
  <c r="CN18" i="160"/>
  <c r="CM18" i="160"/>
  <c r="CL18" i="160"/>
  <c r="CK18" i="160"/>
  <c r="CJ18" i="160"/>
  <c r="CI18" i="160"/>
  <c r="CH18" i="160"/>
  <c r="CG18" i="160"/>
  <c r="CF18" i="160"/>
  <c r="CE18" i="160"/>
  <c r="CD18" i="160"/>
  <c r="CC18" i="160"/>
  <c r="CB18" i="160"/>
  <c r="CA18" i="160"/>
  <c r="BZ18" i="160"/>
  <c r="BY18" i="160"/>
  <c r="BX18" i="160"/>
  <c r="BW18" i="160"/>
  <c r="BV18" i="160"/>
  <c r="BU18" i="160"/>
  <c r="BT18" i="160"/>
  <c r="BS18" i="160"/>
  <c r="BR18" i="160"/>
  <c r="BQ18" i="160"/>
  <c r="BP18" i="160"/>
  <c r="BO18" i="160"/>
  <c r="BN18" i="160"/>
  <c r="BM18" i="160"/>
  <c r="BL18" i="160"/>
  <c r="BK18" i="160"/>
  <c r="BJ18" i="160"/>
  <c r="BI18" i="160"/>
  <c r="BH18" i="160"/>
  <c r="BG18" i="160"/>
  <c r="BF18" i="160"/>
  <c r="BE18" i="160"/>
  <c r="BD18" i="160"/>
  <c r="BC18" i="160"/>
  <c r="BB18" i="160"/>
  <c r="BA18" i="160"/>
  <c r="AZ18" i="160"/>
  <c r="AY18" i="160"/>
  <c r="AX18" i="160"/>
  <c r="AW18" i="160"/>
  <c r="AV18" i="160"/>
  <c r="AU18" i="160"/>
  <c r="AT18" i="160"/>
  <c r="AS18" i="160"/>
  <c r="AR18" i="160"/>
  <c r="AQ18" i="160"/>
  <c r="AP18" i="160"/>
  <c r="AO18" i="160"/>
  <c r="AN18" i="160"/>
  <c r="AM18" i="160"/>
  <c r="AL18" i="160"/>
  <c r="AK18" i="160"/>
  <c r="AJ18" i="160"/>
  <c r="AI18" i="160"/>
  <c r="AH18" i="160"/>
  <c r="AG18" i="160"/>
  <c r="AF18" i="160"/>
  <c r="AE18" i="160"/>
  <c r="AD18" i="160"/>
  <c r="AC18" i="160"/>
  <c r="AB18" i="160"/>
  <c r="AA18" i="160"/>
  <c r="Z18" i="160"/>
  <c r="Y18" i="160"/>
  <c r="X18" i="160"/>
  <c r="W18" i="160"/>
  <c r="V18" i="160"/>
  <c r="U18" i="160"/>
  <c r="T18" i="160"/>
  <c r="S18" i="160"/>
  <c r="R18" i="160"/>
  <c r="Q18" i="160"/>
  <c r="P18" i="160"/>
  <c r="O18" i="160"/>
  <c r="N18" i="160"/>
  <c r="M18" i="160"/>
  <c r="L18" i="160"/>
  <c r="K18" i="160"/>
  <c r="J18" i="160"/>
  <c r="I18" i="160"/>
  <c r="H18" i="160"/>
  <c r="G18" i="160"/>
  <c r="F18" i="160"/>
  <c r="E18" i="160"/>
  <c r="D18" i="160"/>
  <c r="C18" i="160"/>
  <c r="B18" i="160"/>
  <c r="DE16" i="160"/>
  <c r="DD16" i="160"/>
  <c r="DC16" i="160"/>
  <c r="DB16" i="160"/>
  <c r="DA16" i="160"/>
  <c r="CZ16" i="160"/>
  <c r="CY16" i="160"/>
  <c r="CX16" i="160"/>
  <c r="CW16" i="160"/>
  <c r="CV16" i="160"/>
  <c r="CU16" i="160"/>
  <c r="CT16" i="160"/>
  <c r="CS16" i="160"/>
  <c r="CR16" i="160"/>
  <c r="CQ16" i="160"/>
  <c r="CP16" i="160"/>
  <c r="CO16" i="160"/>
  <c r="CN16" i="160"/>
  <c r="CM16" i="160"/>
  <c r="CL16" i="160"/>
  <c r="CK16" i="160"/>
  <c r="CJ16" i="160"/>
  <c r="CI16" i="160"/>
  <c r="CH16" i="160"/>
  <c r="CG16" i="160"/>
  <c r="CF16" i="160"/>
  <c r="CE16" i="160"/>
  <c r="CD16" i="160"/>
  <c r="CC16" i="160"/>
  <c r="CB16" i="160"/>
  <c r="CA16" i="160"/>
  <c r="BZ16" i="160"/>
  <c r="BY16" i="160"/>
  <c r="BX16" i="160"/>
  <c r="BW16" i="160"/>
  <c r="BV16" i="160"/>
  <c r="BU16" i="160"/>
  <c r="BT16" i="160"/>
  <c r="BS16" i="160"/>
  <c r="BR16" i="160"/>
  <c r="BQ16" i="160"/>
  <c r="BP16" i="160"/>
  <c r="BO16" i="160"/>
  <c r="BN16" i="160"/>
  <c r="BM16" i="160"/>
  <c r="BL16" i="160"/>
  <c r="BK16" i="160"/>
  <c r="BJ16" i="160"/>
  <c r="BI16" i="160"/>
  <c r="BH16" i="160"/>
  <c r="BG16" i="160"/>
  <c r="BF16" i="160"/>
  <c r="BE16" i="160"/>
  <c r="BD16" i="160"/>
  <c r="BC16" i="160"/>
  <c r="BB16" i="160"/>
  <c r="BA16" i="160"/>
  <c r="AZ16" i="160"/>
  <c r="AY16" i="160"/>
  <c r="AX16" i="160"/>
  <c r="AW16" i="160"/>
  <c r="AV16" i="160"/>
  <c r="AU16" i="160"/>
  <c r="AT16" i="160"/>
  <c r="AS16" i="160"/>
  <c r="AR16" i="160"/>
  <c r="AQ16" i="160"/>
  <c r="AP16" i="160"/>
  <c r="AO16" i="160"/>
  <c r="AN16" i="160"/>
  <c r="AM16" i="160"/>
  <c r="AL16" i="160"/>
  <c r="AK16" i="160"/>
  <c r="AJ16" i="160"/>
  <c r="AI16" i="160"/>
  <c r="AH16" i="160"/>
  <c r="AG16" i="160"/>
  <c r="AF16" i="160"/>
  <c r="AE16" i="160"/>
  <c r="AD16" i="160"/>
  <c r="AC16" i="160"/>
  <c r="AB16" i="160"/>
  <c r="AA16" i="160"/>
  <c r="Z16" i="160"/>
  <c r="Y16" i="160"/>
  <c r="X16" i="160"/>
  <c r="W16" i="160"/>
  <c r="V16" i="160"/>
  <c r="U16" i="160"/>
  <c r="T16" i="160"/>
  <c r="S16" i="160"/>
  <c r="R16" i="160"/>
  <c r="Q16" i="160"/>
  <c r="P16" i="160"/>
  <c r="O16" i="160"/>
  <c r="N16" i="160"/>
  <c r="M16" i="160"/>
  <c r="L16" i="160"/>
  <c r="K16" i="160"/>
  <c r="J16" i="160"/>
  <c r="I16" i="160"/>
  <c r="H16" i="160"/>
  <c r="G16" i="160"/>
  <c r="F16" i="160"/>
  <c r="E16" i="160"/>
  <c r="D16" i="160"/>
  <c r="C16" i="160"/>
  <c r="B16" i="160"/>
  <c r="DE15" i="160"/>
  <c r="DD15" i="160"/>
  <c r="DC15" i="160"/>
  <c r="DB15" i="160"/>
  <c r="DA15" i="160"/>
  <c r="CZ15" i="160"/>
  <c r="CY15" i="160"/>
  <c r="CX15" i="160"/>
  <c r="CW15" i="160"/>
  <c r="CV15" i="160"/>
  <c r="CU15" i="160"/>
  <c r="CT15" i="160"/>
  <c r="CS15" i="160"/>
  <c r="CR15" i="160"/>
  <c r="CQ15" i="160"/>
  <c r="CP15" i="160"/>
  <c r="CO15" i="160"/>
  <c r="CN15" i="160"/>
  <c r="CM15" i="160"/>
  <c r="CL15" i="160"/>
  <c r="CK15" i="160"/>
  <c r="CJ15" i="160"/>
  <c r="CI15" i="160"/>
  <c r="CH15" i="160"/>
  <c r="CG15" i="160"/>
  <c r="CF15" i="160"/>
  <c r="CE15" i="160"/>
  <c r="CD15" i="160"/>
  <c r="CC15" i="160"/>
  <c r="CB15" i="160"/>
  <c r="CA15" i="160"/>
  <c r="BZ15" i="160"/>
  <c r="BY15" i="160"/>
  <c r="BX15" i="160"/>
  <c r="BW15" i="160"/>
  <c r="BV15" i="160"/>
  <c r="BU15" i="160"/>
  <c r="BT15" i="160"/>
  <c r="BS15" i="160"/>
  <c r="BR15" i="160"/>
  <c r="BQ15" i="160"/>
  <c r="BP15" i="160"/>
  <c r="BO15" i="160"/>
  <c r="BN15" i="160"/>
  <c r="BM15" i="160"/>
  <c r="BL15" i="160"/>
  <c r="BK15" i="160"/>
  <c r="BJ15" i="160"/>
  <c r="BI15" i="160"/>
  <c r="BH15" i="160"/>
  <c r="BG15" i="160"/>
  <c r="BF15" i="160"/>
  <c r="BE15" i="160"/>
  <c r="BD15" i="160"/>
  <c r="BC15" i="160"/>
  <c r="BB15" i="160"/>
  <c r="BA15" i="160"/>
  <c r="AZ15" i="160"/>
  <c r="AY15" i="160"/>
  <c r="AX15" i="160"/>
  <c r="AW15" i="160"/>
  <c r="AV15" i="160"/>
  <c r="AU15" i="160"/>
  <c r="AT15" i="160"/>
  <c r="AS15" i="160"/>
  <c r="AR15" i="160"/>
  <c r="AQ15" i="160"/>
  <c r="AP15" i="160"/>
  <c r="AO15" i="160"/>
  <c r="AN15" i="160"/>
  <c r="AM15" i="160"/>
  <c r="AL15" i="160"/>
  <c r="AK15" i="160"/>
  <c r="AJ15" i="160"/>
  <c r="AI15" i="160"/>
  <c r="AH15" i="160"/>
  <c r="AG15" i="160"/>
  <c r="AF15" i="160"/>
  <c r="AE15" i="160"/>
  <c r="AD15" i="160"/>
  <c r="AC15" i="160"/>
  <c r="AB15" i="160"/>
  <c r="AA15" i="160"/>
  <c r="Z15" i="160"/>
  <c r="Y15" i="160"/>
  <c r="X15" i="160"/>
  <c r="W15" i="160"/>
  <c r="V15" i="160"/>
  <c r="U15" i="160"/>
  <c r="T15" i="160"/>
  <c r="S15" i="160"/>
  <c r="R15" i="160"/>
  <c r="Q15" i="160"/>
  <c r="P15" i="160"/>
  <c r="O15" i="160"/>
  <c r="N15" i="160"/>
  <c r="M15" i="160"/>
  <c r="L15" i="160"/>
  <c r="K15" i="160"/>
  <c r="J15" i="160"/>
  <c r="I15" i="160"/>
  <c r="H15" i="160"/>
  <c r="G15" i="160"/>
  <c r="F15" i="160"/>
  <c r="E15" i="160"/>
  <c r="D15" i="160"/>
  <c r="C15" i="160"/>
  <c r="B15" i="160"/>
  <c r="DE13" i="160"/>
  <c r="DD13" i="160"/>
  <c r="DC13" i="160"/>
  <c r="DB13" i="160"/>
  <c r="DA13" i="160"/>
  <c r="CZ13" i="160"/>
  <c r="CY13" i="160"/>
  <c r="CX13" i="160"/>
  <c r="CW13" i="160"/>
  <c r="CV13" i="160"/>
  <c r="CU13" i="160"/>
  <c r="CT13" i="160"/>
  <c r="CS13" i="160"/>
  <c r="CR13" i="160"/>
  <c r="CQ13" i="160"/>
  <c r="CP13" i="160"/>
  <c r="CO13" i="160"/>
  <c r="CN13" i="160"/>
  <c r="CM13" i="160"/>
  <c r="CL13" i="160"/>
  <c r="CK13" i="160"/>
  <c r="CJ13" i="160"/>
  <c r="CI13" i="160"/>
  <c r="CH13" i="160"/>
  <c r="CG13" i="160"/>
  <c r="CF13" i="160"/>
  <c r="CE13" i="160"/>
  <c r="CD13" i="160"/>
  <c r="CC13" i="160"/>
  <c r="CB13" i="160"/>
  <c r="CA13" i="160"/>
  <c r="BZ13" i="160"/>
  <c r="BY13" i="160"/>
  <c r="BX13" i="160"/>
  <c r="BW13" i="160"/>
  <c r="BV13" i="160"/>
  <c r="BU13" i="160"/>
  <c r="BT13" i="160"/>
  <c r="BS13" i="160"/>
  <c r="BR13" i="160"/>
  <c r="BQ13" i="160"/>
  <c r="BP13" i="160"/>
  <c r="BO13" i="160"/>
  <c r="BN13" i="160"/>
  <c r="BM13" i="160"/>
  <c r="BL13" i="160"/>
  <c r="BK13" i="160"/>
  <c r="BJ13" i="160"/>
  <c r="BI13" i="160"/>
  <c r="BH13" i="160"/>
  <c r="BG13" i="160"/>
  <c r="BF13" i="160"/>
  <c r="BE13" i="160"/>
  <c r="BD13" i="160"/>
  <c r="BC13" i="160"/>
  <c r="BB13" i="160"/>
  <c r="BA13" i="160"/>
  <c r="AZ13" i="160"/>
  <c r="AY13" i="160"/>
  <c r="AX13" i="160"/>
  <c r="AW13" i="160"/>
  <c r="AV13" i="160"/>
  <c r="AU13" i="160"/>
  <c r="AT13" i="160"/>
  <c r="AS13" i="160"/>
  <c r="AR13" i="160"/>
  <c r="AQ13" i="160"/>
  <c r="AP13" i="160"/>
  <c r="AO13" i="160"/>
  <c r="AN13" i="160"/>
  <c r="AM13" i="160"/>
  <c r="AL13" i="160"/>
  <c r="AK13" i="160"/>
  <c r="AJ13" i="160"/>
  <c r="AI13" i="160"/>
  <c r="AH13" i="160"/>
  <c r="AG13" i="160"/>
  <c r="AF13" i="160"/>
  <c r="AE13" i="160"/>
  <c r="AD13" i="160"/>
  <c r="AC13" i="160"/>
  <c r="AB13" i="160"/>
  <c r="AA13" i="160"/>
  <c r="Z13" i="160"/>
  <c r="Y13" i="160"/>
  <c r="X13" i="160"/>
  <c r="W13" i="160"/>
  <c r="V13" i="160"/>
  <c r="U13" i="160"/>
  <c r="T13" i="160"/>
  <c r="S13" i="160"/>
  <c r="R13" i="160"/>
  <c r="Q13" i="160"/>
  <c r="P13" i="160"/>
  <c r="O13" i="160"/>
  <c r="N13" i="160"/>
  <c r="M13" i="160"/>
  <c r="L13" i="160"/>
  <c r="K13" i="160"/>
  <c r="J13" i="160"/>
  <c r="I13" i="160"/>
  <c r="H13" i="160"/>
  <c r="G13" i="160"/>
  <c r="F13" i="160"/>
  <c r="E13" i="160"/>
  <c r="D13" i="160"/>
  <c r="C13" i="160"/>
  <c r="B13" i="160"/>
  <c r="DE12" i="160"/>
  <c r="DD12" i="160"/>
  <c r="DC12" i="160"/>
  <c r="DB12" i="160"/>
  <c r="DA12" i="160"/>
  <c r="CZ12" i="160"/>
  <c r="CY12" i="160"/>
  <c r="CX12" i="160"/>
  <c r="CW12" i="160"/>
  <c r="CV12" i="160"/>
  <c r="CU12" i="160"/>
  <c r="CT12" i="160"/>
  <c r="CS12" i="160"/>
  <c r="CR12" i="160"/>
  <c r="CQ12" i="160"/>
  <c r="CP12" i="160"/>
  <c r="CO12" i="160"/>
  <c r="CN12" i="160"/>
  <c r="CM12" i="160"/>
  <c r="CL12" i="160"/>
  <c r="CK12" i="160"/>
  <c r="CJ12" i="160"/>
  <c r="CI12" i="160"/>
  <c r="CH12" i="160"/>
  <c r="CG12" i="160"/>
  <c r="CF12" i="160"/>
  <c r="CE12" i="160"/>
  <c r="CD12" i="160"/>
  <c r="CC12" i="160"/>
  <c r="CB12" i="160"/>
  <c r="CA12" i="160"/>
  <c r="BZ12" i="160"/>
  <c r="BY12" i="160"/>
  <c r="BX12" i="160"/>
  <c r="BW12" i="160"/>
  <c r="BV12" i="160"/>
  <c r="BU12" i="160"/>
  <c r="BT12" i="160"/>
  <c r="BS12" i="160"/>
  <c r="BR12" i="160"/>
  <c r="BQ12" i="160"/>
  <c r="BP12" i="160"/>
  <c r="BO12" i="160"/>
  <c r="BN12" i="160"/>
  <c r="BM12" i="160"/>
  <c r="BL12" i="160"/>
  <c r="BK12" i="160"/>
  <c r="BJ12" i="160"/>
  <c r="BI12" i="160"/>
  <c r="BH12" i="160"/>
  <c r="BG12" i="160"/>
  <c r="BF12" i="160"/>
  <c r="BE12" i="160"/>
  <c r="BD12" i="160"/>
  <c r="BC12" i="160"/>
  <c r="BB12" i="160"/>
  <c r="BA12" i="160"/>
  <c r="AZ12" i="160"/>
  <c r="AY12" i="160"/>
  <c r="AX12" i="160"/>
  <c r="AW12" i="160"/>
  <c r="AV12" i="160"/>
  <c r="AU12" i="160"/>
  <c r="AT12" i="160"/>
  <c r="AS12" i="160"/>
  <c r="AR12" i="160"/>
  <c r="AQ12" i="160"/>
  <c r="AP12" i="160"/>
  <c r="AO12" i="160"/>
  <c r="AN12" i="160"/>
  <c r="AM12" i="160"/>
  <c r="AL12" i="160"/>
  <c r="AK12" i="160"/>
  <c r="AJ12" i="160"/>
  <c r="AI12" i="160"/>
  <c r="AH12" i="160"/>
  <c r="AG12" i="160"/>
  <c r="AF12" i="160"/>
  <c r="AE12" i="160"/>
  <c r="AD12" i="160"/>
  <c r="AC12" i="160"/>
  <c r="AB12" i="160"/>
  <c r="AA12" i="160"/>
  <c r="Z12" i="160"/>
  <c r="Y12" i="160"/>
  <c r="X12" i="160"/>
  <c r="W12" i="160"/>
  <c r="V12" i="160"/>
  <c r="U12" i="160"/>
  <c r="T12" i="160"/>
  <c r="S12" i="160"/>
  <c r="R12" i="160"/>
  <c r="Q12" i="160"/>
  <c r="P12" i="160"/>
  <c r="O12" i="160"/>
  <c r="N12" i="160"/>
  <c r="M12" i="160"/>
  <c r="L12" i="160"/>
  <c r="K12" i="160"/>
  <c r="J12" i="160"/>
  <c r="I12" i="160"/>
  <c r="H12" i="160"/>
  <c r="G12" i="160"/>
  <c r="F12" i="160"/>
  <c r="E12" i="160"/>
  <c r="D12" i="160"/>
  <c r="C12" i="160"/>
  <c r="B12" i="160"/>
  <c r="DE10" i="160"/>
  <c r="DD10" i="160"/>
  <c r="DC10" i="160"/>
  <c r="DB10" i="160"/>
  <c r="DA10" i="160"/>
  <c r="CZ10" i="160"/>
  <c r="CY10" i="160"/>
  <c r="CX10" i="160"/>
  <c r="CW10" i="160"/>
  <c r="CV10" i="160"/>
  <c r="CU10" i="160"/>
  <c r="CT10" i="160"/>
  <c r="CS10" i="160"/>
  <c r="CR10" i="160"/>
  <c r="CQ10" i="160"/>
  <c r="CP10" i="160"/>
  <c r="CO10" i="160"/>
  <c r="CN10" i="160"/>
  <c r="CM10" i="160"/>
  <c r="CL10" i="160"/>
  <c r="CK10" i="160"/>
  <c r="CJ10" i="160"/>
  <c r="CI10" i="160"/>
  <c r="CH10" i="160"/>
  <c r="CG10" i="160"/>
  <c r="CF10" i="160"/>
  <c r="CE10" i="160"/>
  <c r="CD10" i="160"/>
  <c r="CC10" i="160"/>
  <c r="CB10" i="160"/>
  <c r="CA10" i="160"/>
  <c r="BZ10" i="160"/>
  <c r="BY10" i="160"/>
  <c r="BX10" i="160"/>
  <c r="BW10" i="160"/>
  <c r="BV10" i="160"/>
  <c r="BU10" i="160"/>
  <c r="BT10" i="160"/>
  <c r="BS10" i="160"/>
  <c r="BR10" i="160"/>
  <c r="BQ10" i="160"/>
  <c r="BP10" i="160"/>
  <c r="BO10" i="160"/>
  <c r="BN10" i="160"/>
  <c r="BM10" i="160"/>
  <c r="BL10" i="160"/>
  <c r="BK10" i="160"/>
  <c r="BJ10" i="160"/>
  <c r="BI10" i="160"/>
  <c r="BH10" i="160"/>
  <c r="BG10" i="160"/>
  <c r="BF10" i="160"/>
  <c r="BE10" i="160"/>
  <c r="BD10" i="160"/>
  <c r="BC10" i="160"/>
  <c r="BB10" i="160"/>
  <c r="BA10" i="160"/>
  <c r="AZ10" i="160"/>
  <c r="AY10" i="160"/>
  <c r="AX10" i="160"/>
  <c r="AW10" i="160"/>
  <c r="AV10" i="160"/>
  <c r="AU10" i="160"/>
  <c r="AT10" i="160"/>
  <c r="AS10" i="160"/>
  <c r="AR10" i="160"/>
  <c r="AQ10" i="160"/>
  <c r="AP10" i="160"/>
  <c r="AO10" i="160"/>
  <c r="AN10" i="160"/>
  <c r="AM10" i="160"/>
  <c r="AL10" i="160"/>
  <c r="AK10" i="160"/>
  <c r="AJ10" i="160"/>
  <c r="AI10" i="160"/>
  <c r="AH10" i="160"/>
  <c r="AG10" i="160"/>
  <c r="AF10" i="160"/>
  <c r="AE10" i="160"/>
  <c r="AD10" i="160"/>
  <c r="AC10" i="160"/>
  <c r="AB10" i="160"/>
  <c r="AA10" i="160"/>
  <c r="Z10" i="160"/>
  <c r="Y10" i="160"/>
  <c r="X10" i="160"/>
  <c r="W10" i="160"/>
  <c r="V10" i="160"/>
  <c r="U10" i="160"/>
  <c r="T10" i="160"/>
  <c r="S10" i="160"/>
  <c r="R10" i="160"/>
  <c r="Q10" i="160"/>
  <c r="P10" i="160"/>
  <c r="O10" i="160"/>
  <c r="N10" i="160"/>
  <c r="M10" i="160"/>
  <c r="L10" i="160"/>
  <c r="K10" i="160"/>
  <c r="J10" i="160"/>
  <c r="I10" i="160"/>
  <c r="H10" i="160"/>
  <c r="G10" i="160"/>
  <c r="F10" i="160"/>
  <c r="E10" i="160"/>
  <c r="D10" i="160"/>
  <c r="C10" i="160"/>
  <c r="B10" i="160"/>
  <c r="DE9" i="160"/>
  <c r="DD9" i="160"/>
  <c r="DC9" i="160"/>
  <c r="DB9" i="160"/>
  <c r="DA9" i="160"/>
  <c r="CZ9" i="160"/>
  <c r="CY9" i="160"/>
  <c r="CX9" i="160"/>
  <c r="CW9" i="160"/>
  <c r="CV9" i="160"/>
  <c r="CU9" i="160"/>
  <c r="CT9" i="160"/>
  <c r="CS9" i="160"/>
  <c r="CR9" i="160"/>
  <c r="CQ9" i="160"/>
  <c r="CP9" i="160"/>
  <c r="CO9" i="160"/>
  <c r="CN9" i="160"/>
  <c r="CM9" i="160"/>
  <c r="CL9" i="160"/>
  <c r="CK9" i="160"/>
  <c r="CJ9" i="160"/>
  <c r="CI9" i="160"/>
  <c r="CH9" i="160"/>
  <c r="CG9" i="160"/>
  <c r="CF9" i="160"/>
  <c r="CE9" i="160"/>
  <c r="CD9" i="160"/>
  <c r="CC9" i="160"/>
  <c r="CB9" i="160"/>
  <c r="CA9" i="160"/>
  <c r="BZ9" i="160"/>
  <c r="BY9" i="160"/>
  <c r="BX9" i="160"/>
  <c r="BW9" i="160"/>
  <c r="BV9" i="160"/>
  <c r="BU9" i="160"/>
  <c r="BT9" i="160"/>
  <c r="BS9" i="160"/>
  <c r="BR9" i="160"/>
  <c r="BQ9" i="160"/>
  <c r="BP9" i="160"/>
  <c r="BO9" i="160"/>
  <c r="BN9" i="160"/>
  <c r="BM9" i="160"/>
  <c r="BL9" i="160"/>
  <c r="BK9" i="160"/>
  <c r="BJ9" i="160"/>
  <c r="BI9" i="160"/>
  <c r="BH9" i="160"/>
  <c r="BG9" i="160"/>
  <c r="BF9" i="160"/>
  <c r="BE9" i="160"/>
  <c r="BD9" i="160"/>
  <c r="BC9" i="160"/>
  <c r="BB9" i="160"/>
  <c r="BA9" i="160"/>
  <c r="AZ9" i="160"/>
  <c r="AY9" i="160"/>
  <c r="AX9" i="160"/>
  <c r="AW9" i="160"/>
  <c r="AV9" i="160"/>
  <c r="AU9" i="160"/>
  <c r="AT9" i="160"/>
  <c r="AS9" i="160"/>
  <c r="AR9" i="160"/>
  <c r="AQ9" i="160"/>
  <c r="AP9" i="160"/>
  <c r="AO9" i="160"/>
  <c r="AN9" i="160"/>
  <c r="AM9" i="160"/>
  <c r="AL9" i="160"/>
  <c r="AK9" i="160"/>
  <c r="AJ9" i="160"/>
  <c r="AI9" i="160"/>
  <c r="AH9" i="160"/>
  <c r="AG9" i="160"/>
  <c r="AF9" i="160"/>
  <c r="AE9" i="160"/>
  <c r="AD9" i="160"/>
  <c r="AC9" i="160"/>
  <c r="AB9" i="160"/>
  <c r="AA9" i="160"/>
  <c r="Z9" i="160"/>
  <c r="Y9" i="160"/>
  <c r="X9" i="160"/>
  <c r="W9" i="160"/>
  <c r="V9" i="160"/>
  <c r="U9" i="160"/>
  <c r="T9" i="160"/>
  <c r="S9" i="160"/>
  <c r="R9" i="160"/>
  <c r="Q9" i="160"/>
  <c r="P9" i="160"/>
  <c r="O9" i="160"/>
  <c r="N9" i="160"/>
  <c r="M9" i="160"/>
  <c r="L9" i="160"/>
  <c r="K9" i="160"/>
  <c r="J9" i="160"/>
  <c r="I9" i="160"/>
  <c r="H9" i="160"/>
  <c r="G9" i="160"/>
  <c r="F9" i="160"/>
  <c r="E9" i="160"/>
  <c r="D9" i="160"/>
  <c r="C9" i="160"/>
  <c r="B9" i="160"/>
  <c r="DE7" i="160"/>
  <c r="DD7" i="160"/>
  <c r="DC7" i="160"/>
  <c r="DB7" i="160"/>
  <c r="DA7" i="160"/>
  <c r="CZ7" i="160"/>
  <c r="CY7" i="160"/>
  <c r="CX7" i="160"/>
  <c r="CW7" i="160"/>
  <c r="CV7" i="160"/>
  <c r="CU7" i="160"/>
  <c r="CT7" i="160"/>
  <c r="CS7" i="160"/>
  <c r="CR7" i="160"/>
  <c r="CQ7" i="160"/>
  <c r="CP7" i="160"/>
  <c r="CO7" i="160"/>
  <c r="CN7" i="160"/>
  <c r="CM7" i="160"/>
  <c r="CL7" i="160"/>
  <c r="CK7" i="160"/>
  <c r="CJ7" i="160"/>
  <c r="CI7" i="160"/>
  <c r="CH7" i="160"/>
  <c r="CG7" i="160"/>
  <c r="CF7" i="160"/>
  <c r="CE7" i="160"/>
  <c r="CD7" i="160"/>
  <c r="CC7" i="160"/>
  <c r="CB7" i="160"/>
  <c r="CA7" i="160"/>
  <c r="BZ7" i="160"/>
  <c r="BY7" i="160"/>
  <c r="BX7" i="160"/>
  <c r="BW7" i="160"/>
  <c r="BV7" i="160"/>
  <c r="BU7" i="160"/>
  <c r="BT7" i="160"/>
  <c r="BS7" i="160"/>
  <c r="BR7" i="160"/>
  <c r="BQ7" i="160"/>
  <c r="BP7" i="160"/>
  <c r="BO7" i="160"/>
  <c r="BN7" i="160"/>
  <c r="BM7" i="160"/>
  <c r="BL7" i="160"/>
  <c r="BK7" i="160"/>
  <c r="BJ7" i="160"/>
  <c r="BI7" i="160"/>
  <c r="BH7" i="160"/>
  <c r="BG7" i="160"/>
  <c r="BF7" i="160"/>
  <c r="BE7" i="160"/>
  <c r="BD7" i="160"/>
  <c r="BC7" i="160"/>
  <c r="BB7" i="160"/>
  <c r="BA7" i="160"/>
  <c r="AZ7" i="160"/>
  <c r="AY7" i="160"/>
  <c r="AX7" i="160"/>
  <c r="AW7" i="160"/>
  <c r="AV7" i="160"/>
  <c r="AU7" i="160"/>
  <c r="AT7" i="160"/>
  <c r="AS7" i="160"/>
  <c r="AR7" i="160"/>
  <c r="AQ7" i="160"/>
  <c r="AP7" i="160"/>
  <c r="AO7" i="160"/>
  <c r="AN7" i="160"/>
  <c r="AM7" i="160"/>
  <c r="AL7" i="160"/>
  <c r="AK7" i="160"/>
  <c r="AJ7" i="160"/>
  <c r="AI7" i="160"/>
  <c r="AH7" i="160"/>
  <c r="AG7" i="160"/>
  <c r="AF7" i="160"/>
  <c r="AE7" i="160"/>
  <c r="AD7" i="160"/>
  <c r="AC7" i="160"/>
  <c r="AB7" i="160"/>
  <c r="AA7" i="160"/>
  <c r="Z7" i="160"/>
  <c r="Y7" i="160"/>
  <c r="X7" i="160"/>
  <c r="W7" i="160"/>
  <c r="V7" i="160"/>
  <c r="U7" i="160"/>
  <c r="T7" i="160"/>
  <c r="S7" i="160"/>
  <c r="R7" i="160"/>
  <c r="Q7" i="160"/>
  <c r="P7" i="160"/>
  <c r="O7" i="160"/>
  <c r="N7" i="160"/>
  <c r="M7" i="160"/>
  <c r="L7" i="160"/>
  <c r="K7" i="160"/>
  <c r="J7" i="160"/>
  <c r="I7" i="160"/>
  <c r="H7" i="160"/>
  <c r="G7" i="160"/>
  <c r="F7" i="160"/>
  <c r="E7" i="160"/>
  <c r="D7" i="160"/>
  <c r="C7" i="160"/>
  <c r="B7" i="160"/>
  <c r="DE6" i="160"/>
  <c r="DD6" i="160"/>
  <c r="DC6" i="160"/>
  <c r="DB6" i="160"/>
  <c r="DA6" i="160"/>
  <c r="CZ6" i="160"/>
  <c r="CY6" i="160"/>
  <c r="CX6" i="160"/>
  <c r="CW6" i="160"/>
  <c r="CV6" i="160"/>
  <c r="CU6" i="160"/>
  <c r="CT6" i="160"/>
  <c r="CS6" i="160"/>
  <c r="CR6" i="160"/>
  <c r="CQ6" i="160"/>
  <c r="CP6" i="160"/>
  <c r="CO6" i="160"/>
  <c r="CN6" i="160"/>
  <c r="CM6" i="160"/>
  <c r="CL6" i="160"/>
  <c r="CK6" i="160"/>
  <c r="CJ6" i="160"/>
  <c r="CI6" i="160"/>
  <c r="CH6" i="160"/>
  <c r="CG6" i="160"/>
  <c r="CF6" i="160"/>
  <c r="CE6" i="160"/>
  <c r="CD6" i="160"/>
  <c r="CC6" i="160"/>
  <c r="CB6" i="160"/>
  <c r="CA6" i="160"/>
  <c r="BZ6" i="160"/>
  <c r="BY6" i="160"/>
  <c r="BX6" i="160"/>
  <c r="BW6" i="160"/>
  <c r="BV6" i="160"/>
  <c r="BU6" i="160"/>
  <c r="BT6" i="160"/>
  <c r="BS6" i="160"/>
  <c r="BR6" i="160"/>
  <c r="BQ6" i="160"/>
  <c r="BP6" i="160"/>
  <c r="BO6" i="160"/>
  <c r="BN6" i="160"/>
  <c r="BM6" i="160"/>
  <c r="BL6" i="160"/>
  <c r="BK6" i="160"/>
  <c r="BJ6" i="160"/>
  <c r="BI6" i="160"/>
  <c r="BH6" i="160"/>
  <c r="BG6" i="160"/>
  <c r="BF6" i="160"/>
  <c r="BE6" i="160"/>
  <c r="BD6" i="160"/>
  <c r="BC6" i="160"/>
  <c r="BB6" i="160"/>
  <c r="BA6" i="160"/>
  <c r="AZ6" i="160"/>
  <c r="AY6" i="160"/>
  <c r="AX6" i="160"/>
  <c r="AW6" i="160"/>
  <c r="AV6" i="160"/>
  <c r="AU6" i="160"/>
  <c r="AT6" i="160"/>
  <c r="AS6" i="160"/>
  <c r="AR6" i="160"/>
  <c r="AQ6" i="160"/>
  <c r="AP6" i="160"/>
  <c r="AO6" i="160"/>
  <c r="AN6" i="160"/>
  <c r="AM6" i="160"/>
  <c r="AL6" i="160"/>
  <c r="AK6" i="160"/>
  <c r="AJ6" i="160"/>
  <c r="AI6" i="160"/>
  <c r="AH6" i="160"/>
  <c r="AG6" i="160"/>
  <c r="AF6" i="160"/>
  <c r="AE6" i="160"/>
  <c r="AD6" i="160"/>
  <c r="AC6" i="160"/>
  <c r="AB6" i="160"/>
  <c r="AA6" i="160"/>
  <c r="Z6" i="160"/>
  <c r="Y6" i="160"/>
  <c r="X6" i="160"/>
  <c r="W6" i="160"/>
  <c r="V6" i="160"/>
  <c r="U6" i="160"/>
  <c r="T6" i="160"/>
  <c r="S6" i="160"/>
  <c r="R6" i="160"/>
  <c r="Q6" i="160"/>
  <c r="P6" i="160"/>
  <c r="O6" i="160"/>
  <c r="N6" i="160"/>
  <c r="M6" i="160"/>
  <c r="L6" i="160"/>
  <c r="K6" i="160"/>
  <c r="J6" i="160"/>
  <c r="I6" i="160"/>
  <c r="H6" i="160"/>
  <c r="G6" i="160"/>
  <c r="F6" i="160"/>
  <c r="E6" i="160"/>
  <c r="D6" i="160"/>
  <c r="C6" i="160"/>
  <c r="B6" i="160"/>
  <c r="W24" i="149"/>
  <c r="V24" i="149"/>
  <c r="U24" i="149"/>
  <c r="T24" i="149"/>
  <c r="S24" i="149"/>
  <c r="R24" i="149"/>
  <c r="Q24" i="149"/>
  <c r="P24" i="149"/>
  <c r="O24" i="149"/>
  <c r="N24" i="149"/>
  <c r="M24" i="149"/>
  <c r="L24" i="149"/>
  <c r="K24" i="149"/>
  <c r="J24" i="149"/>
  <c r="I24" i="149"/>
  <c r="H24" i="149"/>
  <c r="G24" i="149"/>
  <c r="F24" i="149"/>
  <c r="E24" i="149"/>
  <c r="D24" i="149"/>
  <c r="C24" i="149"/>
  <c r="B24" i="149"/>
  <c r="W23" i="149"/>
  <c r="V23" i="149"/>
  <c r="U23" i="149"/>
  <c r="T23" i="149"/>
  <c r="S23" i="149"/>
  <c r="R23" i="149"/>
  <c r="Q23" i="149"/>
  <c r="P23" i="149"/>
  <c r="O23" i="149"/>
  <c r="N23" i="149"/>
  <c r="M23" i="149"/>
  <c r="L23" i="149"/>
  <c r="K23" i="149"/>
  <c r="J23" i="149"/>
  <c r="I23" i="149"/>
  <c r="H23" i="149"/>
  <c r="G23" i="149"/>
  <c r="F23" i="149"/>
  <c r="E23" i="149"/>
  <c r="D23" i="149"/>
  <c r="C23" i="149"/>
  <c r="B23" i="149"/>
  <c r="W22" i="149"/>
  <c r="V22" i="149"/>
  <c r="U22" i="149"/>
  <c r="T22" i="149"/>
  <c r="S22" i="149"/>
  <c r="R22" i="149"/>
  <c r="Q22" i="149"/>
  <c r="P22" i="149"/>
  <c r="O22" i="149"/>
  <c r="N22" i="149"/>
  <c r="M22" i="149"/>
  <c r="L22" i="149"/>
  <c r="K22" i="149"/>
  <c r="J22" i="149"/>
  <c r="I22" i="149"/>
  <c r="H22" i="149"/>
  <c r="G22" i="149"/>
  <c r="F22" i="149"/>
  <c r="E22" i="149"/>
  <c r="D22" i="149"/>
  <c r="C22" i="149"/>
  <c r="B22" i="149"/>
  <c r="W21" i="149"/>
  <c r="V21" i="149"/>
  <c r="U21" i="149"/>
  <c r="T21" i="149"/>
  <c r="S21" i="149"/>
  <c r="R21" i="149"/>
  <c r="Q21" i="149"/>
  <c r="P21" i="149"/>
  <c r="O21" i="149"/>
  <c r="N21" i="149"/>
  <c r="M21" i="149"/>
  <c r="L21" i="149"/>
  <c r="K21" i="149"/>
  <c r="J21" i="149"/>
  <c r="I21" i="149"/>
  <c r="H21" i="149"/>
  <c r="G21" i="149"/>
  <c r="F21" i="149"/>
  <c r="E21" i="149"/>
  <c r="D21" i="149"/>
  <c r="C21" i="149"/>
  <c r="B21" i="149"/>
  <c r="W19" i="149"/>
  <c r="V19" i="149"/>
  <c r="U19" i="149"/>
  <c r="T19" i="149"/>
  <c r="S19" i="149"/>
  <c r="R19" i="149"/>
  <c r="Q19" i="149"/>
  <c r="P19" i="149"/>
  <c r="O19" i="149"/>
  <c r="N19" i="149"/>
  <c r="M19" i="149"/>
  <c r="L19" i="149"/>
  <c r="K19" i="149"/>
  <c r="J19" i="149"/>
  <c r="I19" i="149"/>
  <c r="H19" i="149"/>
  <c r="G19" i="149"/>
  <c r="F19" i="149"/>
  <c r="E19" i="149"/>
  <c r="D19" i="149"/>
  <c r="C19" i="149"/>
  <c r="B19" i="149"/>
  <c r="W18" i="149"/>
  <c r="V18" i="149"/>
  <c r="U18" i="149"/>
  <c r="T18" i="149"/>
  <c r="S18" i="149"/>
  <c r="R18" i="149"/>
  <c r="Q18" i="149"/>
  <c r="P18" i="149"/>
  <c r="O18" i="149"/>
  <c r="N18" i="149"/>
  <c r="M18" i="149"/>
  <c r="L18" i="149"/>
  <c r="K18" i="149"/>
  <c r="J18" i="149"/>
  <c r="I18" i="149"/>
  <c r="H18" i="149"/>
  <c r="G18" i="149"/>
  <c r="F18" i="149"/>
  <c r="E18" i="149"/>
  <c r="D18" i="149"/>
  <c r="C18" i="149"/>
  <c r="B18" i="149"/>
  <c r="W16" i="149"/>
  <c r="V16" i="149"/>
  <c r="U16" i="149"/>
  <c r="T16" i="149"/>
  <c r="S16" i="149"/>
  <c r="R16" i="149"/>
  <c r="Q16" i="149"/>
  <c r="P16" i="149"/>
  <c r="O16" i="149"/>
  <c r="N16" i="149"/>
  <c r="M16" i="149"/>
  <c r="L16" i="149"/>
  <c r="K16" i="149"/>
  <c r="J16" i="149"/>
  <c r="I16" i="149"/>
  <c r="H16" i="149"/>
  <c r="G16" i="149"/>
  <c r="F16" i="149"/>
  <c r="E16" i="149"/>
  <c r="D16" i="149"/>
  <c r="C16" i="149"/>
  <c r="B16" i="149"/>
  <c r="W15" i="149"/>
  <c r="V15" i="149"/>
  <c r="U15" i="149"/>
  <c r="T15" i="149"/>
  <c r="S15" i="149"/>
  <c r="R15" i="149"/>
  <c r="Q15" i="149"/>
  <c r="P15" i="149"/>
  <c r="O15" i="149"/>
  <c r="N15" i="149"/>
  <c r="M15" i="149"/>
  <c r="L15" i="149"/>
  <c r="K15" i="149"/>
  <c r="J15" i="149"/>
  <c r="I15" i="149"/>
  <c r="H15" i="149"/>
  <c r="G15" i="149"/>
  <c r="F15" i="149"/>
  <c r="E15" i="149"/>
  <c r="D15" i="149"/>
  <c r="C15" i="149"/>
  <c r="B15" i="149"/>
  <c r="W13" i="149"/>
  <c r="V13" i="149"/>
  <c r="U13" i="149"/>
  <c r="T13" i="149"/>
  <c r="S13" i="149"/>
  <c r="R13" i="149"/>
  <c r="Q13" i="149"/>
  <c r="P13" i="149"/>
  <c r="O13" i="149"/>
  <c r="N13" i="149"/>
  <c r="M13" i="149"/>
  <c r="L13" i="149"/>
  <c r="K13" i="149"/>
  <c r="J13" i="149"/>
  <c r="I13" i="149"/>
  <c r="H13" i="149"/>
  <c r="G13" i="149"/>
  <c r="F13" i="149"/>
  <c r="E13" i="149"/>
  <c r="D13" i="149"/>
  <c r="C13" i="149"/>
  <c r="B13" i="149"/>
  <c r="W12" i="149"/>
  <c r="V12" i="149"/>
  <c r="U12" i="149"/>
  <c r="T12" i="149"/>
  <c r="S12" i="149"/>
  <c r="R12" i="149"/>
  <c r="Q12" i="149"/>
  <c r="P12" i="149"/>
  <c r="O12" i="149"/>
  <c r="N12" i="149"/>
  <c r="M12" i="149"/>
  <c r="L12" i="149"/>
  <c r="K12" i="149"/>
  <c r="J12" i="149"/>
  <c r="I12" i="149"/>
  <c r="H12" i="149"/>
  <c r="G12" i="149"/>
  <c r="F12" i="149"/>
  <c r="E12" i="149"/>
  <c r="D12" i="149"/>
  <c r="C12" i="149"/>
  <c r="B12" i="149"/>
  <c r="W10" i="149"/>
  <c r="V10" i="149"/>
  <c r="U10" i="149"/>
  <c r="T10" i="149"/>
  <c r="S10" i="149"/>
  <c r="R10" i="149"/>
  <c r="Q10" i="149"/>
  <c r="P10" i="149"/>
  <c r="O10" i="149"/>
  <c r="N10" i="149"/>
  <c r="M10" i="149"/>
  <c r="L10" i="149"/>
  <c r="K10" i="149"/>
  <c r="J10" i="149"/>
  <c r="I10" i="149"/>
  <c r="H10" i="149"/>
  <c r="G10" i="149"/>
  <c r="F10" i="149"/>
  <c r="E10" i="149"/>
  <c r="D10" i="149"/>
  <c r="C10" i="149"/>
  <c r="B10" i="149"/>
  <c r="W9" i="149"/>
  <c r="V9" i="149"/>
  <c r="U9" i="149"/>
  <c r="T9" i="149"/>
  <c r="S9" i="149"/>
  <c r="R9" i="149"/>
  <c r="Q9" i="149"/>
  <c r="P9" i="149"/>
  <c r="O9" i="149"/>
  <c r="N9" i="149"/>
  <c r="M9" i="149"/>
  <c r="L9" i="149"/>
  <c r="K9" i="149"/>
  <c r="J9" i="149"/>
  <c r="I9" i="149"/>
  <c r="H9" i="149"/>
  <c r="G9" i="149"/>
  <c r="F9" i="149"/>
  <c r="E9" i="149"/>
  <c r="D9" i="149"/>
  <c r="C9" i="149"/>
  <c r="B9" i="149"/>
  <c r="W7" i="149"/>
  <c r="V7" i="149"/>
  <c r="U7" i="149"/>
  <c r="T7" i="149"/>
  <c r="S7" i="149"/>
  <c r="R7" i="149"/>
  <c r="Q7" i="149"/>
  <c r="P7" i="149"/>
  <c r="O7" i="149"/>
  <c r="N7" i="149"/>
  <c r="M7" i="149"/>
  <c r="L7" i="149"/>
  <c r="K7" i="149"/>
  <c r="J7" i="149"/>
  <c r="I7" i="149"/>
  <c r="H7" i="149"/>
  <c r="G7" i="149"/>
  <c r="F7" i="149"/>
  <c r="E7" i="149"/>
  <c r="D7" i="149"/>
  <c r="C7" i="149"/>
  <c r="B7" i="149"/>
  <c r="W6" i="149"/>
  <c r="V6" i="149"/>
  <c r="U6" i="149"/>
  <c r="T6" i="149"/>
  <c r="S6" i="149"/>
  <c r="R6" i="149"/>
  <c r="Q6" i="149"/>
  <c r="P6" i="149"/>
  <c r="O6" i="149"/>
  <c r="N6" i="149"/>
  <c r="M6" i="149"/>
  <c r="L6" i="149"/>
  <c r="K6" i="149"/>
  <c r="J6" i="149"/>
  <c r="I6" i="149"/>
  <c r="H6" i="149"/>
  <c r="G6" i="149"/>
  <c r="F6" i="149"/>
  <c r="E6" i="149"/>
  <c r="D6" i="149"/>
  <c r="C6" i="149"/>
  <c r="B6" i="149"/>
  <c r="AZ24" i="155"/>
  <c r="AY24" i="155"/>
  <c r="AX24" i="155"/>
  <c r="AW24" i="155"/>
  <c r="AV24" i="155"/>
  <c r="AU24" i="155"/>
  <c r="AT24" i="155"/>
  <c r="AS24" i="155"/>
  <c r="AR24" i="155"/>
  <c r="AQ24" i="155"/>
  <c r="AP24" i="155"/>
  <c r="AO24" i="155"/>
  <c r="AN24" i="155"/>
  <c r="AM24" i="155"/>
  <c r="AL24" i="155"/>
  <c r="AK24" i="155"/>
  <c r="AJ24" i="155"/>
  <c r="AI24" i="155"/>
  <c r="AH24" i="155"/>
  <c r="AG24" i="155"/>
  <c r="AF24" i="155"/>
  <c r="AE24" i="155"/>
  <c r="AD24" i="155"/>
  <c r="AC24" i="155"/>
  <c r="AB24" i="155"/>
  <c r="AA24" i="155"/>
  <c r="Z24" i="155"/>
  <c r="Y24" i="155"/>
  <c r="X24" i="155"/>
  <c r="W24" i="155"/>
  <c r="V24" i="155"/>
  <c r="U24" i="155"/>
  <c r="T24" i="155"/>
  <c r="S24" i="155"/>
  <c r="R24" i="155"/>
  <c r="Q24" i="155"/>
  <c r="P24" i="155"/>
  <c r="O24" i="155"/>
  <c r="N24" i="155"/>
  <c r="M24" i="155"/>
  <c r="L24" i="155"/>
  <c r="K24" i="155"/>
  <c r="J24" i="155"/>
  <c r="I24" i="155"/>
  <c r="H24" i="155"/>
  <c r="G24" i="155"/>
  <c r="F24" i="155"/>
  <c r="E24" i="155"/>
  <c r="D24" i="155"/>
  <c r="C24" i="155"/>
  <c r="B24" i="155"/>
  <c r="AZ23" i="155"/>
  <c r="AY23" i="155"/>
  <c r="AX23" i="155"/>
  <c r="AW23" i="155"/>
  <c r="AV23" i="155"/>
  <c r="AU23" i="155"/>
  <c r="AT23" i="155"/>
  <c r="AS23" i="155"/>
  <c r="AR23" i="155"/>
  <c r="AQ23" i="155"/>
  <c r="AP23" i="155"/>
  <c r="AO23" i="155"/>
  <c r="AN23" i="155"/>
  <c r="AM23" i="155"/>
  <c r="AL23" i="155"/>
  <c r="AK23" i="155"/>
  <c r="AJ23" i="155"/>
  <c r="AI23" i="155"/>
  <c r="AH23" i="155"/>
  <c r="AG23" i="155"/>
  <c r="AF23" i="155"/>
  <c r="AE23" i="155"/>
  <c r="AD23" i="155"/>
  <c r="AC23" i="155"/>
  <c r="AB23" i="155"/>
  <c r="AA23" i="155"/>
  <c r="Z23" i="155"/>
  <c r="Y23" i="155"/>
  <c r="X23" i="155"/>
  <c r="W23" i="155"/>
  <c r="V23" i="155"/>
  <c r="U23" i="155"/>
  <c r="T23" i="155"/>
  <c r="S23" i="155"/>
  <c r="R23" i="155"/>
  <c r="Q23" i="155"/>
  <c r="P23" i="155"/>
  <c r="O23" i="155"/>
  <c r="N23" i="155"/>
  <c r="M23" i="155"/>
  <c r="L23" i="155"/>
  <c r="K23" i="155"/>
  <c r="J23" i="155"/>
  <c r="I23" i="155"/>
  <c r="H23" i="155"/>
  <c r="G23" i="155"/>
  <c r="F23" i="155"/>
  <c r="E23" i="155"/>
  <c r="D23" i="155"/>
  <c r="C23" i="155"/>
  <c r="B23" i="155"/>
  <c r="AZ22" i="155"/>
  <c r="AY22" i="155"/>
  <c r="AX22" i="155"/>
  <c r="AW22" i="155"/>
  <c r="AV22" i="155"/>
  <c r="AU22" i="155"/>
  <c r="AT22" i="155"/>
  <c r="AS22" i="155"/>
  <c r="AR22" i="155"/>
  <c r="AQ22" i="155"/>
  <c r="AP22" i="155"/>
  <c r="AO22" i="155"/>
  <c r="AN22" i="155"/>
  <c r="AM22" i="155"/>
  <c r="AL22" i="155"/>
  <c r="AK22" i="155"/>
  <c r="AJ22" i="155"/>
  <c r="AI22" i="155"/>
  <c r="AH22" i="155"/>
  <c r="AG22" i="155"/>
  <c r="AF22" i="155"/>
  <c r="AE22" i="155"/>
  <c r="AD22" i="155"/>
  <c r="AC22" i="155"/>
  <c r="AB22" i="155"/>
  <c r="AA22" i="155"/>
  <c r="Z22" i="155"/>
  <c r="Y22" i="155"/>
  <c r="X22" i="155"/>
  <c r="W22" i="155"/>
  <c r="V22" i="155"/>
  <c r="U22" i="155"/>
  <c r="T22" i="155"/>
  <c r="S22" i="155"/>
  <c r="R22" i="155"/>
  <c r="Q22" i="155"/>
  <c r="P22" i="155"/>
  <c r="O22" i="155"/>
  <c r="N22" i="155"/>
  <c r="M22" i="155"/>
  <c r="L22" i="155"/>
  <c r="K22" i="155"/>
  <c r="J22" i="155"/>
  <c r="I22" i="155"/>
  <c r="H22" i="155"/>
  <c r="G22" i="155"/>
  <c r="F22" i="155"/>
  <c r="E22" i="155"/>
  <c r="D22" i="155"/>
  <c r="C22" i="155"/>
  <c r="B22" i="155"/>
  <c r="AZ21" i="155"/>
  <c r="AY21" i="155"/>
  <c r="AX21" i="155"/>
  <c r="AW21" i="155"/>
  <c r="AV21" i="155"/>
  <c r="AU21" i="155"/>
  <c r="AT21" i="155"/>
  <c r="AS21" i="155"/>
  <c r="AR21" i="155"/>
  <c r="AQ21" i="155"/>
  <c r="AP21" i="155"/>
  <c r="AO21" i="155"/>
  <c r="AN21" i="155"/>
  <c r="AM21" i="155"/>
  <c r="AL21" i="155"/>
  <c r="AK21" i="155"/>
  <c r="AJ21" i="155"/>
  <c r="AI21" i="155"/>
  <c r="AH21" i="155"/>
  <c r="AG21" i="155"/>
  <c r="AF21" i="155"/>
  <c r="AE21" i="155"/>
  <c r="AD21" i="155"/>
  <c r="AC21" i="155"/>
  <c r="AB21" i="155"/>
  <c r="AA21" i="155"/>
  <c r="Z21" i="155"/>
  <c r="Y21" i="155"/>
  <c r="X21" i="155"/>
  <c r="W21" i="155"/>
  <c r="V21" i="155"/>
  <c r="U21" i="155"/>
  <c r="T21" i="155"/>
  <c r="S21" i="155"/>
  <c r="R21" i="155"/>
  <c r="Q21" i="155"/>
  <c r="P21" i="155"/>
  <c r="O21" i="155"/>
  <c r="N21" i="155"/>
  <c r="M21" i="155"/>
  <c r="L21" i="155"/>
  <c r="K21" i="155"/>
  <c r="J21" i="155"/>
  <c r="I21" i="155"/>
  <c r="H21" i="155"/>
  <c r="G21" i="155"/>
  <c r="F21" i="155"/>
  <c r="E21" i="155"/>
  <c r="D21" i="155"/>
  <c r="C21" i="155"/>
  <c r="B21" i="155"/>
  <c r="AZ19" i="155"/>
  <c r="AY19" i="155"/>
  <c r="AX19" i="155"/>
  <c r="AW19" i="155"/>
  <c r="AV19" i="155"/>
  <c r="AU19" i="155"/>
  <c r="AT19" i="155"/>
  <c r="AS19" i="155"/>
  <c r="AR19" i="155"/>
  <c r="AQ19" i="155"/>
  <c r="AP19" i="155"/>
  <c r="AO19" i="155"/>
  <c r="AN19" i="155"/>
  <c r="AM19" i="155"/>
  <c r="AL19" i="155"/>
  <c r="AK19" i="155"/>
  <c r="AJ19" i="155"/>
  <c r="AI19" i="155"/>
  <c r="AH19" i="155"/>
  <c r="AG19" i="155"/>
  <c r="AF19" i="155"/>
  <c r="AE19" i="155"/>
  <c r="AD19" i="155"/>
  <c r="AC19" i="155"/>
  <c r="AB19" i="155"/>
  <c r="AA19" i="155"/>
  <c r="Z19" i="155"/>
  <c r="Y19" i="155"/>
  <c r="X19" i="155"/>
  <c r="W19" i="155"/>
  <c r="V19" i="155"/>
  <c r="U19" i="155"/>
  <c r="T19" i="155"/>
  <c r="S19" i="155"/>
  <c r="R19" i="155"/>
  <c r="Q19" i="155"/>
  <c r="P19" i="155"/>
  <c r="O19" i="155"/>
  <c r="N19" i="155"/>
  <c r="M19" i="155"/>
  <c r="L19" i="155"/>
  <c r="K19" i="155"/>
  <c r="J19" i="155"/>
  <c r="I19" i="155"/>
  <c r="H19" i="155"/>
  <c r="G19" i="155"/>
  <c r="F19" i="155"/>
  <c r="E19" i="155"/>
  <c r="D19" i="155"/>
  <c r="C19" i="155"/>
  <c r="B19" i="155"/>
  <c r="AZ18" i="155"/>
  <c r="AY18" i="155"/>
  <c r="AX18" i="155"/>
  <c r="AW18" i="155"/>
  <c r="AV18" i="155"/>
  <c r="AU18" i="155"/>
  <c r="AT18" i="155"/>
  <c r="AS18" i="155"/>
  <c r="AR18" i="155"/>
  <c r="AQ18" i="155"/>
  <c r="AP18" i="155"/>
  <c r="AO18" i="155"/>
  <c r="AN18" i="155"/>
  <c r="AM18" i="155"/>
  <c r="AL18" i="155"/>
  <c r="AK18" i="155"/>
  <c r="AJ18" i="155"/>
  <c r="AI18" i="155"/>
  <c r="AH18" i="155"/>
  <c r="AG18" i="155"/>
  <c r="AF18" i="155"/>
  <c r="AE18" i="155"/>
  <c r="AD18" i="155"/>
  <c r="AC18" i="155"/>
  <c r="AB18" i="155"/>
  <c r="AA18" i="155"/>
  <c r="Z18" i="155"/>
  <c r="Y18" i="155"/>
  <c r="X18" i="155"/>
  <c r="W18" i="155"/>
  <c r="V18" i="155"/>
  <c r="U18" i="155"/>
  <c r="T18" i="155"/>
  <c r="S18" i="155"/>
  <c r="R18" i="155"/>
  <c r="Q18" i="155"/>
  <c r="P18" i="155"/>
  <c r="O18" i="155"/>
  <c r="N18" i="155"/>
  <c r="M18" i="155"/>
  <c r="L18" i="155"/>
  <c r="K18" i="155"/>
  <c r="J18" i="155"/>
  <c r="I18" i="155"/>
  <c r="H18" i="155"/>
  <c r="G18" i="155"/>
  <c r="F18" i="155"/>
  <c r="E18" i="155"/>
  <c r="D18" i="155"/>
  <c r="C18" i="155"/>
  <c r="B18" i="155"/>
  <c r="AZ16" i="155"/>
  <c r="AY16" i="155"/>
  <c r="AX16" i="155"/>
  <c r="AW16" i="155"/>
  <c r="AV16" i="155"/>
  <c r="AU16" i="155"/>
  <c r="AT16" i="155"/>
  <c r="AS16" i="155"/>
  <c r="AR16" i="155"/>
  <c r="AQ16" i="155"/>
  <c r="AP16" i="155"/>
  <c r="AO16" i="155"/>
  <c r="AN16" i="155"/>
  <c r="AM16" i="155"/>
  <c r="AL16" i="155"/>
  <c r="AK16" i="155"/>
  <c r="AJ16" i="155"/>
  <c r="AI16" i="155"/>
  <c r="AH16" i="155"/>
  <c r="AG16" i="155"/>
  <c r="AF16" i="155"/>
  <c r="AE16" i="155"/>
  <c r="AD16" i="155"/>
  <c r="AC16" i="155"/>
  <c r="AB16" i="155"/>
  <c r="AA16" i="155"/>
  <c r="Z16" i="155"/>
  <c r="Y16" i="155"/>
  <c r="X16" i="155"/>
  <c r="W16" i="155"/>
  <c r="V16" i="155"/>
  <c r="U16" i="155"/>
  <c r="T16" i="155"/>
  <c r="S16" i="155"/>
  <c r="R16" i="155"/>
  <c r="Q16" i="155"/>
  <c r="P16" i="155"/>
  <c r="O16" i="155"/>
  <c r="N16" i="155"/>
  <c r="M16" i="155"/>
  <c r="L16" i="155"/>
  <c r="K16" i="155"/>
  <c r="J16" i="155"/>
  <c r="I16" i="155"/>
  <c r="H16" i="155"/>
  <c r="G16" i="155"/>
  <c r="F16" i="155"/>
  <c r="E16" i="155"/>
  <c r="D16" i="155"/>
  <c r="C16" i="155"/>
  <c r="B16" i="155"/>
  <c r="AZ15" i="155"/>
  <c r="AY15" i="155"/>
  <c r="AX15" i="155"/>
  <c r="AW15" i="155"/>
  <c r="AV15" i="155"/>
  <c r="AU15" i="155"/>
  <c r="AT15" i="155"/>
  <c r="AS15" i="155"/>
  <c r="AR15" i="155"/>
  <c r="AQ15" i="155"/>
  <c r="AP15" i="155"/>
  <c r="AO15" i="155"/>
  <c r="AN15" i="155"/>
  <c r="AM15" i="155"/>
  <c r="AL15" i="155"/>
  <c r="AK15" i="155"/>
  <c r="AJ15" i="155"/>
  <c r="AI15" i="155"/>
  <c r="AH15" i="155"/>
  <c r="AG15" i="155"/>
  <c r="AF15" i="155"/>
  <c r="AE15" i="155"/>
  <c r="AD15" i="155"/>
  <c r="AC15" i="155"/>
  <c r="AB15" i="155"/>
  <c r="AA15" i="155"/>
  <c r="Z15" i="155"/>
  <c r="Y15" i="155"/>
  <c r="X15" i="155"/>
  <c r="W15" i="155"/>
  <c r="V15" i="155"/>
  <c r="U15" i="155"/>
  <c r="T15" i="155"/>
  <c r="S15" i="155"/>
  <c r="R15" i="155"/>
  <c r="Q15" i="155"/>
  <c r="P15" i="155"/>
  <c r="O15" i="155"/>
  <c r="N15" i="155"/>
  <c r="M15" i="155"/>
  <c r="L15" i="155"/>
  <c r="K15" i="155"/>
  <c r="J15" i="155"/>
  <c r="I15" i="155"/>
  <c r="H15" i="155"/>
  <c r="G15" i="155"/>
  <c r="F15" i="155"/>
  <c r="E15" i="155"/>
  <c r="D15" i="155"/>
  <c r="C15" i="155"/>
  <c r="B15" i="155"/>
  <c r="AZ13" i="155"/>
  <c r="AY13" i="155"/>
  <c r="AX13" i="155"/>
  <c r="AW13" i="155"/>
  <c r="AV13" i="155"/>
  <c r="AU13" i="155"/>
  <c r="AT13" i="155"/>
  <c r="AS13" i="155"/>
  <c r="AR13" i="155"/>
  <c r="AQ13" i="155"/>
  <c r="AP13" i="155"/>
  <c r="AO13" i="155"/>
  <c r="AN13" i="155"/>
  <c r="AM13" i="155"/>
  <c r="AL13" i="155"/>
  <c r="AK13" i="155"/>
  <c r="AJ13" i="155"/>
  <c r="AI13" i="155"/>
  <c r="AH13" i="155"/>
  <c r="AG13" i="155"/>
  <c r="AF13" i="155"/>
  <c r="AE13" i="155"/>
  <c r="AD13" i="155"/>
  <c r="AC13" i="155"/>
  <c r="AB13" i="155"/>
  <c r="AA13" i="155"/>
  <c r="Z13" i="155"/>
  <c r="Y13" i="155"/>
  <c r="X13" i="155"/>
  <c r="W13" i="155"/>
  <c r="V13" i="155"/>
  <c r="U13" i="155"/>
  <c r="T13" i="155"/>
  <c r="S13" i="155"/>
  <c r="R13" i="155"/>
  <c r="Q13" i="155"/>
  <c r="P13" i="155"/>
  <c r="O13" i="155"/>
  <c r="N13" i="155"/>
  <c r="M13" i="155"/>
  <c r="L13" i="155"/>
  <c r="K13" i="155"/>
  <c r="J13" i="155"/>
  <c r="I13" i="155"/>
  <c r="H13" i="155"/>
  <c r="G13" i="155"/>
  <c r="F13" i="155"/>
  <c r="E13" i="155"/>
  <c r="D13" i="155"/>
  <c r="C13" i="155"/>
  <c r="B13" i="155"/>
  <c r="AZ12" i="155"/>
  <c r="AY12" i="155"/>
  <c r="AX12" i="155"/>
  <c r="AW12" i="155"/>
  <c r="AV12" i="155"/>
  <c r="AU12" i="155"/>
  <c r="AT12" i="155"/>
  <c r="AS12" i="155"/>
  <c r="AR12" i="155"/>
  <c r="AQ12" i="155"/>
  <c r="AP12" i="155"/>
  <c r="AO12" i="155"/>
  <c r="AN12" i="155"/>
  <c r="AM12" i="155"/>
  <c r="AL12" i="155"/>
  <c r="AK12" i="155"/>
  <c r="AJ12" i="155"/>
  <c r="AI12" i="155"/>
  <c r="AH12" i="155"/>
  <c r="AG12" i="155"/>
  <c r="AF12" i="155"/>
  <c r="AE12" i="155"/>
  <c r="AD12" i="155"/>
  <c r="AC12" i="155"/>
  <c r="AB12" i="155"/>
  <c r="AA12" i="155"/>
  <c r="Z12" i="155"/>
  <c r="Y12" i="155"/>
  <c r="X12" i="155"/>
  <c r="W12" i="155"/>
  <c r="V12" i="155"/>
  <c r="U12" i="155"/>
  <c r="T12" i="155"/>
  <c r="S12" i="155"/>
  <c r="R12" i="155"/>
  <c r="Q12" i="155"/>
  <c r="P12" i="155"/>
  <c r="O12" i="155"/>
  <c r="N12" i="155"/>
  <c r="M12" i="155"/>
  <c r="L12" i="155"/>
  <c r="K12" i="155"/>
  <c r="J12" i="155"/>
  <c r="I12" i="155"/>
  <c r="H12" i="155"/>
  <c r="G12" i="155"/>
  <c r="F12" i="155"/>
  <c r="E12" i="155"/>
  <c r="D12" i="155"/>
  <c r="C12" i="155"/>
  <c r="B12" i="155"/>
  <c r="AZ10" i="155"/>
  <c r="AY10" i="155"/>
  <c r="AX10" i="155"/>
  <c r="AW10" i="155"/>
  <c r="AV10" i="155"/>
  <c r="AU10" i="155"/>
  <c r="AT10" i="155"/>
  <c r="AS10" i="155"/>
  <c r="AR10" i="155"/>
  <c r="AQ10" i="155"/>
  <c r="AP10" i="155"/>
  <c r="AO10" i="155"/>
  <c r="AN10" i="155"/>
  <c r="AM10" i="155"/>
  <c r="AL10" i="155"/>
  <c r="AK10" i="155"/>
  <c r="AJ10" i="155"/>
  <c r="AI10" i="155"/>
  <c r="AH10" i="155"/>
  <c r="AG10" i="155"/>
  <c r="AF10" i="155"/>
  <c r="AE10" i="155"/>
  <c r="AD10" i="155"/>
  <c r="AC10" i="155"/>
  <c r="AB10" i="155"/>
  <c r="AA10" i="155"/>
  <c r="Z10" i="155"/>
  <c r="Y10" i="155"/>
  <c r="X10" i="155"/>
  <c r="W10" i="155"/>
  <c r="V10" i="155"/>
  <c r="U10" i="155"/>
  <c r="T10" i="155"/>
  <c r="S10" i="155"/>
  <c r="R10" i="155"/>
  <c r="Q10" i="155"/>
  <c r="P10" i="155"/>
  <c r="O10" i="155"/>
  <c r="N10" i="155"/>
  <c r="M10" i="155"/>
  <c r="L10" i="155"/>
  <c r="K10" i="155"/>
  <c r="J10" i="155"/>
  <c r="I10" i="155"/>
  <c r="H10" i="155"/>
  <c r="G10" i="155"/>
  <c r="F10" i="155"/>
  <c r="E10" i="155"/>
  <c r="D10" i="155"/>
  <c r="C10" i="155"/>
  <c r="B10" i="155"/>
  <c r="AZ9" i="155"/>
  <c r="AY9" i="155"/>
  <c r="AX9" i="155"/>
  <c r="AW9" i="155"/>
  <c r="AV9" i="155"/>
  <c r="AU9" i="155"/>
  <c r="AT9" i="155"/>
  <c r="AS9" i="155"/>
  <c r="AR9" i="155"/>
  <c r="AQ9" i="155"/>
  <c r="AP9" i="155"/>
  <c r="AO9" i="155"/>
  <c r="AN9" i="155"/>
  <c r="AM9" i="155"/>
  <c r="AL9" i="155"/>
  <c r="AK9" i="155"/>
  <c r="AJ9" i="155"/>
  <c r="AI9" i="155"/>
  <c r="AH9" i="155"/>
  <c r="AG9" i="155"/>
  <c r="AF9" i="155"/>
  <c r="AE9" i="155"/>
  <c r="AD9" i="155"/>
  <c r="AC9" i="155"/>
  <c r="AB9" i="155"/>
  <c r="AA9" i="155"/>
  <c r="Z9" i="155"/>
  <c r="Y9" i="155"/>
  <c r="X9" i="155"/>
  <c r="W9" i="155"/>
  <c r="V9" i="155"/>
  <c r="U9" i="155"/>
  <c r="T9" i="155"/>
  <c r="S9" i="155"/>
  <c r="R9" i="155"/>
  <c r="Q9" i="155"/>
  <c r="P9" i="155"/>
  <c r="O9" i="155"/>
  <c r="N9" i="155"/>
  <c r="M9" i="155"/>
  <c r="L9" i="155"/>
  <c r="K9" i="155"/>
  <c r="J9" i="155"/>
  <c r="I9" i="155"/>
  <c r="H9" i="155"/>
  <c r="G9" i="155"/>
  <c r="F9" i="155"/>
  <c r="E9" i="155"/>
  <c r="D9" i="155"/>
  <c r="C9" i="155"/>
  <c r="B9" i="155"/>
  <c r="AZ7" i="155"/>
  <c r="AY7" i="155"/>
  <c r="AX7" i="155"/>
  <c r="AW7" i="155"/>
  <c r="AV7" i="155"/>
  <c r="AU7" i="155"/>
  <c r="AT7" i="155"/>
  <c r="AS7" i="155"/>
  <c r="AR7" i="155"/>
  <c r="AQ7" i="155"/>
  <c r="AP7" i="155"/>
  <c r="AO7" i="155"/>
  <c r="AN7" i="155"/>
  <c r="AM7" i="155"/>
  <c r="AL7" i="155"/>
  <c r="AK7" i="155"/>
  <c r="AJ7" i="155"/>
  <c r="AI7" i="155"/>
  <c r="AH7" i="155"/>
  <c r="AG7" i="155"/>
  <c r="AF7" i="155"/>
  <c r="AE7" i="155"/>
  <c r="AD7" i="155"/>
  <c r="AC7" i="155"/>
  <c r="AB7" i="155"/>
  <c r="AA7" i="155"/>
  <c r="Z7" i="155"/>
  <c r="Y7" i="155"/>
  <c r="X7" i="155"/>
  <c r="W7" i="155"/>
  <c r="V7" i="155"/>
  <c r="U7" i="155"/>
  <c r="T7" i="155"/>
  <c r="S7" i="155"/>
  <c r="R7" i="155"/>
  <c r="Q7" i="155"/>
  <c r="P7" i="155"/>
  <c r="O7" i="155"/>
  <c r="N7" i="155"/>
  <c r="M7" i="155"/>
  <c r="L7" i="155"/>
  <c r="K7" i="155"/>
  <c r="J7" i="155"/>
  <c r="I7" i="155"/>
  <c r="H7" i="155"/>
  <c r="G7" i="155"/>
  <c r="F7" i="155"/>
  <c r="E7" i="155"/>
  <c r="D7" i="155"/>
  <c r="C7" i="155"/>
  <c r="B7" i="155"/>
  <c r="AZ6" i="155"/>
  <c r="AY6" i="155"/>
  <c r="AX6" i="155"/>
  <c r="AW6" i="155"/>
  <c r="AV6" i="155"/>
  <c r="AU6" i="155"/>
  <c r="AT6" i="155"/>
  <c r="AS6" i="155"/>
  <c r="AR6" i="155"/>
  <c r="AQ6" i="155"/>
  <c r="AP6" i="155"/>
  <c r="AO6" i="155"/>
  <c r="AN6" i="155"/>
  <c r="AM6" i="155"/>
  <c r="AL6" i="155"/>
  <c r="AK6" i="155"/>
  <c r="AJ6" i="155"/>
  <c r="AI6" i="155"/>
  <c r="AH6" i="155"/>
  <c r="AG6" i="155"/>
  <c r="AF6" i="155"/>
  <c r="AE6" i="155"/>
  <c r="AD6" i="155"/>
  <c r="AC6" i="155"/>
  <c r="AB6" i="155"/>
  <c r="AA6" i="155"/>
  <c r="Z6" i="155"/>
  <c r="Y6" i="155"/>
  <c r="X6" i="155"/>
  <c r="W6" i="155"/>
  <c r="V6" i="155"/>
  <c r="U6" i="155"/>
  <c r="T6" i="155"/>
  <c r="S6" i="155"/>
  <c r="R6" i="155"/>
  <c r="Q6" i="155"/>
  <c r="P6" i="155"/>
  <c r="O6" i="155"/>
  <c r="N6" i="155"/>
  <c r="M6" i="155"/>
  <c r="L6" i="155"/>
  <c r="K6" i="155"/>
  <c r="J6" i="155"/>
  <c r="I6" i="155"/>
  <c r="H6" i="155"/>
  <c r="G6" i="155"/>
  <c r="F6" i="155"/>
  <c r="E6" i="155"/>
  <c r="D6" i="155"/>
  <c r="C6" i="155"/>
  <c r="B6" i="155"/>
  <c r="B24" i="134"/>
  <c r="B23" i="134"/>
  <c r="B22" i="134"/>
  <c r="B21" i="134"/>
  <c r="B19" i="134"/>
  <c r="B18" i="134"/>
  <c r="B16" i="134"/>
  <c r="B15" i="134"/>
  <c r="B13" i="134"/>
  <c r="B12" i="134"/>
  <c r="B10" i="134"/>
  <c r="B9" i="134"/>
  <c r="B7" i="134"/>
  <c r="B6" i="134"/>
  <c r="B4" i="134"/>
  <c r="GW24" i="142"/>
  <c r="GV24" i="142"/>
  <c r="GU24" i="142"/>
  <c r="GT24" i="142"/>
  <c r="GS24" i="142"/>
  <c r="GR24" i="142"/>
  <c r="GQ24" i="142"/>
  <c r="GP24" i="142"/>
  <c r="GO24" i="142"/>
  <c r="GN24" i="142"/>
  <c r="GM24" i="142"/>
  <c r="GL24" i="142"/>
  <c r="GK24" i="142"/>
  <c r="GJ24" i="142"/>
  <c r="GI24" i="142"/>
  <c r="GH24" i="142"/>
  <c r="GG24" i="142"/>
  <c r="GF24" i="142"/>
  <c r="GE24" i="142"/>
  <c r="GD24" i="142"/>
  <c r="GC24" i="142"/>
  <c r="GB24" i="142"/>
  <c r="GA24" i="142"/>
  <c r="FZ24" i="142"/>
  <c r="FY24" i="142"/>
  <c r="FX24" i="142"/>
  <c r="FW24" i="142"/>
  <c r="FV24" i="142"/>
  <c r="FU24" i="142"/>
  <c r="FT24" i="142"/>
  <c r="FS24" i="142"/>
  <c r="FR24" i="142"/>
  <c r="FQ24" i="142"/>
  <c r="FP24" i="142"/>
  <c r="FO24" i="142"/>
  <c r="FN24" i="142"/>
  <c r="FM24" i="142"/>
  <c r="FL24" i="142"/>
  <c r="FK24" i="142"/>
  <c r="FJ24" i="142"/>
  <c r="FI24" i="142"/>
  <c r="FH24" i="142"/>
  <c r="FG24" i="142"/>
  <c r="FF24" i="142"/>
  <c r="FE24" i="142"/>
  <c r="FD24" i="142"/>
  <c r="FC24" i="142"/>
  <c r="FB24" i="142"/>
  <c r="FA24" i="142"/>
  <c r="EZ24" i="142"/>
  <c r="EY24" i="142"/>
  <c r="EX24" i="142"/>
  <c r="EW24" i="142"/>
  <c r="EV24" i="142"/>
  <c r="EU24" i="142"/>
  <c r="ET24" i="142"/>
  <c r="ES24" i="142"/>
  <c r="ER24" i="142"/>
  <c r="EQ24" i="142"/>
  <c r="EP24" i="142"/>
  <c r="EO24" i="142"/>
  <c r="EN24" i="142"/>
  <c r="EM24" i="142"/>
  <c r="EL24" i="142"/>
  <c r="EK24" i="142"/>
  <c r="EJ24" i="142"/>
  <c r="EI24" i="142"/>
  <c r="EH24" i="142"/>
  <c r="EG24" i="142"/>
  <c r="EF24" i="142"/>
  <c r="EE24" i="142"/>
  <c r="ED24" i="142"/>
  <c r="EC24" i="142"/>
  <c r="EB24" i="142"/>
  <c r="EA24" i="142"/>
  <c r="DZ24" i="142"/>
  <c r="DY24" i="142"/>
  <c r="DX24" i="142"/>
  <c r="DW24" i="142"/>
  <c r="DV24" i="142"/>
  <c r="DU24" i="142"/>
  <c r="DT24" i="142"/>
  <c r="DS24" i="142"/>
  <c r="DR24" i="142"/>
  <c r="DQ24" i="142"/>
  <c r="DP24" i="142"/>
  <c r="DO24" i="142"/>
  <c r="DN24" i="142"/>
  <c r="DM24" i="142"/>
  <c r="DL24" i="142"/>
  <c r="DK24" i="142"/>
  <c r="DJ24" i="142"/>
  <c r="DI24" i="142"/>
  <c r="DH24" i="142"/>
  <c r="DG24" i="142"/>
  <c r="DF24" i="142"/>
  <c r="DE24" i="142"/>
  <c r="DD24" i="142"/>
  <c r="DC24" i="142"/>
  <c r="DB24" i="142"/>
  <c r="DA24" i="142"/>
  <c r="CZ24" i="142"/>
  <c r="CY24" i="142"/>
  <c r="CX24" i="142"/>
  <c r="CW24" i="142"/>
  <c r="CV24" i="142"/>
  <c r="CU24" i="142"/>
  <c r="CT24" i="142"/>
  <c r="CS24" i="142"/>
  <c r="CR24" i="142"/>
  <c r="CQ24" i="142"/>
  <c r="CP24" i="142"/>
  <c r="CO24" i="142"/>
  <c r="CN24" i="142"/>
  <c r="CM24" i="142"/>
  <c r="CL24" i="142"/>
  <c r="CK24" i="142"/>
  <c r="CJ24" i="142"/>
  <c r="CI24" i="142"/>
  <c r="CH24" i="142"/>
  <c r="CG24" i="142"/>
  <c r="CF24" i="142"/>
  <c r="CE24" i="142"/>
  <c r="CD24" i="142"/>
  <c r="CC24" i="142"/>
  <c r="CB24" i="142"/>
  <c r="CA24" i="142"/>
  <c r="BZ24" i="142"/>
  <c r="BY24" i="142"/>
  <c r="BX24" i="142"/>
  <c r="BW24" i="142"/>
  <c r="BV24" i="142"/>
  <c r="BU24" i="142"/>
  <c r="BT24" i="142"/>
  <c r="BS24" i="142"/>
  <c r="BR24" i="142"/>
  <c r="BQ24" i="142"/>
  <c r="BP24" i="142"/>
  <c r="BO24" i="142"/>
  <c r="BN24" i="142"/>
  <c r="BM24" i="142"/>
  <c r="BL24" i="142"/>
  <c r="BK24" i="142"/>
  <c r="BJ24" i="142"/>
  <c r="BI24" i="142"/>
  <c r="BH24" i="142"/>
  <c r="BG24" i="142"/>
  <c r="BF24" i="142"/>
  <c r="BE24" i="142"/>
  <c r="BD24" i="142"/>
  <c r="BC24" i="142"/>
  <c r="BB24" i="142"/>
  <c r="BA24" i="142"/>
  <c r="AZ24" i="142"/>
  <c r="AY24" i="142"/>
  <c r="AX24" i="142"/>
  <c r="AW24" i="142"/>
  <c r="AV24" i="142"/>
  <c r="AU24" i="142"/>
  <c r="AT24" i="142"/>
  <c r="AS24" i="142"/>
  <c r="AR24" i="142"/>
  <c r="AQ24" i="142"/>
  <c r="AP24" i="142"/>
  <c r="AO24" i="142"/>
  <c r="AN24" i="142"/>
  <c r="AM24" i="142"/>
  <c r="AL24" i="142"/>
  <c r="AK24" i="142"/>
  <c r="AJ24" i="142"/>
  <c r="AI24" i="142"/>
  <c r="AH24" i="142"/>
  <c r="AG24" i="142"/>
  <c r="AF24" i="142"/>
  <c r="AE24" i="142"/>
  <c r="AD24" i="142"/>
  <c r="AC24" i="142"/>
  <c r="AB24" i="142"/>
  <c r="AA24" i="142"/>
  <c r="Z24" i="142"/>
  <c r="Y24" i="142"/>
  <c r="X24" i="142"/>
  <c r="W24" i="142"/>
  <c r="V24" i="142"/>
  <c r="U24" i="142"/>
  <c r="T24" i="142"/>
  <c r="S24" i="142"/>
  <c r="R24" i="142"/>
  <c r="Q24" i="142"/>
  <c r="P24" i="142"/>
  <c r="O24" i="142"/>
  <c r="N24" i="142"/>
  <c r="M24" i="142"/>
  <c r="L24" i="142"/>
  <c r="K24" i="142"/>
  <c r="J24" i="142"/>
  <c r="I24" i="142"/>
  <c r="H24" i="142"/>
  <c r="G24" i="142"/>
  <c r="F24" i="142"/>
  <c r="E24" i="142"/>
  <c r="D24" i="142"/>
  <c r="C24" i="142"/>
  <c r="B24" i="142"/>
  <c r="GW23" i="142"/>
  <c r="GV23" i="142"/>
  <c r="GU23" i="142"/>
  <c r="GT23" i="142"/>
  <c r="GS23" i="142"/>
  <c r="GR23" i="142"/>
  <c r="GQ23" i="142"/>
  <c r="GP23" i="142"/>
  <c r="GO23" i="142"/>
  <c r="GN23" i="142"/>
  <c r="GM23" i="142"/>
  <c r="GL23" i="142"/>
  <c r="GK23" i="142"/>
  <c r="GJ23" i="142"/>
  <c r="GI23" i="142"/>
  <c r="GH23" i="142"/>
  <c r="GG23" i="142"/>
  <c r="GF23" i="142"/>
  <c r="GE23" i="142"/>
  <c r="GD23" i="142"/>
  <c r="GC23" i="142"/>
  <c r="GB23" i="142"/>
  <c r="GA23" i="142"/>
  <c r="FZ23" i="142"/>
  <c r="FY23" i="142"/>
  <c r="FX23" i="142"/>
  <c r="FW23" i="142"/>
  <c r="FV23" i="142"/>
  <c r="FU23" i="142"/>
  <c r="FT23" i="142"/>
  <c r="FS23" i="142"/>
  <c r="FR23" i="142"/>
  <c r="FQ23" i="142"/>
  <c r="FP23" i="142"/>
  <c r="FO23" i="142"/>
  <c r="FN23" i="142"/>
  <c r="FM23" i="142"/>
  <c r="FL23" i="142"/>
  <c r="FK23" i="142"/>
  <c r="FJ23" i="142"/>
  <c r="FI23" i="142"/>
  <c r="FH23" i="142"/>
  <c r="FG23" i="142"/>
  <c r="FF23" i="142"/>
  <c r="FE23" i="142"/>
  <c r="FD23" i="142"/>
  <c r="FC23" i="142"/>
  <c r="FB23" i="142"/>
  <c r="FA23" i="142"/>
  <c r="EZ23" i="142"/>
  <c r="EY23" i="142"/>
  <c r="EX23" i="142"/>
  <c r="EW23" i="142"/>
  <c r="EV23" i="142"/>
  <c r="EU23" i="142"/>
  <c r="ET23" i="142"/>
  <c r="ES23" i="142"/>
  <c r="ER23" i="142"/>
  <c r="EQ23" i="142"/>
  <c r="EP23" i="142"/>
  <c r="EO23" i="142"/>
  <c r="EN23" i="142"/>
  <c r="EM23" i="142"/>
  <c r="EL23" i="142"/>
  <c r="EK23" i="142"/>
  <c r="EJ23" i="142"/>
  <c r="EI23" i="142"/>
  <c r="EH23" i="142"/>
  <c r="EG23" i="142"/>
  <c r="EF23" i="142"/>
  <c r="EE23" i="142"/>
  <c r="ED23" i="142"/>
  <c r="EC23" i="142"/>
  <c r="EB23" i="142"/>
  <c r="EA23" i="142"/>
  <c r="DZ23" i="142"/>
  <c r="DY23" i="142"/>
  <c r="DX23" i="142"/>
  <c r="DW23" i="142"/>
  <c r="DV23" i="142"/>
  <c r="DU23" i="142"/>
  <c r="DT23" i="142"/>
  <c r="DS23" i="142"/>
  <c r="DR23" i="142"/>
  <c r="DQ23" i="142"/>
  <c r="DP23" i="142"/>
  <c r="DO23" i="142"/>
  <c r="DN23" i="142"/>
  <c r="DM23" i="142"/>
  <c r="DL23" i="142"/>
  <c r="DK23" i="142"/>
  <c r="DJ23" i="142"/>
  <c r="DI23" i="142"/>
  <c r="DH23" i="142"/>
  <c r="DG23" i="142"/>
  <c r="DF23" i="142"/>
  <c r="DE23" i="142"/>
  <c r="DD23" i="142"/>
  <c r="DC23" i="142"/>
  <c r="DB23" i="142"/>
  <c r="DA23" i="142"/>
  <c r="CZ23" i="142"/>
  <c r="CY23" i="142"/>
  <c r="CX23" i="142"/>
  <c r="CW23" i="142"/>
  <c r="CV23" i="142"/>
  <c r="CU23" i="142"/>
  <c r="CT23" i="142"/>
  <c r="CS23" i="142"/>
  <c r="CR23" i="142"/>
  <c r="CQ23" i="142"/>
  <c r="CP23" i="142"/>
  <c r="CO23" i="142"/>
  <c r="CN23" i="142"/>
  <c r="CM23" i="142"/>
  <c r="CL23" i="142"/>
  <c r="CK23" i="142"/>
  <c r="CJ23" i="142"/>
  <c r="CI23" i="142"/>
  <c r="CH23" i="142"/>
  <c r="CG23" i="142"/>
  <c r="CF23" i="142"/>
  <c r="CE23" i="142"/>
  <c r="CD23" i="142"/>
  <c r="CC23" i="142"/>
  <c r="CB23" i="142"/>
  <c r="CA23" i="142"/>
  <c r="BZ23" i="142"/>
  <c r="BY23" i="142"/>
  <c r="BX23" i="142"/>
  <c r="BW23" i="142"/>
  <c r="BV23" i="142"/>
  <c r="BU23" i="142"/>
  <c r="BT23" i="142"/>
  <c r="BS23" i="142"/>
  <c r="BR23" i="142"/>
  <c r="BQ23" i="142"/>
  <c r="BP23" i="142"/>
  <c r="BO23" i="142"/>
  <c r="BN23" i="142"/>
  <c r="BM23" i="142"/>
  <c r="BL23" i="142"/>
  <c r="BK23" i="142"/>
  <c r="BJ23" i="142"/>
  <c r="BI23" i="142"/>
  <c r="BH23" i="142"/>
  <c r="BG23" i="142"/>
  <c r="BF23" i="142"/>
  <c r="BE23" i="142"/>
  <c r="BD23" i="142"/>
  <c r="BC23" i="142"/>
  <c r="BB23" i="142"/>
  <c r="BA23" i="142"/>
  <c r="AZ23" i="142"/>
  <c r="AY23" i="142"/>
  <c r="AX23" i="142"/>
  <c r="AW23" i="142"/>
  <c r="AV23" i="142"/>
  <c r="AU23" i="142"/>
  <c r="AT23" i="142"/>
  <c r="AS23" i="142"/>
  <c r="AR23" i="142"/>
  <c r="AQ23" i="142"/>
  <c r="AP23" i="142"/>
  <c r="AO23" i="142"/>
  <c r="AN23" i="142"/>
  <c r="AM23" i="142"/>
  <c r="AL23" i="142"/>
  <c r="AK23" i="142"/>
  <c r="AJ23" i="142"/>
  <c r="AI23" i="142"/>
  <c r="AH23" i="142"/>
  <c r="AG23" i="142"/>
  <c r="AF23" i="142"/>
  <c r="AE23" i="142"/>
  <c r="AD23" i="142"/>
  <c r="AC23" i="142"/>
  <c r="AB23" i="142"/>
  <c r="AA23" i="142"/>
  <c r="Z23" i="142"/>
  <c r="Y23" i="142"/>
  <c r="X23" i="142"/>
  <c r="W23" i="142"/>
  <c r="V23" i="142"/>
  <c r="U23" i="142"/>
  <c r="T23" i="142"/>
  <c r="S23" i="142"/>
  <c r="R23" i="142"/>
  <c r="Q23" i="142"/>
  <c r="P23" i="142"/>
  <c r="O23" i="142"/>
  <c r="N23" i="142"/>
  <c r="M23" i="142"/>
  <c r="L23" i="142"/>
  <c r="K23" i="142"/>
  <c r="J23" i="142"/>
  <c r="I23" i="142"/>
  <c r="H23" i="142"/>
  <c r="G23" i="142"/>
  <c r="F23" i="142"/>
  <c r="E23" i="142"/>
  <c r="D23" i="142"/>
  <c r="C23" i="142"/>
  <c r="B23" i="142"/>
  <c r="GW22" i="142"/>
  <c r="GV22" i="142"/>
  <c r="GU22" i="142"/>
  <c r="GT22" i="142"/>
  <c r="GS22" i="142"/>
  <c r="GR22" i="142"/>
  <c r="GQ22" i="142"/>
  <c r="GP22" i="142"/>
  <c r="GO22" i="142"/>
  <c r="GN22" i="142"/>
  <c r="GM22" i="142"/>
  <c r="GL22" i="142"/>
  <c r="GK22" i="142"/>
  <c r="GJ22" i="142"/>
  <c r="GI22" i="142"/>
  <c r="GH22" i="142"/>
  <c r="GG22" i="142"/>
  <c r="GF22" i="142"/>
  <c r="GE22" i="142"/>
  <c r="GD22" i="142"/>
  <c r="GC22" i="142"/>
  <c r="GB22" i="142"/>
  <c r="GA22" i="142"/>
  <c r="FZ22" i="142"/>
  <c r="FY22" i="142"/>
  <c r="FX22" i="142"/>
  <c r="FW22" i="142"/>
  <c r="FV22" i="142"/>
  <c r="FU22" i="142"/>
  <c r="FT22" i="142"/>
  <c r="FS22" i="142"/>
  <c r="FR22" i="142"/>
  <c r="FQ22" i="142"/>
  <c r="FP22" i="142"/>
  <c r="FO22" i="142"/>
  <c r="FN22" i="142"/>
  <c r="FM22" i="142"/>
  <c r="FL22" i="142"/>
  <c r="FK22" i="142"/>
  <c r="FJ22" i="142"/>
  <c r="FI22" i="142"/>
  <c r="FH22" i="142"/>
  <c r="FG22" i="142"/>
  <c r="FF22" i="142"/>
  <c r="FE22" i="142"/>
  <c r="FD22" i="142"/>
  <c r="FC22" i="142"/>
  <c r="FB22" i="142"/>
  <c r="FA22" i="142"/>
  <c r="EZ22" i="142"/>
  <c r="EY22" i="142"/>
  <c r="EX22" i="142"/>
  <c r="EW22" i="142"/>
  <c r="EV22" i="142"/>
  <c r="EU22" i="142"/>
  <c r="ET22" i="142"/>
  <c r="ES22" i="142"/>
  <c r="ER22" i="142"/>
  <c r="EQ22" i="142"/>
  <c r="EP22" i="142"/>
  <c r="EO22" i="142"/>
  <c r="EN22" i="142"/>
  <c r="EM22" i="142"/>
  <c r="EL22" i="142"/>
  <c r="EK22" i="142"/>
  <c r="EJ22" i="142"/>
  <c r="EI22" i="142"/>
  <c r="EH22" i="142"/>
  <c r="EG22" i="142"/>
  <c r="EF22" i="142"/>
  <c r="EE22" i="142"/>
  <c r="ED22" i="142"/>
  <c r="EC22" i="142"/>
  <c r="EB22" i="142"/>
  <c r="EA22" i="142"/>
  <c r="DZ22" i="142"/>
  <c r="DY22" i="142"/>
  <c r="DX22" i="142"/>
  <c r="DW22" i="142"/>
  <c r="DV22" i="142"/>
  <c r="DU22" i="142"/>
  <c r="DT22" i="142"/>
  <c r="DS22" i="142"/>
  <c r="DR22" i="142"/>
  <c r="DQ22" i="142"/>
  <c r="DP22" i="142"/>
  <c r="DO22" i="142"/>
  <c r="DN22" i="142"/>
  <c r="DM22" i="142"/>
  <c r="DL22" i="142"/>
  <c r="DK22" i="142"/>
  <c r="DJ22" i="142"/>
  <c r="DI22" i="142"/>
  <c r="DH22" i="142"/>
  <c r="DG22" i="142"/>
  <c r="DF22" i="142"/>
  <c r="DE22" i="142"/>
  <c r="DD22" i="142"/>
  <c r="DC22" i="142"/>
  <c r="DB22" i="142"/>
  <c r="DA22" i="142"/>
  <c r="CZ22" i="142"/>
  <c r="CY22" i="142"/>
  <c r="CX22" i="142"/>
  <c r="CW22" i="142"/>
  <c r="CV22" i="142"/>
  <c r="CU22" i="142"/>
  <c r="CT22" i="142"/>
  <c r="CS22" i="142"/>
  <c r="CR22" i="142"/>
  <c r="CQ22" i="142"/>
  <c r="CP22" i="142"/>
  <c r="CO22" i="142"/>
  <c r="CN22" i="142"/>
  <c r="CM22" i="142"/>
  <c r="CL22" i="142"/>
  <c r="CK22" i="142"/>
  <c r="CJ22" i="142"/>
  <c r="CI22" i="142"/>
  <c r="CH22" i="142"/>
  <c r="CG22" i="142"/>
  <c r="CF22" i="142"/>
  <c r="CE22" i="142"/>
  <c r="CD22" i="142"/>
  <c r="CC22" i="142"/>
  <c r="CB22" i="142"/>
  <c r="CA22" i="142"/>
  <c r="BZ22" i="142"/>
  <c r="BY22" i="142"/>
  <c r="BX22" i="142"/>
  <c r="BW22" i="142"/>
  <c r="BV22" i="142"/>
  <c r="BU22" i="142"/>
  <c r="BT22" i="142"/>
  <c r="BS22" i="142"/>
  <c r="BR22" i="142"/>
  <c r="BQ22" i="142"/>
  <c r="BP22" i="142"/>
  <c r="BO22" i="142"/>
  <c r="BN22" i="142"/>
  <c r="BM22" i="142"/>
  <c r="BL22" i="142"/>
  <c r="BK22" i="142"/>
  <c r="BJ22" i="142"/>
  <c r="BI22" i="142"/>
  <c r="BH22" i="142"/>
  <c r="BG22" i="142"/>
  <c r="BF22" i="142"/>
  <c r="BE22" i="142"/>
  <c r="BD22" i="142"/>
  <c r="BC22" i="142"/>
  <c r="BB22" i="142"/>
  <c r="BA22" i="142"/>
  <c r="AZ22" i="142"/>
  <c r="AY22" i="142"/>
  <c r="AX22" i="142"/>
  <c r="AW22" i="142"/>
  <c r="AV22" i="142"/>
  <c r="AU22" i="142"/>
  <c r="AT22" i="142"/>
  <c r="AS22" i="142"/>
  <c r="AR22" i="142"/>
  <c r="AQ22" i="142"/>
  <c r="AP22" i="142"/>
  <c r="AO22" i="142"/>
  <c r="AN22" i="142"/>
  <c r="AM22" i="142"/>
  <c r="AL22" i="142"/>
  <c r="AK22" i="142"/>
  <c r="AJ22" i="142"/>
  <c r="AI22" i="142"/>
  <c r="AH22" i="142"/>
  <c r="AG22" i="142"/>
  <c r="AF22" i="142"/>
  <c r="AE22" i="142"/>
  <c r="AD22" i="142"/>
  <c r="AC22" i="142"/>
  <c r="AB22" i="142"/>
  <c r="AA22" i="142"/>
  <c r="Z22" i="142"/>
  <c r="Y22" i="142"/>
  <c r="X22" i="142"/>
  <c r="W22" i="142"/>
  <c r="V22" i="142"/>
  <c r="U22" i="142"/>
  <c r="T22" i="142"/>
  <c r="S22" i="142"/>
  <c r="R22" i="142"/>
  <c r="Q22" i="142"/>
  <c r="P22" i="142"/>
  <c r="O22" i="142"/>
  <c r="N22" i="142"/>
  <c r="M22" i="142"/>
  <c r="L22" i="142"/>
  <c r="K22" i="142"/>
  <c r="J22" i="142"/>
  <c r="I22" i="142"/>
  <c r="H22" i="142"/>
  <c r="G22" i="142"/>
  <c r="F22" i="142"/>
  <c r="E22" i="142"/>
  <c r="D22" i="142"/>
  <c r="C22" i="142"/>
  <c r="B22" i="142"/>
  <c r="GW21" i="142"/>
  <c r="GV21" i="142"/>
  <c r="GU21" i="142"/>
  <c r="GT21" i="142"/>
  <c r="GS21" i="142"/>
  <c r="GR21" i="142"/>
  <c r="GQ21" i="142"/>
  <c r="GP21" i="142"/>
  <c r="GO21" i="142"/>
  <c r="GN21" i="142"/>
  <c r="GM21" i="142"/>
  <c r="GL21" i="142"/>
  <c r="GK21" i="142"/>
  <c r="GJ21" i="142"/>
  <c r="GI21" i="142"/>
  <c r="GH21" i="142"/>
  <c r="GG21" i="142"/>
  <c r="GF21" i="142"/>
  <c r="GE21" i="142"/>
  <c r="GD21" i="142"/>
  <c r="GC21" i="142"/>
  <c r="GB21" i="142"/>
  <c r="GA21" i="142"/>
  <c r="FZ21" i="142"/>
  <c r="FY21" i="142"/>
  <c r="FX21" i="142"/>
  <c r="FW21" i="142"/>
  <c r="FV21" i="142"/>
  <c r="FU21" i="142"/>
  <c r="FT21" i="142"/>
  <c r="FS21" i="142"/>
  <c r="FR21" i="142"/>
  <c r="FQ21" i="142"/>
  <c r="FP21" i="142"/>
  <c r="FO21" i="142"/>
  <c r="FN21" i="142"/>
  <c r="FM21" i="142"/>
  <c r="FL21" i="142"/>
  <c r="FK21" i="142"/>
  <c r="FJ21" i="142"/>
  <c r="FI21" i="142"/>
  <c r="FH21" i="142"/>
  <c r="FG21" i="142"/>
  <c r="FF21" i="142"/>
  <c r="FE21" i="142"/>
  <c r="FD21" i="142"/>
  <c r="FC21" i="142"/>
  <c r="FB21" i="142"/>
  <c r="FA21" i="142"/>
  <c r="EZ21" i="142"/>
  <c r="EY21" i="142"/>
  <c r="EX21" i="142"/>
  <c r="EW21" i="142"/>
  <c r="EV21" i="142"/>
  <c r="EU21" i="142"/>
  <c r="ET21" i="142"/>
  <c r="ES21" i="142"/>
  <c r="ER21" i="142"/>
  <c r="EQ21" i="142"/>
  <c r="EP21" i="142"/>
  <c r="EO21" i="142"/>
  <c r="EN21" i="142"/>
  <c r="EM21" i="142"/>
  <c r="EL21" i="142"/>
  <c r="EK21" i="142"/>
  <c r="EJ21" i="142"/>
  <c r="EI21" i="142"/>
  <c r="EH21" i="142"/>
  <c r="EG21" i="142"/>
  <c r="EF21" i="142"/>
  <c r="EE21" i="142"/>
  <c r="ED21" i="142"/>
  <c r="EC21" i="142"/>
  <c r="EB21" i="142"/>
  <c r="EA21" i="142"/>
  <c r="DZ21" i="142"/>
  <c r="DY21" i="142"/>
  <c r="DX21" i="142"/>
  <c r="DW21" i="142"/>
  <c r="DV21" i="142"/>
  <c r="DU21" i="142"/>
  <c r="DT21" i="142"/>
  <c r="DS21" i="142"/>
  <c r="DR21" i="142"/>
  <c r="DQ21" i="142"/>
  <c r="DP21" i="142"/>
  <c r="DO21" i="142"/>
  <c r="DN21" i="142"/>
  <c r="DM21" i="142"/>
  <c r="DL21" i="142"/>
  <c r="DK21" i="142"/>
  <c r="DJ21" i="142"/>
  <c r="DI21" i="142"/>
  <c r="DH21" i="142"/>
  <c r="DG21" i="142"/>
  <c r="DF21" i="142"/>
  <c r="DE21" i="142"/>
  <c r="DD21" i="142"/>
  <c r="DC21" i="142"/>
  <c r="DB21" i="142"/>
  <c r="DA21" i="142"/>
  <c r="CZ21" i="142"/>
  <c r="CY21" i="142"/>
  <c r="CX21" i="142"/>
  <c r="CW21" i="142"/>
  <c r="CV21" i="142"/>
  <c r="CU21" i="142"/>
  <c r="CT21" i="142"/>
  <c r="CS21" i="142"/>
  <c r="CR21" i="142"/>
  <c r="CQ21" i="142"/>
  <c r="CP21" i="142"/>
  <c r="CO21" i="142"/>
  <c r="CN21" i="142"/>
  <c r="CM21" i="142"/>
  <c r="CL21" i="142"/>
  <c r="CK21" i="142"/>
  <c r="CJ21" i="142"/>
  <c r="CI21" i="142"/>
  <c r="CH21" i="142"/>
  <c r="CG21" i="142"/>
  <c r="CF21" i="142"/>
  <c r="CE21" i="142"/>
  <c r="CD21" i="142"/>
  <c r="CC21" i="142"/>
  <c r="CB21" i="142"/>
  <c r="CA21" i="142"/>
  <c r="BZ21" i="142"/>
  <c r="BY21" i="142"/>
  <c r="BX21" i="142"/>
  <c r="BW21" i="142"/>
  <c r="BV21" i="142"/>
  <c r="BU21" i="142"/>
  <c r="BT21" i="142"/>
  <c r="BS21" i="142"/>
  <c r="BR21" i="142"/>
  <c r="BQ21" i="142"/>
  <c r="BP21" i="142"/>
  <c r="BO21" i="142"/>
  <c r="BN21" i="142"/>
  <c r="BM21" i="142"/>
  <c r="BL21" i="142"/>
  <c r="BK21" i="142"/>
  <c r="BJ21" i="142"/>
  <c r="BI21" i="142"/>
  <c r="BH21" i="142"/>
  <c r="BG21" i="142"/>
  <c r="BF21" i="142"/>
  <c r="BE21" i="142"/>
  <c r="BD21" i="142"/>
  <c r="BC21" i="142"/>
  <c r="BB21" i="142"/>
  <c r="BA21" i="142"/>
  <c r="AZ21" i="142"/>
  <c r="AY21" i="142"/>
  <c r="AX21" i="142"/>
  <c r="AW21" i="142"/>
  <c r="AV21" i="142"/>
  <c r="AU21" i="142"/>
  <c r="AT21" i="142"/>
  <c r="AS21" i="142"/>
  <c r="AR21" i="142"/>
  <c r="AQ21" i="142"/>
  <c r="AP21" i="142"/>
  <c r="AO21" i="142"/>
  <c r="AN21" i="142"/>
  <c r="AM21" i="142"/>
  <c r="AL21" i="142"/>
  <c r="AK21" i="142"/>
  <c r="AJ21" i="142"/>
  <c r="AI21" i="142"/>
  <c r="AH21" i="142"/>
  <c r="AG21" i="142"/>
  <c r="AF21" i="142"/>
  <c r="AE21" i="142"/>
  <c r="AD21" i="142"/>
  <c r="AC21" i="142"/>
  <c r="AB21" i="142"/>
  <c r="AA21" i="142"/>
  <c r="Z21" i="142"/>
  <c r="Y21" i="142"/>
  <c r="X21" i="142"/>
  <c r="W21" i="142"/>
  <c r="V21" i="142"/>
  <c r="U21" i="142"/>
  <c r="T21" i="142"/>
  <c r="S21" i="142"/>
  <c r="R21" i="142"/>
  <c r="Q21" i="142"/>
  <c r="P21" i="142"/>
  <c r="O21" i="142"/>
  <c r="N21" i="142"/>
  <c r="M21" i="142"/>
  <c r="L21" i="142"/>
  <c r="K21" i="142"/>
  <c r="J21" i="142"/>
  <c r="I21" i="142"/>
  <c r="H21" i="142"/>
  <c r="G21" i="142"/>
  <c r="F21" i="142"/>
  <c r="E21" i="142"/>
  <c r="D21" i="142"/>
  <c r="C21" i="142"/>
  <c r="B21" i="142"/>
  <c r="GW19" i="142"/>
  <c r="GV19" i="142"/>
  <c r="GU19" i="142"/>
  <c r="GT19" i="142"/>
  <c r="GS19" i="142"/>
  <c r="GR19" i="142"/>
  <c r="GQ19" i="142"/>
  <c r="GP19" i="142"/>
  <c r="GO19" i="142"/>
  <c r="GN19" i="142"/>
  <c r="GM19" i="142"/>
  <c r="GL19" i="142"/>
  <c r="GK19" i="142"/>
  <c r="GJ19" i="142"/>
  <c r="GI19" i="142"/>
  <c r="GH19" i="142"/>
  <c r="GG19" i="142"/>
  <c r="GF19" i="142"/>
  <c r="GE19" i="142"/>
  <c r="GD19" i="142"/>
  <c r="GC19" i="142"/>
  <c r="GB19" i="142"/>
  <c r="GA19" i="142"/>
  <c r="FZ19" i="142"/>
  <c r="FY19" i="142"/>
  <c r="FX19" i="142"/>
  <c r="FW19" i="142"/>
  <c r="FV19" i="142"/>
  <c r="FU19" i="142"/>
  <c r="FT19" i="142"/>
  <c r="FS19" i="142"/>
  <c r="FR19" i="142"/>
  <c r="FQ19" i="142"/>
  <c r="FP19" i="142"/>
  <c r="FO19" i="142"/>
  <c r="FN19" i="142"/>
  <c r="FM19" i="142"/>
  <c r="FL19" i="142"/>
  <c r="FK19" i="142"/>
  <c r="FJ19" i="142"/>
  <c r="FI19" i="142"/>
  <c r="FH19" i="142"/>
  <c r="FG19" i="142"/>
  <c r="FF19" i="142"/>
  <c r="FE19" i="142"/>
  <c r="FD19" i="142"/>
  <c r="FC19" i="142"/>
  <c r="FB19" i="142"/>
  <c r="FA19" i="142"/>
  <c r="EZ19" i="142"/>
  <c r="EY19" i="142"/>
  <c r="EX19" i="142"/>
  <c r="EW19" i="142"/>
  <c r="EV19" i="142"/>
  <c r="EU19" i="142"/>
  <c r="ET19" i="142"/>
  <c r="ES19" i="142"/>
  <c r="ER19" i="142"/>
  <c r="EQ19" i="142"/>
  <c r="EP19" i="142"/>
  <c r="EO19" i="142"/>
  <c r="EN19" i="142"/>
  <c r="EM19" i="142"/>
  <c r="EL19" i="142"/>
  <c r="EK19" i="142"/>
  <c r="EJ19" i="142"/>
  <c r="EI19" i="142"/>
  <c r="EH19" i="142"/>
  <c r="EG19" i="142"/>
  <c r="EF19" i="142"/>
  <c r="EE19" i="142"/>
  <c r="ED19" i="142"/>
  <c r="EC19" i="142"/>
  <c r="EB19" i="142"/>
  <c r="EA19" i="142"/>
  <c r="DZ19" i="142"/>
  <c r="DY19" i="142"/>
  <c r="DX19" i="142"/>
  <c r="DW19" i="142"/>
  <c r="DV19" i="142"/>
  <c r="DU19" i="142"/>
  <c r="DT19" i="142"/>
  <c r="DS19" i="142"/>
  <c r="DR19" i="142"/>
  <c r="DQ19" i="142"/>
  <c r="DP19" i="142"/>
  <c r="DO19" i="142"/>
  <c r="DN19" i="142"/>
  <c r="DM19" i="142"/>
  <c r="DL19" i="142"/>
  <c r="DK19" i="142"/>
  <c r="DJ19" i="142"/>
  <c r="DI19" i="142"/>
  <c r="DH19" i="142"/>
  <c r="DG19" i="142"/>
  <c r="DF19" i="142"/>
  <c r="DE19" i="142"/>
  <c r="DD19" i="142"/>
  <c r="DC19" i="142"/>
  <c r="DB19" i="142"/>
  <c r="DA19" i="142"/>
  <c r="CZ19" i="142"/>
  <c r="CY19" i="142"/>
  <c r="CX19" i="142"/>
  <c r="CW19" i="142"/>
  <c r="CV19" i="142"/>
  <c r="CU19" i="142"/>
  <c r="CT19" i="142"/>
  <c r="CS19" i="142"/>
  <c r="CR19" i="142"/>
  <c r="CQ19" i="142"/>
  <c r="CP19" i="142"/>
  <c r="CO19" i="142"/>
  <c r="CN19" i="142"/>
  <c r="CM19" i="142"/>
  <c r="CL19" i="142"/>
  <c r="CK19" i="142"/>
  <c r="CJ19" i="142"/>
  <c r="CI19" i="142"/>
  <c r="CH19" i="142"/>
  <c r="CG19" i="142"/>
  <c r="CF19" i="142"/>
  <c r="CE19" i="142"/>
  <c r="CD19" i="142"/>
  <c r="CC19" i="142"/>
  <c r="CB19" i="142"/>
  <c r="CA19" i="142"/>
  <c r="BZ19" i="142"/>
  <c r="BY19" i="142"/>
  <c r="BX19" i="142"/>
  <c r="BW19" i="142"/>
  <c r="BV19" i="142"/>
  <c r="BU19" i="142"/>
  <c r="BT19" i="142"/>
  <c r="BS19" i="142"/>
  <c r="BR19" i="142"/>
  <c r="BQ19" i="142"/>
  <c r="BP19" i="142"/>
  <c r="BO19" i="142"/>
  <c r="BN19" i="142"/>
  <c r="BM19" i="142"/>
  <c r="BL19" i="142"/>
  <c r="BK19" i="142"/>
  <c r="BJ19" i="142"/>
  <c r="BI19" i="142"/>
  <c r="BH19" i="142"/>
  <c r="BG19" i="142"/>
  <c r="BF19" i="142"/>
  <c r="BE19" i="142"/>
  <c r="BD19" i="142"/>
  <c r="BC19" i="142"/>
  <c r="BB19" i="142"/>
  <c r="BA19" i="142"/>
  <c r="AZ19" i="142"/>
  <c r="AY19" i="142"/>
  <c r="AX19" i="142"/>
  <c r="AW19" i="142"/>
  <c r="AV19" i="142"/>
  <c r="AU19" i="142"/>
  <c r="AT19" i="142"/>
  <c r="AS19" i="142"/>
  <c r="AR19" i="142"/>
  <c r="AQ19" i="142"/>
  <c r="AP19" i="142"/>
  <c r="AO19" i="142"/>
  <c r="AN19" i="142"/>
  <c r="AM19" i="142"/>
  <c r="AL19" i="142"/>
  <c r="AK19" i="142"/>
  <c r="AJ19" i="142"/>
  <c r="AI19" i="142"/>
  <c r="AH19" i="142"/>
  <c r="AG19" i="142"/>
  <c r="AF19" i="142"/>
  <c r="AE19" i="142"/>
  <c r="AD19" i="142"/>
  <c r="AC19" i="142"/>
  <c r="AB19" i="142"/>
  <c r="AA19" i="142"/>
  <c r="Z19" i="142"/>
  <c r="Y19" i="142"/>
  <c r="X19" i="142"/>
  <c r="W19" i="142"/>
  <c r="V19" i="142"/>
  <c r="U19" i="142"/>
  <c r="T19" i="142"/>
  <c r="S19" i="142"/>
  <c r="R19" i="142"/>
  <c r="Q19" i="142"/>
  <c r="P19" i="142"/>
  <c r="O19" i="142"/>
  <c r="N19" i="142"/>
  <c r="M19" i="142"/>
  <c r="L19" i="142"/>
  <c r="K19" i="142"/>
  <c r="J19" i="142"/>
  <c r="I19" i="142"/>
  <c r="H19" i="142"/>
  <c r="G19" i="142"/>
  <c r="F19" i="142"/>
  <c r="E19" i="142"/>
  <c r="D19" i="142"/>
  <c r="C19" i="142"/>
  <c r="B19" i="142"/>
  <c r="GW18" i="142"/>
  <c r="GV18" i="142"/>
  <c r="GU18" i="142"/>
  <c r="GT18" i="142"/>
  <c r="GS18" i="142"/>
  <c r="GR18" i="142"/>
  <c r="GQ18" i="142"/>
  <c r="GP18" i="142"/>
  <c r="GO18" i="142"/>
  <c r="GN18" i="142"/>
  <c r="GM18" i="142"/>
  <c r="GL18" i="142"/>
  <c r="GK18" i="142"/>
  <c r="GJ18" i="142"/>
  <c r="GI18" i="142"/>
  <c r="GH18" i="142"/>
  <c r="GG18" i="142"/>
  <c r="GF18" i="142"/>
  <c r="GE18" i="142"/>
  <c r="GD18" i="142"/>
  <c r="GC18" i="142"/>
  <c r="GB18" i="142"/>
  <c r="GA18" i="142"/>
  <c r="FZ18" i="142"/>
  <c r="FY18" i="142"/>
  <c r="FX18" i="142"/>
  <c r="FW18" i="142"/>
  <c r="FV18" i="142"/>
  <c r="FU18" i="142"/>
  <c r="FT18" i="142"/>
  <c r="FS18" i="142"/>
  <c r="FR18" i="142"/>
  <c r="FQ18" i="142"/>
  <c r="FP18" i="142"/>
  <c r="FO18" i="142"/>
  <c r="FN18" i="142"/>
  <c r="FM18" i="142"/>
  <c r="FL18" i="142"/>
  <c r="FK18" i="142"/>
  <c r="FJ18" i="142"/>
  <c r="FI18" i="142"/>
  <c r="FH18" i="142"/>
  <c r="FG18" i="142"/>
  <c r="FF18" i="142"/>
  <c r="FE18" i="142"/>
  <c r="FD18" i="142"/>
  <c r="FC18" i="142"/>
  <c r="FB18" i="142"/>
  <c r="FA18" i="142"/>
  <c r="EZ18" i="142"/>
  <c r="EY18" i="142"/>
  <c r="EX18" i="142"/>
  <c r="EW18" i="142"/>
  <c r="EV18" i="142"/>
  <c r="EU18" i="142"/>
  <c r="ET18" i="142"/>
  <c r="ES18" i="142"/>
  <c r="ER18" i="142"/>
  <c r="EQ18" i="142"/>
  <c r="EP18" i="142"/>
  <c r="EO18" i="142"/>
  <c r="EN18" i="142"/>
  <c r="EM18" i="142"/>
  <c r="EL18" i="142"/>
  <c r="EK18" i="142"/>
  <c r="EJ18" i="142"/>
  <c r="EI18" i="142"/>
  <c r="EH18" i="142"/>
  <c r="EG18" i="142"/>
  <c r="EF18" i="142"/>
  <c r="EE18" i="142"/>
  <c r="ED18" i="142"/>
  <c r="EC18" i="142"/>
  <c r="EB18" i="142"/>
  <c r="EA18" i="142"/>
  <c r="DZ18" i="142"/>
  <c r="DY18" i="142"/>
  <c r="DX18" i="142"/>
  <c r="DW18" i="142"/>
  <c r="DV18" i="142"/>
  <c r="DU18" i="142"/>
  <c r="DT18" i="142"/>
  <c r="DS18" i="142"/>
  <c r="DR18" i="142"/>
  <c r="DQ18" i="142"/>
  <c r="DP18" i="142"/>
  <c r="DO18" i="142"/>
  <c r="DN18" i="142"/>
  <c r="DM18" i="142"/>
  <c r="DL18" i="142"/>
  <c r="DK18" i="142"/>
  <c r="DJ18" i="142"/>
  <c r="DI18" i="142"/>
  <c r="DH18" i="142"/>
  <c r="DG18" i="142"/>
  <c r="DF18" i="142"/>
  <c r="DE18" i="142"/>
  <c r="DD18" i="142"/>
  <c r="DC18" i="142"/>
  <c r="DB18" i="142"/>
  <c r="DA18" i="142"/>
  <c r="CZ18" i="142"/>
  <c r="CY18" i="142"/>
  <c r="CX18" i="142"/>
  <c r="CW18" i="142"/>
  <c r="CV18" i="142"/>
  <c r="CU18" i="142"/>
  <c r="CT18" i="142"/>
  <c r="CS18" i="142"/>
  <c r="CR18" i="142"/>
  <c r="CQ18" i="142"/>
  <c r="CP18" i="142"/>
  <c r="CO18" i="142"/>
  <c r="CN18" i="142"/>
  <c r="CM18" i="142"/>
  <c r="CL18" i="142"/>
  <c r="CK18" i="142"/>
  <c r="CJ18" i="142"/>
  <c r="CI18" i="142"/>
  <c r="CH18" i="142"/>
  <c r="CG18" i="142"/>
  <c r="CF18" i="142"/>
  <c r="CE18" i="142"/>
  <c r="CD18" i="142"/>
  <c r="CC18" i="142"/>
  <c r="CB18" i="142"/>
  <c r="CA18" i="142"/>
  <c r="BZ18" i="142"/>
  <c r="BY18" i="142"/>
  <c r="BX18" i="142"/>
  <c r="BW18" i="142"/>
  <c r="BV18" i="142"/>
  <c r="BU18" i="142"/>
  <c r="BT18" i="142"/>
  <c r="BS18" i="142"/>
  <c r="BR18" i="142"/>
  <c r="BQ18" i="142"/>
  <c r="BP18" i="142"/>
  <c r="BO18" i="142"/>
  <c r="BN18" i="142"/>
  <c r="BM18" i="142"/>
  <c r="BL18" i="142"/>
  <c r="BK18" i="142"/>
  <c r="BJ18" i="142"/>
  <c r="BI18" i="142"/>
  <c r="BH18" i="142"/>
  <c r="BG18" i="142"/>
  <c r="BF18" i="142"/>
  <c r="BE18" i="142"/>
  <c r="BD18" i="142"/>
  <c r="BC18" i="142"/>
  <c r="BB18" i="142"/>
  <c r="BA18" i="142"/>
  <c r="AZ18" i="142"/>
  <c r="AY18" i="142"/>
  <c r="AX18" i="142"/>
  <c r="AW18" i="142"/>
  <c r="AV18" i="142"/>
  <c r="AU18" i="142"/>
  <c r="AT18" i="142"/>
  <c r="AS18" i="142"/>
  <c r="AR18" i="142"/>
  <c r="AQ18" i="142"/>
  <c r="AP18" i="142"/>
  <c r="AO18" i="142"/>
  <c r="AN18" i="142"/>
  <c r="AM18" i="142"/>
  <c r="AL18" i="142"/>
  <c r="AK18" i="142"/>
  <c r="AJ18" i="142"/>
  <c r="AI18" i="142"/>
  <c r="AH18" i="142"/>
  <c r="AG18" i="142"/>
  <c r="AF18" i="142"/>
  <c r="AE18" i="142"/>
  <c r="AD18" i="142"/>
  <c r="AC18" i="142"/>
  <c r="AB18" i="142"/>
  <c r="AA18" i="142"/>
  <c r="Z18" i="142"/>
  <c r="Y18" i="142"/>
  <c r="X18" i="142"/>
  <c r="W18" i="142"/>
  <c r="V18" i="142"/>
  <c r="U18" i="142"/>
  <c r="T18" i="142"/>
  <c r="S18" i="142"/>
  <c r="R18" i="142"/>
  <c r="Q18" i="142"/>
  <c r="P18" i="142"/>
  <c r="O18" i="142"/>
  <c r="N18" i="142"/>
  <c r="M18" i="142"/>
  <c r="L18" i="142"/>
  <c r="K18" i="142"/>
  <c r="J18" i="142"/>
  <c r="I18" i="142"/>
  <c r="H18" i="142"/>
  <c r="G18" i="142"/>
  <c r="F18" i="142"/>
  <c r="E18" i="142"/>
  <c r="D18" i="142"/>
  <c r="C18" i="142"/>
  <c r="B18" i="142"/>
  <c r="GW16" i="142"/>
  <c r="GV16" i="142"/>
  <c r="GU16" i="142"/>
  <c r="GT16" i="142"/>
  <c r="GS16" i="142"/>
  <c r="GR16" i="142"/>
  <c r="GQ16" i="142"/>
  <c r="GP16" i="142"/>
  <c r="GO16" i="142"/>
  <c r="GN16" i="142"/>
  <c r="GM16" i="142"/>
  <c r="GL16" i="142"/>
  <c r="GK16" i="142"/>
  <c r="GJ16" i="142"/>
  <c r="GI16" i="142"/>
  <c r="GH16" i="142"/>
  <c r="GG16" i="142"/>
  <c r="GF16" i="142"/>
  <c r="GE16" i="142"/>
  <c r="GD16" i="142"/>
  <c r="GC16" i="142"/>
  <c r="GB16" i="142"/>
  <c r="GA16" i="142"/>
  <c r="FZ16" i="142"/>
  <c r="FY16" i="142"/>
  <c r="FX16" i="142"/>
  <c r="FW16" i="142"/>
  <c r="FV16" i="142"/>
  <c r="FU16" i="142"/>
  <c r="FT16" i="142"/>
  <c r="FS16" i="142"/>
  <c r="FR16" i="142"/>
  <c r="FQ16" i="142"/>
  <c r="FP16" i="142"/>
  <c r="FO16" i="142"/>
  <c r="FN16" i="142"/>
  <c r="FM16" i="142"/>
  <c r="FL16" i="142"/>
  <c r="FK16" i="142"/>
  <c r="FJ16" i="142"/>
  <c r="FI16" i="142"/>
  <c r="FH16" i="142"/>
  <c r="FG16" i="142"/>
  <c r="FF16" i="142"/>
  <c r="FE16" i="142"/>
  <c r="FD16" i="142"/>
  <c r="FC16" i="142"/>
  <c r="FB16" i="142"/>
  <c r="FA16" i="142"/>
  <c r="EZ16" i="142"/>
  <c r="EY16" i="142"/>
  <c r="EX16" i="142"/>
  <c r="EW16" i="142"/>
  <c r="EV16" i="142"/>
  <c r="EU16" i="142"/>
  <c r="ET16" i="142"/>
  <c r="ES16" i="142"/>
  <c r="ER16" i="142"/>
  <c r="EQ16" i="142"/>
  <c r="EP16" i="142"/>
  <c r="EO16" i="142"/>
  <c r="EN16" i="142"/>
  <c r="EM16" i="142"/>
  <c r="EL16" i="142"/>
  <c r="EK16" i="142"/>
  <c r="EJ16" i="142"/>
  <c r="EI16" i="142"/>
  <c r="EH16" i="142"/>
  <c r="EG16" i="142"/>
  <c r="EF16" i="142"/>
  <c r="EE16" i="142"/>
  <c r="ED16" i="142"/>
  <c r="EC16" i="142"/>
  <c r="EB16" i="142"/>
  <c r="EA16" i="142"/>
  <c r="DZ16" i="142"/>
  <c r="DY16" i="142"/>
  <c r="DX16" i="142"/>
  <c r="DW16" i="142"/>
  <c r="DV16" i="142"/>
  <c r="DU16" i="142"/>
  <c r="DT16" i="142"/>
  <c r="DS16" i="142"/>
  <c r="DR16" i="142"/>
  <c r="DQ16" i="142"/>
  <c r="DP16" i="142"/>
  <c r="DO16" i="142"/>
  <c r="DN16" i="142"/>
  <c r="DM16" i="142"/>
  <c r="DL16" i="142"/>
  <c r="DK16" i="142"/>
  <c r="DJ16" i="142"/>
  <c r="DI16" i="142"/>
  <c r="DH16" i="142"/>
  <c r="DG16" i="142"/>
  <c r="DF16" i="142"/>
  <c r="DE16" i="142"/>
  <c r="DD16" i="142"/>
  <c r="DC16" i="142"/>
  <c r="DB16" i="142"/>
  <c r="DA16" i="142"/>
  <c r="CZ16" i="142"/>
  <c r="CY16" i="142"/>
  <c r="CX16" i="142"/>
  <c r="CW16" i="142"/>
  <c r="CV16" i="142"/>
  <c r="CU16" i="142"/>
  <c r="CT16" i="142"/>
  <c r="CS16" i="142"/>
  <c r="CR16" i="142"/>
  <c r="CQ16" i="142"/>
  <c r="CP16" i="142"/>
  <c r="CO16" i="142"/>
  <c r="CN16" i="142"/>
  <c r="CM16" i="142"/>
  <c r="CL16" i="142"/>
  <c r="CK16" i="142"/>
  <c r="CJ16" i="142"/>
  <c r="CI16" i="142"/>
  <c r="CH16" i="142"/>
  <c r="CG16" i="142"/>
  <c r="CF16" i="142"/>
  <c r="CE16" i="142"/>
  <c r="CD16" i="142"/>
  <c r="CC16" i="142"/>
  <c r="CB16" i="142"/>
  <c r="CA16" i="142"/>
  <c r="BZ16" i="142"/>
  <c r="BY16" i="142"/>
  <c r="BX16" i="142"/>
  <c r="BW16" i="142"/>
  <c r="BV16" i="142"/>
  <c r="BU16" i="142"/>
  <c r="BT16" i="142"/>
  <c r="BS16" i="142"/>
  <c r="BR16" i="142"/>
  <c r="BQ16" i="142"/>
  <c r="BP16" i="142"/>
  <c r="BO16" i="142"/>
  <c r="BN16" i="142"/>
  <c r="BM16" i="142"/>
  <c r="BL16" i="142"/>
  <c r="BK16" i="142"/>
  <c r="BJ16" i="142"/>
  <c r="BI16" i="142"/>
  <c r="BH16" i="142"/>
  <c r="BG16" i="142"/>
  <c r="BF16" i="142"/>
  <c r="BE16" i="142"/>
  <c r="BD16" i="142"/>
  <c r="BC16" i="142"/>
  <c r="BB16" i="142"/>
  <c r="BA16" i="142"/>
  <c r="AZ16" i="142"/>
  <c r="AY16" i="142"/>
  <c r="AX16" i="142"/>
  <c r="AW16" i="142"/>
  <c r="AV16" i="142"/>
  <c r="AU16" i="142"/>
  <c r="AT16" i="142"/>
  <c r="AS16" i="142"/>
  <c r="AR16" i="142"/>
  <c r="AQ16" i="142"/>
  <c r="AP16" i="142"/>
  <c r="AO16" i="142"/>
  <c r="AN16" i="142"/>
  <c r="AM16" i="142"/>
  <c r="AL16" i="142"/>
  <c r="AK16" i="142"/>
  <c r="AJ16" i="142"/>
  <c r="AI16" i="142"/>
  <c r="AH16" i="142"/>
  <c r="AG16" i="142"/>
  <c r="AF16" i="142"/>
  <c r="AE16" i="142"/>
  <c r="AD16" i="142"/>
  <c r="AC16" i="142"/>
  <c r="AB16" i="142"/>
  <c r="AA16" i="142"/>
  <c r="Z16" i="142"/>
  <c r="Y16" i="142"/>
  <c r="X16" i="142"/>
  <c r="W16" i="142"/>
  <c r="V16" i="142"/>
  <c r="U16" i="142"/>
  <c r="T16" i="142"/>
  <c r="S16" i="142"/>
  <c r="R16" i="142"/>
  <c r="Q16" i="142"/>
  <c r="P16" i="142"/>
  <c r="O16" i="142"/>
  <c r="N16" i="142"/>
  <c r="M16" i="142"/>
  <c r="L16" i="142"/>
  <c r="K16" i="142"/>
  <c r="J16" i="142"/>
  <c r="I16" i="142"/>
  <c r="H16" i="142"/>
  <c r="G16" i="142"/>
  <c r="F16" i="142"/>
  <c r="E16" i="142"/>
  <c r="D16" i="142"/>
  <c r="C16" i="142"/>
  <c r="B16" i="142"/>
  <c r="GW15" i="142"/>
  <c r="GV15" i="142"/>
  <c r="GU15" i="142"/>
  <c r="GT15" i="142"/>
  <c r="GS15" i="142"/>
  <c r="GR15" i="142"/>
  <c r="GQ15" i="142"/>
  <c r="GP15" i="142"/>
  <c r="GO15" i="142"/>
  <c r="GN15" i="142"/>
  <c r="GM15" i="142"/>
  <c r="GL15" i="142"/>
  <c r="GK15" i="142"/>
  <c r="GJ15" i="142"/>
  <c r="GI15" i="142"/>
  <c r="GH15" i="142"/>
  <c r="GG15" i="142"/>
  <c r="GF15" i="142"/>
  <c r="GE15" i="142"/>
  <c r="GD15" i="142"/>
  <c r="GC15" i="142"/>
  <c r="GB15" i="142"/>
  <c r="GA15" i="142"/>
  <c r="FZ15" i="142"/>
  <c r="FY15" i="142"/>
  <c r="FX15" i="142"/>
  <c r="FW15" i="142"/>
  <c r="FV15" i="142"/>
  <c r="FU15" i="142"/>
  <c r="FT15" i="142"/>
  <c r="FS15" i="142"/>
  <c r="FR15" i="142"/>
  <c r="FQ15" i="142"/>
  <c r="FP15" i="142"/>
  <c r="FO15" i="142"/>
  <c r="FN15" i="142"/>
  <c r="FM15" i="142"/>
  <c r="FL15" i="142"/>
  <c r="FK15" i="142"/>
  <c r="FJ15" i="142"/>
  <c r="FI15" i="142"/>
  <c r="FH15" i="142"/>
  <c r="FG15" i="142"/>
  <c r="FF15" i="142"/>
  <c r="FE15" i="142"/>
  <c r="FD15" i="142"/>
  <c r="FC15" i="142"/>
  <c r="FB15" i="142"/>
  <c r="FA15" i="142"/>
  <c r="EZ15" i="142"/>
  <c r="EY15" i="142"/>
  <c r="EX15" i="142"/>
  <c r="EW15" i="142"/>
  <c r="EV15" i="142"/>
  <c r="EU15" i="142"/>
  <c r="ET15" i="142"/>
  <c r="ES15" i="142"/>
  <c r="ER15" i="142"/>
  <c r="EQ15" i="142"/>
  <c r="EP15" i="142"/>
  <c r="EO15" i="142"/>
  <c r="EN15" i="142"/>
  <c r="EM15" i="142"/>
  <c r="EL15" i="142"/>
  <c r="EK15" i="142"/>
  <c r="EJ15" i="142"/>
  <c r="EI15" i="142"/>
  <c r="EH15" i="142"/>
  <c r="EG15" i="142"/>
  <c r="EF15" i="142"/>
  <c r="EE15" i="142"/>
  <c r="ED15" i="142"/>
  <c r="EC15" i="142"/>
  <c r="EB15" i="142"/>
  <c r="EA15" i="142"/>
  <c r="DZ15" i="142"/>
  <c r="DY15" i="142"/>
  <c r="DX15" i="142"/>
  <c r="DW15" i="142"/>
  <c r="DV15" i="142"/>
  <c r="DU15" i="142"/>
  <c r="DT15" i="142"/>
  <c r="DS15" i="142"/>
  <c r="DR15" i="142"/>
  <c r="DQ15" i="142"/>
  <c r="DP15" i="142"/>
  <c r="DO15" i="142"/>
  <c r="DN15" i="142"/>
  <c r="DM15" i="142"/>
  <c r="DL15" i="142"/>
  <c r="DK15" i="142"/>
  <c r="DJ15" i="142"/>
  <c r="DI15" i="142"/>
  <c r="DH15" i="142"/>
  <c r="DG15" i="142"/>
  <c r="DF15" i="142"/>
  <c r="DE15" i="142"/>
  <c r="DD15" i="142"/>
  <c r="DC15" i="142"/>
  <c r="DB15" i="142"/>
  <c r="DA15" i="142"/>
  <c r="CZ15" i="142"/>
  <c r="CY15" i="142"/>
  <c r="CX15" i="142"/>
  <c r="CW15" i="142"/>
  <c r="CV15" i="142"/>
  <c r="CU15" i="142"/>
  <c r="CT15" i="142"/>
  <c r="CS15" i="142"/>
  <c r="CR15" i="142"/>
  <c r="CQ15" i="142"/>
  <c r="CP15" i="142"/>
  <c r="CO15" i="142"/>
  <c r="CN15" i="142"/>
  <c r="CM15" i="142"/>
  <c r="CL15" i="142"/>
  <c r="CK15" i="142"/>
  <c r="CJ15" i="142"/>
  <c r="CI15" i="142"/>
  <c r="CH15" i="142"/>
  <c r="CG15" i="142"/>
  <c r="CF15" i="142"/>
  <c r="CE15" i="142"/>
  <c r="CD15" i="142"/>
  <c r="CC15" i="142"/>
  <c r="CB15" i="142"/>
  <c r="CA15" i="142"/>
  <c r="BZ15" i="142"/>
  <c r="BY15" i="142"/>
  <c r="BX15" i="142"/>
  <c r="BW15" i="142"/>
  <c r="BV15" i="142"/>
  <c r="BU15" i="142"/>
  <c r="BT15" i="142"/>
  <c r="BS15" i="142"/>
  <c r="BR15" i="142"/>
  <c r="BQ15" i="142"/>
  <c r="BP15" i="142"/>
  <c r="BO15" i="142"/>
  <c r="BN15" i="142"/>
  <c r="BM15" i="142"/>
  <c r="BL15" i="142"/>
  <c r="BK15" i="142"/>
  <c r="BJ15" i="142"/>
  <c r="BI15" i="142"/>
  <c r="BH15" i="142"/>
  <c r="BG15" i="142"/>
  <c r="BF15" i="142"/>
  <c r="BE15" i="142"/>
  <c r="BD15" i="142"/>
  <c r="BC15" i="142"/>
  <c r="BB15" i="142"/>
  <c r="BA15" i="142"/>
  <c r="AZ15" i="142"/>
  <c r="AY15" i="142"/>
  <c r="AX15" i="142"/>
  <c r="AW15" i="142"/>
  <c r="AV15" i="142"/>
  <c r="AU15" i="142"/>
  <c r="AT15" i="142"/>
  <c r="AS15" i="142"/>
  <c r="AR15" i="142"/>
  <c r="AQ15" i="142"/>
  <c r="AP15" i="142"/>
  <c r="AO15" i="142"/>
  <c r="AN15" i="142"/>
  <c r="AM15" i="142"/>
  <c r="AL15" i="142"/>
  <c r="AK15" i="142"/>
  <c r="AJ15" i="142"/>
  <c r="AI15" i="142"/>
  <c r="AH15" i="142"/>
  <c r="AG15" i="142"/>
  <c r="AF15" i="142"/>
  <c r="AE15" i="142"/>
  <c r="AD15" i="142"/>
  <c r="AC15" i="142"/>
  <c r="AB15" i="142"/>
  <c r="AA15" i="142"/>
  <c r="Z15" i="142"/>
  <c r="Y15" i="142"/>
  <c r="X15" i="142"/>
  <c r="W15" i="142"/>
  <c r="V15" i="142"/>
  <c r="U15" i="142"/>
  <c r="T15" i="142"/>
  <c r="S15" i="142"/>
  <c r="R15" i="142"/>
  <c r="Q15" i="142"/>
  <c r="P15" i="142"/>
  <c r="O15" i="142"/>
  <c r="N15" i="142"/>
  <c r="M15" i="142"/>
  <c r="L15" i="142"/>
  <c r="K15" i="142"/>
  <c r="J15" i="142"/>
  <c r="I15" i="142"/>
  <c r="H15" i="142"/>
  <c r="G15" i="142"/>
  <c r="F15" i="142"/>
  <c r="E15" i="142"/>
  <c r="D15" i="142"/>
  <c r="C15" i="142"/>
  <c r="B15" i="142"/>
  <c r="GW13" i="142"/>
  <c r="GV13" i="142"/>
  <c r="GU13" i="142"/>
  <c r="GT13" i="142"/>
  <c r="GS13" i="142"/>
  <c r="GR13" i="142"/>
  <c r="GQ13" i="142"/>
  <c r="GP13" i="142"/>
  <c r="GO13" i="142"/>
  <c r="GN13" i="142"/>
  <c r="GM13" i="142"/>
  <c r="GL13" i="142"/>
  <c r="GK13" i="142"/>
  <c r="GJ13" i="142"/>
  <c r="GI13" i="142"/>
  <c r="GH13" i="142"/>
  <c r="GG13" i="142"/>
  <c r="GF13" i="142"/>
  <c r="GE13" i="142"/>
  <c r="GD13" i="142"/>
  <c r="GC13" i="142"/>
  <c r="GB13" i="142"/>
  <c r="GA13" i="142"/>
  <c r="FZ13" i="142"/>
  <c r="FY13" i="142"/>
  <c r="FX13" i="142"/>
  <c r="FW13" i="142"/>
  <c r="FV13" i="142"/>
  <c r="FU13" i="142"/>
  <c r="FT13" i="142"/>
  <c r="FS13" i="142"/>
  <c r="FR13" i="142"/>
  <c r="FQ13" i="142"/>
  <c r="FP13" i="142"/>
  <c r="FO13" i="142"/>
  <c r="FN13" i="142"/>
  <c r="FM13" i="142"/>
  <c r="FL13" i="142"/>
  <c r="FK13" i="142"/>
  <c r="FJ13" i="142"/>
  <c r="FI13" i="142"/>
  <c r="FH13" i="142"/>
  <c r="FG13" i="142"/>
  <c r="FF13" i="142"/>
  <c r="FE13" i="142"/>
  <c r="FD13" i="142"/>
  <c r="FC13" i="142"/>
  <c r="FB13" i="142"/>
  <c r="FA13" i="142"/>
  <c r="EZ13" i="142"/>
  <c r="EY13" i="142"/>
  <c r="EX13" i="142"/>
  <c r="EW13" i="142"/>
  <c r="EV13" i="142"/>
  <c r="EU13" i="142"/>
  <c r="ET13" i="142"/>
  <c r="ES13" i="142"/>
  <c r="ER13" i="142"/>
  <c r="EQ13" i="142"/>
  <c r="EP13" i="142"/>
  <c r="EO13" i="142"/>
  <c r="EN13" i="142"/>
  <c r="EM13" i="142"/>
  <c r="EL13" i="142"/>
  <c r="EK13" i="142"/>
  <c r="EJ13" i="142"/>
  <c r="EI13" i="142"/>
  <c r="EH13" i="142"/>
  <c r="EG13" i="142"/>
  <c r="EF13" i="142"/>
  <c r="EE13" i="142"/>
  <c r="ED13" i="142"/>
  <c r="EC13" i="142"/>
  <c r="EB13" i="142"/>
  <c r="EA13" i="142"/>
  <c r="DZ13" i="142"/>
  <c r="DY13" i="142"/>
  <c r="DX13" i="142"/>
  <c r="DW13" i="142"/>
  <c r="DV13" i="142"/>
  <c r="DU13" i="142"/>
  <c r="DT13" i="142"/>
  <c r="DS13" i="142"/>
  <c r="DR13" i="142"/>
  <c r="DQ13" i="142"/>
  <c r="DP13" i="142"/>
  <c r="DO13" i="142"/>
  <c r="DN13" i="142"/>
  <c r="DM13" i="142"/>
  <c r="DL13" i="142"/>
  <c r="DK13" i="142"/>
  <c r="DJ13" i="142"/>
  <c r="DI13" i="142"/>
  <c r="DH13" i="142"/>
  <c r="DG13" i="142"/>
  <c r="DF13" i="142"/>
  <c r="DE13" i="142"/>
  <c r="DD13" i="142"/>
  <c r="DC13" i="142"/>
  <c r="DB13" i="142"/>
  <c r="DA13" i="142"/>
  <c r="CZ13" i="142"/>
  <c r="CY13" i="142"/>
  <c r="CX13" i="142"/>
  <c r="CW13" i="142"/>
  <c r="CV13" i="142"/>
  <c r="CU13" i="142"/>
  <c r="CT13" i="142"/>
  <c r="CS13" i="142"/>
  <c r="CR13" i="142"/>
  <c r="CQ13" i="142"/>
  <c r="CP13" i="142"/>
  <c r="CO13" i="142"/>
  <c r="CN13" i="142"/>
  <c r="CM13" i="142"/>
  <c r="CL13" i="142"/>
  <c r="CK13" i="142"/>
  <c r="CJ13" i="142"/>
  <c r="CI13" i="142"/>
  <c r="CH13" i="142"/>
  <c r="CG13" i="142"/>
  <c r="CF13" i="142"/>
  <c r="CE13" i="142"/>
  <c r="CD13" i="142"/>
  <c r="CC13" i="142"/>
  <c r="CB13" i="142"/>
  <c r="CA13" i="142"/>
  <c r="BZ13" i="142"/>
  <c r="BY13" i="142"/>
  <c r="BX13" i="142"/>
  <c r="BW13" i="142"/>
  <c r="BV13" i="142"/>
  <c r="BU13" i="142"/>
  <c r="BT13" i="142"/>
  <c r="BS13" i="142"/>
  <c r="BR13" i="142"/>
  <c r="BQ13" i="142"/>
  <c r="BP13" i="142"/>
  <c r="BO13" i="142"/>
  <c r="BN13" i="142"/>
  <c r="BM13" i="142"/>
  <c r="BL13" i="142"/>
  <c r="BK13" i="142"/>
  <c r="BJ13" i="142"/>
  <c r="BI13" i="142"/>
  <c r="BH13" i="142"/>
  <c r="BG13" i="142"/>
  <c r="BF13" i="142"/>
  <c r="BE13" i="142"/>
  <c r="BD13" i="142"/>
  <c r="BC13" i="142"/>
  <c r="BB13" i="142"/>
  <c r="BA13" i="142"/>
  <c r="AZ13" i="142"/>
  <c r="AY13" i="142"/>
  <c r="AX13" i="142"/>
  <c r="AW13" i="142"/>
  <c r="AV13" i="142"/>
  <c r="AU13" i="142"/>
  <c r="AT13" i="142"/>
  <c r="AS13" i="142"/>
  <c r="AR13" i="142"/>
  <c r="AQ13" i="142"/>
  <c r="AP13" i="142"/>
  <c r="AO13" i="142"/>
  <c r="AN13" i="142"/>
  <c r="AM13" i="142"/>
  <c r="AL13" i="142"/>
  <c r="AK13" i="142"/>
  <c r="AJ13" i="142"/>
  <c r="AI13" i="142"/>
  <c r="AH13" i="142"/>
  <c r="AG13" i="142"/>
  <c r="AF13" i="142"/>
  <c r="AE13" i="142"/>
  <c r="AD13" i="142"/>
  <c r="AC13" i="142"/>
  <c r="AB13" i="142"/>
  <c r="AA13" i="142"/>
  <c r="Z13" i="142"/>
  <c r="Y13" i="142"/>
  <c r="X13" i="142"/>
  <c r="W13" i="142"/>
  <c r="V13" i="142"/>
  <c r="U13" i="142"/>
  <c r="T13" i="142"/>
  <c r="S13" i="142"/>
  <c r="R13" i="142"/>
  <c r="Q13" i="142"/>
  <c r="P13" i="142"/>
  <c r="O13" i="142"/>
  <c r="N13" i="142"/>
  <c r="M13" i="142"/>
  <c r="L13" i="142"/>
  <c r="K13" i="142"/>
  <c r="J13" i="142"/>
  <c r="I13" i="142"/>
  <c r="H13" i="142"/>
  <c r="G13" i="142"/>
  <c r="F13" i="142"/>
  <c r="E13" i="142"/>
  <c r="D13" i="142"/>
  <c r="C13" i="142"/>
  <c r="B13" i="142"/>
  <c r="GW12" i="142"/>
  <c r="GV12" i="142"/>
  <c r="GU12" i="142"/>
  <c r="GT12" i="142"/>
  <c r="GS12" i="142"/>
  <c r="GR12" i="142"/>
  <c r="GQ12" i="142"/>
  <c r="GP12" i="142"/>
  <c r="GO12" i="142"/>
  <c r="GN12" i="142"/>
  <c r="GM12" i="142"/>
  <c r="GL12" i="142"/>
  <c r="GK12" i="142"/>
  <c r="GJ12" i="142"/>
  <c r="GI12" i="142"/>
  <c r="GH12" i="142"/>
  <c r="GG12" i="142"/>
  <c r="GF12" i="142"/>
  <c r="GE12" i="142"/>
  <c r="GD12" i="142"/>
  <c r="GC12" i="142"/>
  <c r="GB12" i="142"/>
  <c r="GA12" i="142"/>
  <c r="FZ12" i="142"/>
  <c r="FY12" i="142"/>
  <c r="FX12" i="142"/>
  <c r="FW12" i="142"/>
  <c r="FV12" i="142"/>
  <c r="FU12" i="142"/>
  <c r="FT12" i="142"/>
  <c r="FS12" i="142"/>
  <c r="FR12" i="142"/>
  <c r="FQ12" i="142"/>
  <c r="FP12" i="142"/>
  <c r="FO12" i="142"/>
  <c r="FN12" i="142"/>
  <c r="FM12" i="142"/>
  <c r="FL12" i="142"/>
  <c r="FK12" i="142"/>
  <c r="FJ12" i="142"/>
  <c r="FI12" i="142"/>
  <c r="FH12" i="142"/>
  <c r="FG12" i="142"/>
  <c r="FF12" i="142"/>
  <c r="FE12" i="142"/>
  <c r="FD12" i="142"/>
  <c r="FC12" i="142"/>
  <c r="FB12" i="142"/>
  <c r="FA12" i="142"/>
  <c r="EZ12" i="142"/>
  <c r="EY12" i="142"/>
  <c r="EX12" i="142"/>
  <c r="EW12" i="142"/>
  <c r="EV12" i="142"/>
  <c r="EU12" i="142"/>
  <c r="ET12" i="142"/>
  <c r="ES12" i="142"/>
  <c r="ER12" i="142"/>
  <c r="EQ12" i="142"/>
  <c r="EP12" i="142"/>
  <c r="EO12" i="142"/>
  <c r="EN12" i="142"/>
  <c r="EM12" i="142"/>
  <c r="EL12" i="142"/>
  <c r="EK12" i="142"/>
  <c r="EJ12" i="142"/>
  <c r="EI12" i="142"/>
  <c r="EH12" i="142"/>
  <c r="EG12" i="142"/>
  <c r="EF12" i="142"/>
  <c r="EE12" i="142"/>
  <c r="ED12" i="142"/>
  <c r="EC12" i="142"/>
  <c r="EB12" i="142"/>
  <c r="EA12" i="142"/>
  <c r="DZ12" i="142"/>
  <c r="DY12" i="142"/>
  <c r="DX12" i="142"/>
  <c r="DW12" i="142"/>
  <c r="DV12" i="142"/>
  <c r="DU12" i="142"/>
  <c r="DT12" i="142"/>
  <c r="DS12" i="142"/>
  <c r="DR12" i="142"/>
  <c r="DQ12" i="142"/>
  <c r="DP12" i="142"/>
  <c r="DO12" i="142"/>
  <c r="DN12" i="142"/>
  <c r="DM12" i="142"/>
  <c r="DL12" i="142"/>
  <c r="DK12" i="142"/>
  <c r="DJ12" i="142"/>
  <c r="DI12" i="142"/>
  <c r="DH12" i="142"/>
  <c r="DG12" i="142"/>
  <c r="DF12" i="142"/>
  <c r="DE12" i="142"/>
  <c r="DD12" i="142"/>
  <c r="DC12" i="142"/>
  <c r="DB12" i="142"/>
  <c r="DA12" i="142"/>
  <c r="CZ12" i="142"/>
  <c r="CY12" i="142"/>
  <c r="CX12" i="142"/>
  <c r="CW12" i="142"/>
  <c r="CV12" i="142"/>
  <c r="CU12" i="142"/>
  <c r="CT12" i="142"/>
  <c r="CS12" i="142"/>
  <c r="CR12" i="142"/>
  <c r="CQ12" i="142"/>
  <c r="CP12" i="142"/>
  <c r="CO12" i="142"/>
  <c r="CN12" i="142"/>
  <c r="CM12" i="142"/>
  <c r="CL12" i="142"/>
  <c r="CK12" i="142"/>
  <c r="CJ12" i="142"/>
  <c r="CI12" i="142"/>
  <c r="CH12" i="142"/>
  <c r="CG12" i="142"/>
  <c r="CF12" i="142"/>
  <c r="CE12" i="142"/>
  <c r="CD12" i="142"/>
  <c r="CC12" i="142"/>
  <c r="CB12" i="142"/>
  <c r="CA12" i="142"/>
  <c r="BZ12" i="142"/>
  <c r="BY12" i="142"/>
  <c r="BX12" i="142"/>
  <c r="BW12" i="142"/>
  <c r="BV12" i="142"/>
  <c r="BU12" i="142"/>
  <c r="BT12" i="142"/>
  <c r="BS12" i="142"/>
  <c r="BR12" i="142"/>
  <c r="BQ12" i="142"/>
  <c r="BP12" i="142"/>
  <c r="BO12" i="142"/>
  <c r="BN12" i="142"/>
  <c r="BM12" i="142"/>
  <c r="BL12" i="142"/>
  <c r="BK12" i="142"/>
  <c r="BJ12" i="142"/>
  <c r="BI12" i="142"/>
  <c r="BH12" i="142"/>
  <c r="BG12" i="142"/>
  <c r="BF12" i="142"/>
  <c r="BE12" i="142"/>
  <c r="BD12" i="142"/>
  <c r="BC12" i="142"/>
  <c r="BB12" i="142"/>
  <c r="BA12" i="142"/>
  <c r="AZ12" i="142"/>
  <c r="AY12" i="142"/>
  <c r="AX12" i="142"/>
  <c r="AW12" i="142"/>
  <c r="AV12" i="142"/>
  <c r="AU12" i="142"/>
  <c r="AT12" i="142"/>
  <c r="AS12" i="142"/>
  <c r="AR12" i="142"/>
  <c r="AQ12" i="142"/>
  <c r="AP12" i="142"/>
  <c r="AO12" i="142"/>
  <c r="AN12" i="142"/>
  <c r="AM12" i="142"/>
  <c r="AL12" i="142"/>
  <c r="AK12" i="142"/>
  <c r="AJ12" i="142"/>
  <c r="AI12" i="142"/>
  <c r="AH12" i="142"/>
  <c r="AG12" i="142"/>
  <c r="AF12" i="142"/>
  <c r="AE12" i="142"/>
  <c r="AD12" i="142"/>
  <c r="AC12" i="142"/>
  <c r="AB12" i="142"/>
  <c r="AA12" i="142"/>
  <c r="Z12" i="142"/>
  <c r="Y12" i="142"/>
  <c r="X12" i="142"/>
  <c r="W12" i="142"/>
  <c r="V12" i="142"/>
  <c r="U12" i="142"/>
  <c r="T12" i="142"/>
  <c r="S12" i="142"/>
  <c r="R12" i="142"/>
  <c r="Q12" i="142"/>
  <c r="P12" i="142"/>
  <c r="O12" i="142"/>
  <c r="N12" i="142"/>
  <c r="M12" i="142"/>
  <c r="L12" i="142"/>
  <c r="K12" i="142"/>
  <c r="J12" i="142"/>
  <c r="I12" i="142"/>
  <c r="H12" i="142"/>
  <c r="G12" i="142"/>
  <c r="F12" i="142"/>
  <c r="E12" i="142"/>
  <c r="D12" i="142"/>
  <c r="C12" i="142"/>
  <c r="B12" i="142"/>
  <c r="GW10" i="142"/>
  <c r="GV10" i="142"/>
  <c r="GU10" i="142"/>
  <c r="GT10" i="142"/>
  <c r="GS10" i="142"/>
  <c r="GR10" i="142"/>
  <c r="GQ10" i="142"/>
  <c r="GP10" i="142"/>
  <c r="GO10" i="142"/>
  <c r="GN10" i="142"/>
  <c r="GM10" i="142"/>
  <c r="GL10" i="142"/>
  <c r="GK10" i="142"/>
  <c r="GJ10" i="142"/>
  <c r="GI10" i="142"/>
  <c r="GH10" i="142"/>
  <c r="GG10" i="142"/>
  <c r="GF10" i="142"/>
  <c r="GE10" i="142"/>
  <c r="GD10" i="142"/>
  <c r="GC10" i="142"/>
  <c r="GB10" i="142"/>
  <c r="GA10" i="142"/>
  <c r="FZ10" i="142"/>
  <c r="FY10" i="142"/>
  <c r="FX10" i="142"/>
  <c r="FW10" i="142"/>
  <c r="FV10" i="142"/>
  <c r="FU10" i="142"/>
  <c r="FT10" i="142"/>
  <c r="FS10" i="142"/>
  <c r="FR10" i="142"/>
  <c r="FQ10" i="142"/>
  <c r="FP10" i="142"/>
  <c r="FO10" i="142"/>
  <c r="FN10" i="142"/>
  <c r="FM10" i="142"/>
  <c r="FL10" i="142"/>
  <c r="FK10" i="142"/>
  <c r="FJ10" i="142"/>
  <c r="FI10" i="142"/>
  <c r="FH10" i="142"/>
  <c r="FG10" i="142"/>
  <c r="FF10" i="142"/>
  <c r="FE10" i="142"/>
  <c r="FD10" i="142"/>
  <c r="FC10" i="142"/>
  <c r="FB10" i="142"/>
  <c r="FA10" i="142"/>
  <c r="EZ10" i="142"/>
  <c r="EY10" i="142"/>
  <c r="EX10" i="142"/>
  <c r="EW10" i="142"/>
  <c r="EV10" i="142"/>
  <c r="EU10" i="142"/>
  <c r="ET10" i="142"/>
  <c r="ES10" i="142"/>
  <c r="ER10" i="142"/>
  <c r="EQ10" i="142"/>
  <c r="EP10" i="142"/>
  <c r="EO10" i="142"/>
  <c r="EN10" i="142"/>
  <c r="EM10" i="142"/>
  <c r="EL10" i="142"/>
  <c r="EK10" i="142"/>
  <c r="EJ10" i="142"/>
  <c r="EI10" i="142"/>
  <c r="EH10" i="142"/>
  <c r="EG10" i="142"/>
  <c r="EF10" i="142"/>
  <c r="EE10" i="142"/>
  <c r="ED10" i="142"/>
  <c r="EC10" i="142"/>
  <c r="EB10" i="142"/>
  <c r="EA10" i="142"/>
  <c r="DZ10" i="142"/>
  <c r="DY10" i="142"/>
  <c r="DX10" i="142"/>
  <c r="DW10" i="142"/>
  <c r="DV10" i="142"/>
  <c r="DU10" i="142"/>
  <c r="DT10" i="142"/>
  <c r="DS10" i="142"/>
  <c r="DR10" i="142"/>
  <c r="DQ10" i="142"/>
  <c r="DP10" i="142"/>
  <c r="DO10" i="142"/>
  <c r="DN10" i="142"/>
  <c r="DM10" i="142"/>
  <c r="DL10" i="142"/>
  <c r="DK10" i="142"/>
  <c r="DJ10" i="142"/>
  <c r="DI10" i="142"/>
  <c r="DH10" i="142"/>
  <c r="DG10" i="142"/>
  <c r="DF10" i="142"/>
  <c r="DE10" i="142"/>
  <c r="DD10" i="142"/>
  <c r="DC10" i="142"/>
  <c r="DB10" i="142"/>
  <c r="DA10" i="142"/>
  <c r="CZ10" i="142"/>
  <c r="CY10" i="142"/>
  <c r="CX10" i="142"/>
  <c r="CW10" i="142"/>
  <c r="CV10" i="142"/>
  <c r="CU10" i="142"/>
  <c r="CT10" i="142"/>
  <c r="CS10" i="142"/>
  <c r="CR10" i="142"/>
  <c r="CQ10" i="142"/>
  <c r="CP10" i="142"/>
  <c r="CO10" i="142"/>
  <c r="CN10" i="142"/>
  <c r="CM10" i="142"/>
  <c r="CL10" i="142"/>
  <c r="CK10" i="142"/>
  <c r="CJ10" i="142"/>
  <c r="CI10" i="142"/>
  <c r="CH10" i="142"/>
  <c r="CG10" i="142"/>
  <c r="CF10" i="142"/>
  <c r="CE10" i="142"/>
  <c r="CD10" i="142"/>
  <c r="CC10" i="142"/>
  <c r="CB10" i="142"/>
  <c r="CA10" i="142"/>
  <c r="BZ10" i="142"/>
  <c r="BY10" i="142"/>
  <c r="BX10" i="142"/>
  <c r="BW10" i="142"/>
  <c r="BV10" i="142"/>
  <c r="BU10" i="142"/>
  <c r="BT10" i="142"/>
  <c r="BS10" i="142"/>
  <c r="BR10" i="142"/>
  <c r="BQ10" i="142"/>
  <c r="BP10" i="142"/>
  <c r="BO10" i="142"/>
  <c r="BN10" i="142"/>
  <c r="BM10" i="142"/>
  <c r="BL10" i="142"/>
  <c r="BK10" i="142"/>
  <c r="BJ10" i="142"/>
  <c r="BI10" i="142"/>
  <c r="BH10" i="142"/>
  <c r="BG10" i="142"/>
  <c r="BF10" i="142"/>
  <c r="BE10" i="142"/>
  <c r="BD10" i="142"/>
  <c r="BC10" i="142"/>
  <c r="BB10" i="142"/>
  <c r="BA10" i="142"/>
  <c r="AZ10" i="142"/>
  <c r="AY10" i="142"/>
  <c r="AX10" i="142"/>
  <c r="AW10" i="142"/>
  <c r="AV10" i="142"/>
  <c r="AU10" i="142"/>
  <c r="AT10" i="142"/>
  <c r="AS10" i="142"/>
  <c r="AR10" i="142"/>
  <c r="AQ10" i="142"/>
  <c r="AP10" i="142"/>
  <c r="AO10" i="142"/>
  <c r="AN10" i="142"/>
  <c r="AM10" i="142"/>
  <c r="AL10" i="142"/>
  <c r="AK10" i="142"/>
  <c r="AJ10" i="142"/>
  <c r="AI10" i="142"/>
  <c r="AH10" i="142"/>
  <c r="AG10" i="142"/>
  <c r="AF10" i="142"/>
  <c r="AE10" i="142"/>
  <c r="AD10" i="142"/>
  <c r="AC10" i="142"/>
  <c r="AB10" i="142"/>
  <c r="AA10" i="142"/>
  <c r="Z10" i="142"/>
  <c r="Y10" i="142"/>
  <c r="X10" i="142"/>
  <c r="W10" i="142"/>
  <c r="V10" i="142"/>
  <c r="U10" i="142"/>
  <c r="T10" i="142"/>
  <c r="S10" i="142"/>
  <c r="R10" i="142"/>
  <c r="Q10" i="142"/>
  <c r="P10" i="142"/>
  <c r="O10" i="142"/>
  <c r="N10" i="142"/>
  <c r="M10" i="142"/>
  <c r="L10" i="142"/>
  <c r="K10" i="142"/>
  <c r="J10" i="142"/>
  <c r="I10" i="142"/>
  <c r="H10" i="142"/>
  <c r="G10" i="142"/>
  <c r="F10" i="142"/>
  <c r="E10" i="142"/>
  <c r="D10" i="142"/>
  <c r="C10" i="142"/>
  <c r="B10" i="142"/>
  <c r="GW9" i="142"/>
  <c r="GV9" i="142"/>
  <c r="GU9" i="142"/>
  <c r="GT9" i="142"/>
  <c r="GS9" i="142"/>
  <c r="GR9" i="142"/>
  <c r="GQ9" i="142"/>
  <c r="GP9" i="142"/>
  <c r="GO9" i="142"/>
  <c r="GN9" i="142"/>
  <c r="GM9" i="142"/>
  <c r="GL9" i="142"/>
  <c r="GK9" i="142"/>
  <c r="GJ9" i="142"/>
  <c r="GI9" i="142"/>
  <c r="GH9" i="142"/>
  <c r="GG9" i="142"/>
  <c r="GF9" i="142"/>
  <c r="GE9" i="142"/>
  <c r="GD9" i="142"/>
  <c r="GC9" i="142"/>
  <c r="GB9" i="142"/>
  <c r="GA9" i="142"/>
  <c r="FZ9" i="142"/>
  <c r="FY9" i="142"/>
  <c r="FX9" i="142"/>
  <c r="FW9" i="142"/>
  <c r="FV9" i="142"/>
  <c r="FU9" i="142"/>
  <c r="FT9" i="142"/>
  <c r="FS9" i="142"/>
  <c r="FR9" i="142"/>
  <c r="FQ9" i="142"/>
  <c r="FP9" i="142"/>
  <c r="FO9" i="142"/>
  <c r="FN9" i="142"/>
  <c r="FM9" i="142"/>
  <c r="FL9" i="142"/>
  <c r="FK9" i="142"/>
  <c r="FJ9" i="142"/>
  <c r="FI9" i="142"/>
  <c r="FH9" i="142"/>
  <c r="FG9" i="142"/>
  <c r="FF9" i="142"/>
  <c r="FE9" i="142"/>
  <c r="FD9" i="142"/>
  <c r="FC9" i="142"/>
  <c r="FB9" i="142"/>
  <c r="FA9" i="142"/>
  <c r="EZ9" i="142"/>
  <c r="EY9" i="142"/>
  <c r="EX9" i="142"/>
  <c r="EW9" i="142"/>
  <c r="EV9" i="142"/>
  <c r="EU9" i="142"/>
  <c r="ET9" i="142"/>
  <c r="ES9" i="142"/>
  <c r="ER9" i="142"/>
  <c r="EQ9" i="142"/>
  <c r="EP9" i="142"/>
  <c r="EO9" i="142"/>
  <c r="EN9" i="142"/>
  <c r="EM9" i="142"/>
  <c r="EL9" i="142"/>
  <c r="EK9" i="142"/>
  <c r="EJ9" i="142"/>
  <c r="EI9" i="142"/>
  <c r="EH9" i="142"/>
  <c r="EG9" i="142"/>
  <c r="EF9" i="142"/>
  <c r="EE9" i="142"/>
  <c r="ED9" i="142"/>
  <c r="EC9" i="142"/>
  <c r="EB9" i="142"/>
  <c r="EA9" i="142"/>
  <c r="DZ9" i="142"/>
  <c r="DY9" i="142"/>
  <c r="DX9" i="142"/>
  <c r="DW9" i="142"/>
  <c r="DV9" i="142"/>
  <c r="DU9" i="142"/>
  <c r="DT9" i="142"/>
  <c r="DS9" i="142"/>
  <c r="DR9" i="142"/>
  <c r="DQ9" i="142"/>
  <c r="DP9" i="142"/>
  <c r="DO9" i="142"/>
  <c r="DN9" i="142"/>
  <c r="DM9" i="142"/>
  <c r="DL9" i="142"/>
  <c r="DK9" i="142"/>
  <c r="DJ9" i="142"/>
  <c r="DI9" i="142"/>
  <c r="DH9" i="142"/>
  <c r="DG9" i="142"/>
  <c r="DF9" i="142"/>
  <c r="DE9" i="142"/>
  <c r="DD9" i="142"/>
  <c r="DC9" i="142"/>
  <c r="DB9" i="142"/>
  <c r="DA9" i="142"/>
  <c r="CZ9" i="142"/>
  <c r="CY9" i="142"/>
  <c r="CX9" i="142"/>
  <c r="CW9" i="142"/>
  <c r="CV9" i="142"/>
  <c r="CU9" i="142"/>
  <c r="CT9" i="142"/>
  <c r="CS9" i="142"/>
  <c r="CR9" i="142"/>
  <c r="CQ9" i="142"/>
  <c r="CP9" i="142"/>
  <c r="CO9" i="142"/>
  <c r="CN9" i="142"/>
  <c r="CM9" i="142"/>
  <c r="CL9" i="142"/>
  <c r="CK9" i="142"/>
  <c r="CJ9" i="142"/>
  <c r="CI9" i="142"/>
  <c r="CH9" i="142"/>
  <c r="CG9" i="142"/>
  <c r="CF9" i="142"/>
  <c r="CE9" i="142"/>
  <c r="CD9" i="142"/>
  <c r="CC9" i="142"/>
  <c r="CB9" i="142"/>
  <c r="CA9" i="142"/>
  <c r="BZ9" i="142"/>
  <c r="BY9" i="142"/>
  <c r="BX9" i="142"/>
  <c r="BW9" i="142"/>
  <c r="BV9" i="142"/>
  <c r="BU9" i="142"/>
  <c r="BT9" i="142"/>
  <c r="BS9" i="142"/>
  <c r="BR9" i="142"/>
  <c r="BQ9" i="142"/>
  <c r="BP9" i="142"/>
  <c r="BO9" i="142"/>
  <c r="BN9" i="142"/>
  <c r="BM9" i="142"/>
  <c r="BL9" i="142"/>
  <c r="BK9" i="142"/>
  <c r="BJ9" i="142"/>
  <c r="BI9" i="142"/>
  <c r="BH9" i="142"/>
  <c r="BG9" i="142"/>
  <c r="BF9" i="142"/>
  <c r="BE9" i="142"/>
  <c r="BD9" i="142"/>
  <c r="BC9" i="142"/>
  <c r="BB9" i="142"/>
  <c r="BA9" i="142"/>
  <c r="AZ9" i="142"/>
  <c r="AY9" i="142"/>
  <c r="AX9" i="142"/>
  <c r="AW9" i="142"/>
  <c r="AV9" i="142"/>
  <c r="AU9" i="142"/>
  <c r="AT9" i="142"/>
  <c r="AS9" i="142"/>
  <c r="AR9" i="142"/>
  <c r="AQ9" i="142"/>
  <c r="AP9" i="142"/>
  <c r="AO9" i="142"/>
  <c r="AN9" i="142"/>
  <c r="AM9" i="142"/>
  <c r="AL9" i="142"/>
  <c r="AK9" i="142"/>
  <c r="AJ9" i="142"/>
  <c r="AI9" i="142"/>
  <c r="AH9" i="142"/>
  <c r="AG9" i="142"/>
  <c r="AF9" i="142"/>
  <c r="AE9" i="142"/>
  <c r="AD9" i="142"/>
  <c r="AC9" i="142"/>
  <c r="AB9" i="142"/>
  <c r="AA9" i="142"/>
  <c r="Z9" i="142"/>
  <c r="Y9" i="142"/>
  <c r="X9" i="142"/>
  <c r="W9" i="142"/>
  <c r="V9" i="142"/>
  <c r="U9" i="142"/>
  <c r="T9" i="142"/>
  <c r="S9" i="142"/>
  <c r="R9" i="142"/>
  <c r="Q9" i="142"/>
  <c r="P9" i="142"/>
  <c r="O9" i="142"/>
  <c r="N9" i="142"/>
  <c r="M9" i="142"/>
  <c r="L9" i="142"/>
  <c r="K9" i="142"/>
  <c r="J9" i="142"/>
  <c r="I9" i="142"/>
  <c r="H9" i="142"/>
  <c r="G9" i="142"/>
  <c r="F9" i="142"/>
  <c r="E9" i="142"/>
  <c r="D9" i="142"/>
  <c r="C9" i="142"/>
  <c r="B9" i="142"/>
  <c r="GW7" i="142"/>
  <c r="GV7" i="142"/>
  <c r="GU7" i="142"/>
  <c r="GT7" i="142"/>
  <c r="GS7" i="142"/>
  <c r="GR7" i="142"/>
  <c r="GQ7" i="142"/>
  <c r="GP7" i="142"/>
  <c r="GO7" i="142"/>
  <c r="GN7" i="142"/>
  <c r="GM7" i="142"/>
  <c r="GL7" i="142"/>
  <c r="GK7" i="142"/>
  <c r="GJ7" i="142"/>
  <c r="GI7" i="142"/>
  <c r="GH7" i="142"/>
  <c r="GG7" i="142"/>
  <c r="GF7" i="142"/>
  <c r="GE7" i="142"/>
  <c r="GD7" i="142"/>
  <c r="GC7" i="142"/>
  <c r="GB7" i="142"/>
  <c r="GA7" i="142"/>
  <c r="FZ7" i="142"/>
  <c r="FY7" i="142"/>
  <c r="FX7" i="142"/>
  <c r="FW7" i="142"/>
  <c r="FV7" i="142"/>
  <c r="FU7" i="142"/>
  <c r="FT7" i="142"/>
  <c r="FS7" i="142"/>
  <c r="FR7" i="142"/>
  <c r="FQ7" i="142"/>
  <c r="FP7" i="142"/>
  <c r="FO7" i="142"/>
  <c r="FN7" i="142"/>
  <c r="FM7" i="142"/>
  <c r="FL7" i="142"/>
  <c r="FK7" i="142"/>
  <c r="FJ7" i="142"/>
  <c r="FI7" i="142"/>
  <c r="FH7" i="142"/>
  <c r="FG7" i="142"/>
  <c r="FF7" i="142"/>
  <c r="FE7" i="142"/>
  <c r="FD7" i="142"/>
  <c r="FC7" i="142"/>
  <c r="FB7" i="142"/>
  <c r="FA7" i="142"/>
  <c r="EZ7" i="142"/>
  <c r="EY7" i="142"/>
  <c r="EX7" i="142"/>
  <c r="EW7" i="142"/>
  <c r="EV7" i="142"/>
  <c r="EU7" i="142"/>
  <c r="ET7" i="142"/>
  <c r="ES7" i="142"/>
  <c r="ER7" i="142"/>
  <c r="EQ7" i="142"/>
  <c r="EP7" i="142"/>
  <c r="EO7" i="142"/>
  <c r="EN7" i="142"/>
  <c r="EM7" i="142"/>
  <c r="EL7" i="142"/>
  <c r="EK7" i="142"/>
  <c r="EJ7" i="142"/>
  <c r="EI7" i="142"/>
  <c r="EH7" i="142"/>
  <c r="EG7" i="142"/>
  <c r="EF7" i="142"/>
  <c r="EE7" i="142"/>
  <c r="ED7" i="142"/>
  <c r="EC7" i="142"/>
  <c r="EB7" i="142"/>
  <c r="EA7" i="142"/>
  <c r="DZ7" i="142"/>
  <c r="DY7" i="142"/>
  <c r="DX7" i="142"/>
  <c r="DW7" i="142"/>
  <c r="DV7" i="142"/>
  <c r="DU7" i="142"/>
  <c r="DT7" i="142"/>
  <c r="DS7" i="142"/>
  <c r="DR7" i="142"/>
  <c r="DQ7" i="142"/>
  <c r="DP7" i="142"/>
  <c r="DO7" i="142"/>
  <c r="DN7" i="142"/>
  <c r="DM7" i="142"/>
  <c r="DL7" i="142"/>
  <c r="DK7" i="142"/>
  <c r="DJ7" i="142"/>
  <c r="DI7" i="142"/>
  <c r="DH7" i="142"/>
  <c r="DG7" i="142"/>
  <c r="DF7" i="142"/>
  <c r="DE7" i="142"/>
  <c r="DD7" i="142"/>
  <c r="DC7" i="142"/>
  <c r="DB7" i="142"/>
  <c r="DA7" i="142"/>
  <c r="CZ7" i="142"/>
  <c r="CY7" i="142"/>
  <c r="CX7" i="142"/>
  <c r="CW7" i="142"/>
  <c r="CV7" i="142"/>
  <c r="CU7" i="142"/>
  <c r="CT7" i="142"/>
  <c r="CS7" i="142"/>
  <c r="CR7" i="142"/>
  <c r="CQ7" i="142"/>
  <c r="CP7" i="142"/>
  <c r="CO7" i="142"/>
  <c r="CN7" i="142"/>
  <c r="CM7" i="142"/>
  <c r="CL7" i="142"/>
  <c r="CK7" i="142"/>
  <c r="CJ7" i="142"/>
  <c r="CI7" i="142"/>
  <c r="CH7" i="142"/>
  <c r="CG7" i="142"/>
  <c r="CF7" i="142"/>
  <c r="CE7" i="142"/>
  <c r="CD7" i="142"/>
  <c r="CC7" i="142"/>
  <c r="CB7" i="142"/>
  <c r="CA7" i="142"/>
  <c r="BZ7" i="142"/>
  <c r="BY7" i="142"/>
  <c r="BX7" i="142"/>
  <c r="BW7" i="142"/>
  <c r="BV7" i="142"/>
  <c r="BU7" i="142"/>
  <c r="BT7" i="142"/>
  <c r="BS7" i="142"/>
  <c r="BR7" i="142"/>
  <c r="BQ7" i="142"/>
  <c r="BP7" i="142"/>
  <c r="BO7" i="142"/>
  <c r="BN7" i="142"/>
  <c r="BM7" i="142"/>
  <c r="BL7" i="142"/>
  <c r="BK7" i="142"/>
  <c r="BJ7" i="142"/>
  <c r="BI7" i="142"/>
  <c r="BH7" i="142"/>
  <c r="BG7" i="142"/>
  <c r="BF7" i="142"/>
  <c r="BE7" i="142"/>
  <c r="BD7" i="142"/>
  <c r="BC7" i="142"/>
  <c r="BB7" i="142"/>
  <c r="BA7" i="142"/>
  <c r="AZ7" i="142"/>
  <c r="AY7" i="142"/>
  <c r="AX7" i="142"/>
  <c r="AW7" i="142"/>
  <c r="AV7" i="142"/>
  <c r="AU7" i="142"/>
  <c r="AT7" i="142"/>
  <c r="AS7" i="142"/>
  <c r="AR7" i="142"/>
  <c r="AQ7" i="142"/>
  <c r="AP7" i="142"/>
  <c r="AO7" i="142"/>
  <c r="AN7" i="142"/>
  <c r="AM7" i="142"/>
  <c r="AL7" i="142"/>
  <c r="AK7" i="142"/>
  <c r="AJ7" i="142"/>
  <c r="AI7" i="142"/>
  <c r="AH7" i="142"/>
  <c r="AG7" i="142"/>
  <c r="AF7" i="142"/>
  <c r="AE7" i="142"/>
  <c r="AD7" i="142"/>
  <c r="AC7" i="142"/>
  <c r="AB7" i="142"/>
  <c r="AA7" i="142"/>
  <c r="Z7" i="142"/>
  <c r="Y7" i="142"/>
  <c r="X7" i="142"/>
  <c r="W7" i="142"/>
  <c r="V7" i="142"/>
  <c r="U7" i="142"/>
  <c r="T7" i="142"/>
  <c r="S7" i="142"/>
  <c r="R7" i="142"/>
  <c r="Q7" i="142"/>
  <c r="P7" i="142"/>
  <c r="O7" i="142"/>
  <c r="N7" i="142"/>
  <c r="M7" i="142"/>
  <c r="L7" i="142"/>
  <c r="K7" i="142"/>
  <c r="J7" i="142"/>
  <c r="I7" i="142"/>
  <c r="H7" i="142"/>
  <c r="G7" i="142"/>
  <c r="F7" i="142"/>
  <c r="E7" i="142"/>
  <c r="D7" i="142"/>
  <c r="C7" i="142"/>
  <c r="B7" i="142"/>
  <c r="GW6" i="142"/>
  <c r="GV6" i="142"/>
  <c r="GU6" i="142"/>
  <c r="GT6" i="142"/>
  <c r="GS6" i="142"/>
  <c r="GR6" i="142"/>
  <c r="GQ6" i="142"/>
  <c r="GP6" i="142"/>
  <c r="GO6" i="142"/>
  <c r="GN6" i="142"/>
  <c r="GM6" i="142"/>
  <c r="GL6" i="142"/>
  <c r="GK6" i="142"/>
  <c r="GJ6" i="142"/>
  <c r="GI6" i="142"/>
  <c r="GH6" i="142"/>
  <c r="GG6" i="142"/>
  <c r="GF6" i="142"/>
  <c r="GE6" i="142"/>
  <c r="GD6" i="142"/>
  <c r="GC6" i="142"/>
  <c r="GB6" i="142"/>
  <c r="GA6" i="142"/>
  <c r="FZ6" i="142"/>
  <c r="FY6" i="142"/>
  <c r="FX6" i="142"/>
  <c r="FW6" i="142"/>
  <c r="FV6" i="142"/>
  <c r="FU6" i="142"/>
  <c r="FT6" i="142"/>
  <c r="FS6" i="142"/>
  <c r="FR6" i="142"/>
  <c r="FQ6" i="142"/>
  <c r="FP6" i="142"/>
  <c r="FO6" i="142"/>
  <c r="FN6" i="142"/>
  <c r="FM6" i="142"/>
  <c r="FL6" i="142"/>
  <c r="FK6" i="142"/>
  <c r="FJ6" i="142"/>
  <c r="FI6" i="142"/>
  <c r="FH6" i="142"/>
  <c r="FG6" i="142"/>
  <c r="FF6" i="142"/>
  <c r="FE6" i="142"/>
  <c r="FD6" i="142"/>
  <c r="FC6" i="142"/>
  <c r="FB6" i="142"/>
  <c r="FA6" i="142"/>
  <c r="EZ6" i="142"/>
  <c r="EY6" i="142"/>
  <c r="EX6" i="142"/>
  <c r="EW6" i="142"/>
  <c r="EV6" i="142"/>
  <c r="EU6" i="142"/>
  <c r="ET6" i="142"/>
  <c r="ES6" i="142"/>
  <c r="ER6" i="142"/>
  <c r="EQ6" i="142"/>
  <c r="EP6" i="142"/>
  <c r="EO6" i="142"/>
  <c r="EN6" i="142"/>
  <c r="EM6" i="142"/>
  <c r="EL6" i="142"/>
  <c r="EK6" i="142"/>
  <c r="EJ6" i="142"/>
  <c r="EI6" i="142"/>
  <c r="EH6" i="142"/>
  <c r="EG6" i="142"/>
  <c r="EF6" i="142"/>
  <c r="EE6" i="142"/>
  <c r="ED6" i="142"/>
  <c r="EC6" i="142"/>
  <c r="EB6" i="142"/>
  <c r="EA6" i="142"/>
  <c r="DZ6" i="142"/>
  <c r="DY6" i="142"/>
  <c r="DX6" i="142"/>
  <c r="DW6" i="142"/>
  <c r="DV6" i="142"/>
  <c r="DU6" i="142"/>
  <c r="DT6" i="142"/>
  <c r="DS6" i="142"/>
  <c r="DR6" i="142"/>
  <c r="DQ6" i="142"/>
  <c r="DP6" i="142"/>
  <c r="DO6" i="142"/>
  <c r="DN6" i="142"/>
  <c r="DM6" i="142"/>
  <c r="DL6" i="142"/>
  <c r="DK6" i="142"/>
  <c r="DJ6" i="142"/>
  <c r="DI6" i="142"/>
  <c r="DH6" i="142"/>
  <c r="DG6" i="142"/>
  <c r="DF6" i="142"/>
  <c r="DE6" i="142"/>
  <c r="DD6" i="142"/>
  <c r="DC6" i="142"/>
  <c r="DB6" i="142"/>
  <c r="DA6" i="142"/>
  <c r="CZ6" i="142"/>
  <c r="CY6" i="142"/>
  <c r="CX6" i="142"/>
  <c r="CW6" i="142"/>
  <c r="CV6" i="142"/>
  <c r="CU6" i="142"/>
  <c r="CT6" i="142"/>
  <c r="CS6" i="142"/>
  <c r="CR6" i="142"/>
  <c r="CQ6" i="142"/>
  <c r="CP6" i="142"/>
  <c r="CO6" i="142"/>
  <c r="CN6" i="142"/>
  <c r="CM6" i="142"/>
  <c r="CL6" i="142"/>
  <c r="CK6" i="142"/>
  <c r="CJ6" i="142"/>
  <c r="CI6" i="142"/>
  <c r="CH6" i="142"/>
  <c r="CG6" i="142"/>
  <c r="CF6" i="142"/>
  <c r="CE6" i="142"/>
  <c r="CD6" i="142"/>
  <c r="CC6" i="142"/>
  <c r="CB6" i="142"/>
  <c r="CA6" i="142"/>
  <c r="BZ6" i="142"/>
  <c r="BY6" i="142"/>
  <c r="BX6" i="142"/>
  <c r="BW6" i="142"/>
  <c r="BV6" i="142"/>
  <c r="BU6" i="142"/>
  <c r="BT6" i="142"/>
  <c r="BS6" i="142"/>
  <c r="BR6" i="142"/>
  <c r="BQ6" i="142"/>
  <c r="BP6" i="142"/>
  <c r="BO6" i="142"/>
  <c r="BN6" i="142"/>
  <c r="BM6" i="142"/>
  <c r="BL6" i="142"/>
  <c r="BK6" i="142"/>
  <c r="BJ6" i="142"/>
  <c r="BI6" i="142"/>
  <c r="BH6" i="142"/>
  <c r="BG6" i="142"/>
  <c r="BF6" i="142"/>
  <c r="BE6" i="142"/>
  <c r="BD6" i="142"/>
  <c r="BC6" i="142"/>
  <c r="BB6" i="142"/>
  <c r="BA6" i="142"/>
  <c r="AZ6" i="142"/>
  <c r="AY6" i="142"/>
  <c r="AX6" i="142"/>
  <c r="AW6" i="142"/>
  <c r="AV6" i="142"/>
  <c r="AU6" i="142"/>
  <c r="AT6" i="142"/>
  <c r="AS6" i="142"/>
  <c r="AR6" i="142"/>
  <c r="AQ6" i="142"/>
  <c r="AP6" i="142"/>
  <c r="AO6" i="142"/>
  <c r="AN6" i="142"/>
  <c r="AM6" i="142"/>
  <c r="AL6" i="142"/>
  <c r="AK6" i="142"/>
  <c r="AJ6" i="142"/>
  <c r="AI6" i="142"/>
  <c r="AH6" i="142"/>
  <c r="AG6" i="142"/>
  <c r="AF6" i="142"/>
  <c r="AE6" i="142"/>
  <c r="AD6" i="142"/>
  <c r="AC6" i="142"/>
  <c r="AB6" i="142"/>
  <c r="AA6" i="142"/>
  <c r="Z6" i="142"/>
  <c r="Y6" i="142"/>
  <c r="X6" i="142"/>
  <c r="W6" i="142"/>
  <c r="V6" i="142"/>
  <c r="U6" i="142"/>
  <c r="T6" i="142"/>
  <c r="S6" i="142"/>
  <c r="R6" i="142"/>
  <c r="Q6" i="142"/>
  <c r="P6" i="142"/>
  <c r="O6" i="142"/>
  <c r="N6" i="142"/>
  <c r="M6" i="142"/>
  <c r="L6" i="142"/>
  <c r="K6" i="142"/>
  <c r="J6" i="142"/>
  <c r="I6" i="142"/>
  <c r="H6" i="142"/>
  <c r="G6" i="142"/>
  <c r="F6" i="142"/>
  <c r="E6" i="142"/>
  <c r="D6" i="142"/>
  <c r="C6" i="142"/>
  <c r="B6" i="142"/>
  <c r="GW24" i="88"/>
  <c r="GV24" i="88"/>
  <c r="GU24" i="88"/>
  <c r="GT24" i="88"/>
  <c r="GS24" i="88"/>
  <c r="GR24" i="88"/>
  <c r="GQ24" i="88"/>
  <c r="GP24" i="88"/>
  <c r="GO24" i="88"/>
  <c r="GN24" i="88"/>
  <c r="GM24" i="88"/>
  <c r="GL24" i="88"/>
  <c r="GK24" i="88"/>
  <c r="GJ24" i="88"/>
  <c r="GI24" i="88"/>
  <c r="GH24" i="88"/>
  <c r="GG24" i="88"/>
  <c r="GF24" i="88"/>
  <c r="GE24" i="88"/>
  <c r="GD24" i="88"/>
  <c r="GC24" i="88"/>
  <c r="GB24" i="88"/>
  <c r="GA24" i="88"/>
  <c r="FZ24" i="88"/>
  <c r="FY24" i="88"/>
  <c r="FX24" i="88"/>
  <c r="FW24" i="88"/>
  <c r="FV24" i="88"/>
  <c r="FU24" i="88"/>
  <c r="FT24" i="88"/>
  <c r="FS24" i="88"/>
  <c r="FR24" i="88"/>
  <c r="FQ24" i="88"/>
  <c r="FP24" i="88"/>
  <c r="FO24" i="88"/>
  <c r="FN24" i="88"/>
  <c r="FM24" i="88"/>
  <c r="FL24" i="88"/>
  <c r="FK24" i="88"/>
  <c r="FJ24" i="88"/>
  <c r="FI24" i="88"/>
  <c r="FH24" i="88"/>
  <c r="FG24" i="88"/>
  <c r="FF24" i="88"/>
  <c r="FE24" i="88"/>
  <c r="FD24" i="88"/>
  <c r="FC24" i="88"/>
  <c r="FB24" i="88"/>
  <c r="FA24" i="88"/>
  <c r="EZ24" i="88"/>
  <c r="EY24" i="88"/>
  <c r="EX24" i="88"/>
  <c r="EW24" i="88"/>
  <c r="EV24" i="88"/>
  <c r="EU24" i="88"/>
  <c r="ET24" i="88"/>
  <c r="ES24" i="88"/>
  <c r="ER24" i="88"/>
  <c r="EQ24" i="88"/>
  <c r="EP24" i="88"/>
  <c r="EO24" i="88"/>
  <c r="EN24" i="88"/>
  <c r="EM24" i="88"/>
  <c r="EL24" i="88"/>
  <c r="EK24" i="88"/>
  <c r="EJ24" i="88"/>
  <c r="EI24" i="88"/>
  <c r="EH24" i="88"/>
  <c r="EG24" i="88"/>
  <c r="EF24" i="88"/>
  <c r="EE24" i="88"/>
  <c r="ED24" i="88"/>
  <c r="EC24" i="88"/>
  <c r="EB24" i="88"/>
  <c r="EA24" i="88"/>
  <c r="DZ24" i="88"/>
  <c r="DY24" i="88"/>
  <c r="DX24" i="88"/>
  <c r="DW24" i="88"/>
  <c r="DV24" i="88"/>
  <c r="DU24" i="88"/>
  <c r="DT24" i="88"/>
  <c r="DS24" i="88"/>
  <c r="DR24" i="88"/>
  <c r="DQ24" i="88"/>
  <c r="DP24" i="88"/>
  <c r="DO24" i="88"/>
  <c r="DN24" i="88"/>
  <c r="DM24" i="88"/>
  <c r="DL24" i="88"/>
  <c r="DK24" i="88"/>
  <c r="DJ24" i="88"/>
  <c r="DI24" i="88"/>
  <c r="DH24" i="88"/>
  <c r="DG24" i="88"/>
  <c r="DF24" i="88"/>
  <c r="DE24" i="88"/>
  <c r="DD24" i="88"/>
  <c r="DC24" i="88"/>
  <c r="DB24" i="88"/>
  <c r="DA24" i="88"/>
  <c r="CZ24" i="88"/>
  <c r="CY24" i="88"/>
  <c r="CX24" i="88"/>
  <c r="CW24" i="88"/>
  <c r="CV24" i="88"/>
  <c r="CU24" i="88"/>
  <c r="CT24" i="88"/>
  <c r="CS24" i="88"/>
  <c r="CR24" i="88"/>
  <c r="CQ24" i="88"/>
  <c r="CP24" i="88"/>
  <c r="CO24" i="88"/>
  <c r="CN24" i="88"/>
  <c r="CM24" i="88"/>
  <c r="CL24" i="88"/>
  <c r="CK24" i="88"/>
  <c r="CJ24" i="88"/>
  <c r="CI24" i="88"/>
  <c r="CH24" i="88"/>
  <c r="CG24" i="88"/>
  <c r="CF24" i="88"/>
  <c r="CE24" i="88"/>
  <c r="CD24" i="88"/>
  <c r="CC24" i="88"/>
  <c r="CB24" i="88"/>
  <c r="CA24" i="88"/>
  <c r="BZ24" i="88"/>
  <c r="BY24" i="88"/>
  <c r="BX24" i="88"/>
  <c r="BW24" i="88"/>
  <c r="BV24" i="88"/>
  <c r="BU24" i="88"/>
  <c r="BT24" i="88"/>
  <c r="BS24" i="88"/>
  <c r="BR24" i="88"/>
  <c r="BQ24" i="88"/>
  <c r="BP24" i="88"/>
  <c r="BO24" i="88"/>
  <c r="BN24" i="88"/>
  <c r="BM24" i="88"/>
  <c r="BL24" i="88"/>
  <c r="BK24" i="88"/>
  <c r="BJ24" i="88"/>
  <c r="BI24" i="88"/>
  <c r="BH24" i="88"/>
  <c r="BG24" i="88"/>
  <c r="BF24" i="88"/>
  <c r="BE24" i="88"/>
  <c r="BD24" i="88"/>
  <c r="BC24" i="88"/>
  <c r="BB24" i="88"/>
  <c r="BA24" i="88"/>
  <c r="AZ24" i="88"/>
  <c r="AY24" i="88"/>
  <c r="AX24" i="88"/>
  <c r="AW24" i="88"/>
  <c r="AV24" i="88"/>
  <c r="AU24" i="88"/>
  <c r="AT24" i="88"/>
  <c r="AS24" i="88"/>
  <c r="AR24" i="88"/>
  <c r="AQ24" i="88"/>
  <c r="AP24" i="88"/>
  <c r="AO24" i="88"/>
  <c r="AN24" i="88"/>
  <c r="AM24" i="88"/>
  <c r="AL24" i="88"/>
  <c r="AK24" i="88"/>
  <c r="AJ24" i="88"/>
  <c r="AI24" i="88"/>
  <c r="AH24" i="88"/>
  <c r="AG24" i="88"/>
  <c r="AF24" i="88"/>
  <c r="AE24" i="88"/>
  <c r="AD24" i="88"/>
  <c r="AC24" i="88"/>
  <c r="AB24" i="88"/>
  <c r="AA24" i="88"/>
  <c r="Z24" i="88"/>
  <c r="Y24" i="88"/>
  <c r="X24" i="88"/>
  <c r="W24" i="88"/>
  <c r="V24" i="88"/>
  <c r="U24" i="88"/>
  <c r="T24" i="88"/>
  <c r="S24" i="88"/>
  <c r="R24" i="88"/>
  <c r="Q24" i="88"/>
  <c r="P24" i="88"/>
  <c r="O24" i="88"/>
  <c r="N24" i="88"/>
  <c r="M24" i="88"/>
  <c r="L24" i="88"/>
  <c r="K24" i="88"/>
  <c r="J24" i="88"/>
  <c r="I24" i="88"/>
  <c r="H24" i="88"/>
  <c r="G24" i="88"/>
  <c r="F24" i="88"/>
  <c r="E24" i="88"/>
  <c r="D24" i="88"/>
  <c r="C24" i="88"/>
  <c r="B24" i="88"/>
  <c r="GW23" i="88"/>
  <c r="GV23" i="88"/>
  <c r="GU23" i="88"/>
  <c r="GT23" i="88"/>
  <c r="GS23" i="88"/>
  <c r="GR23" i="88"/>
  <c r="GQ23" i="88"/>
  <c r="GP23" i="88"/>
  <c r="GO23" i="88"/>
  <c r="GN23" i="88"/>
  <c r="GM23" i="88"/>
  <c r="GL23" i="88"/>
  <c r="GK23" i="88"/>
  <c r="GJ23" i="88"/>
  <c r="GI23" i="88"/>
  <c r="GH23" i="88"/>
  <c r="GG23" i="88"/>
  <c r="GF23" i="88"/>
  <c r="GE23" i="88"/>
  <c r="GD23" i="88"/>
  <c r="GC23" i="88"/>
  <c r="GB23" i="88"/>
  <c r="GA23" i="88"/>
  <c r="FZ23" i="88"/>
  <c r="FY23" i="88"/>
  <c r="FX23" i="88"/>
  <c r="FW23" i="88"/>
  <c r="FV23" i="88"/>
  <c r="FU23" i="88"/>
  <c r="FT23" i="88"/>
  <c r="FS23" i="88"/>
  <c r="FR23" i="88"/>
  <c r="FQ23" i="88"/>
  <c r="FP23" i="88"/>
  <c r="FO23" i="88"/>
  <c r="FN23" i="88"/>
  <c r="FM23" i="88"/>
  <c r="FL23" i="88"/>
  <c r="FK23" i="88"/>
  <c r="FJ23" i="88"/>
  <c r="FI23" i="88"/>
  <c r="FH23" i="88"/>
  <c r="FG23" i="88"/>
  <c r="FF23" i="88"/>
  <c r="FE23" i="88"/>
  <c r="FD23" i="88"/>
  <c r="FC23" i="88"/>
  <c r="FB23" i="88"/>
  <c r="FA23" i="88"/>
  <c r="EZ23" i="88"/>
  <c r="EY23" i="88"/>
  <c r="EX23" i="88"/>
  <c r="EW23" i="88"/>
  <c r="EV23" i="88"/>
  <c r="EU23" i="88"/>
  <c r="ET23" i="88"/>
  <c r="ES23" i="88"/>
  <c r="ER23" i="88"/>
  <c r="EQ23" i="88"/>
  <c r="EP23" i="88"/>
  <c r="EO23" i="88"/>
  <c r="EN23" i="88"/>
  <c r="EM23" i="88"/>
  <c r="EL23" i="88"/>
  <c r="EK23" i="88"/>
  <c r="EJ23" i="88"/>
  <c r="EI23" i="88"/>
  <c r="EH23" i="88"/>
  <c r="EG23" i="88"/>
  <c r="EF23" i="88"/>
  <c r="EE23" i="88"/>
  <c r="ED23" i="88"/>
  <c r="EC23" i="88"/>
  <c r="EB23" i="88"/>
  <c r="EA23" i="88"/>
  <c r="DZ23" i="88"/>
  <c r="DY23" i="88"/>
  <c r="DX23" i="88"/>
  <c r="DW23" i="88"/>
  <c r="DV23" i="88"/>
  <c r="DU23" i="88"/>
  <c r="DT23" i="88"/>
  <c r="DS23" i="88"/>
  <c r="DR23" i="88"/>
  <c r="DQ23" i="88"/>
  <c r="DP23" i="88"/>
  <c r="DO23" i="88"/>
  <c r="DN23" i="88"/>
  <c r="DM23" i="88"/>
  <c r="DL23" i="88"/>
  <c r="DK23" i="88"/>
  <c r="DJ23" i="88"/>
  <c r="DI23" i="88"/>
  <c r="DH23" i="88"/>
  <c r="DG23" i="88"/>
  <c r="DF23" i="88"/>
  <c r="DE23" i="88"/>
  <c r="DD23" i="88"/>
  <c r="DC23" i="88"/>
  <c r="DB23" i="88"/>
  <c r="DA23" i="88"/>
  <c r="CZ23" i="88"/>
  <c r="CY23" i="88"/>
  <c r="CX23" i="88"/>
  <c r="CW23" i="88"/>
  <c r="CV23" i="88"/>
  <c r="CU23" i="88"/>
  <c r="CT23" i="88"/>
  <c r="CS23" i="88"/>
  <c r="CR23" i="88"/>
  <c r="CQ23" i="88"/>
  <c r="CP23" i="88"/>
  <c r="CO23" i="88"/>
  <c r="CN23" i="88"/>
  <c r="CM23" i="88"/>
  <c r="CL23" i="88"/>
  <c r="CK23" i="88"/>
  <c r="CJ23" i="88"/>
  <c r="CI23" i="88"/>
  <c r="CH23" i="88"/>
  <c r="CG23" i="88"/>
  <c r="CF23" i="88"/>
  <c r="CE23" i="88"/>
  <c r="CD23" i="88"/>
  <c r="CC23" i="88"/>
  <c r="CB23" i="88"/>
  <c r="CA23" i="88"/>
  <c r="BZ23" i="88"/>
  <c r="BY23" i="88"/>
  <c r="BX23" i="88"/>
  <c r="BW23" i="88"/>
  <c r="BV23" i="88"/>
  <c r="BU23" i="88"/>
  <c r="BT23" i="88"/>
  <c r="BS23" i="88"/>
  <c r="BR23" i="88"/>
  <c r="BQ23" i="88"/>
  <c r="BP23" i="88"/>
  <c r="BO23" i="88"/>
  <c r="BN23" i="88"/>
  <c r="BM23" i="88"/>
  <c r="BL23" i="88"/>
  <c r="BK23" i="88"/>
  <c r="BJ23" i="88"/>
  <c r="BI23" i="88"/>
  <c r="BH23" i="88"/>
  <c r="BG23" i="88"/>
  <c r="BF23" i="88"/>
  <c r="BE23" i="88"/>
  <c r="BD23" i="88"/>
  <c r="BC23" i="88"/>
  <c r="BB23" i="88"/>
  <c r="BA23" i="88"/>
  <c r="AZ23" i="88"/>
  <c r="AY23" i="88"/>
  <c r="AX23" i="88"/>
  <c r="AW23" i="88"/>
  <c r="AV23" i="88"/>
  <c r="AU23" i="88"/>
  <c r="AT23" i="88"/>
  <c r="AS23" i="88"/>
  <c r="AR23" i="88"/>
  <c r="AQ23" i="88"/>
  <c r="AP23" i="88"/>
  <c r="AO23" i="88"/>
  <c r="AN23" i="88"/>
  <c r="AM23" i="88"/>
  <c r="AL23" i="88"/>
  <c r="AK23" i="88"/>
  <c r="AJ23" i="88"/>
  <c r="AI23" i="88"/>
  <c r="AH23" i="88"/>
  <c r="AG23" i="88"/>
  <c r="AF23" i="88"/>
  <c r="AE23" i="88"/>
  <c r="AD23" i="88"/>
  <c r="AC23" i="88"/>
  <c r="AB23" i="88"/>
  <c r="AA23" i="88"/>
  <c r="Z23" i="88"/>
  <c r="Y23" i="88"/>
  <c r="X23" i="88"/>
  <c r="W23" i="88"/>
  <c r="V23" i="88"/>
  <c r="U23" i="88"/>
  <c r="T23" i="88"/>
  <c r="S23" i="88"/>
  <c r="R23" i="88"/>
  <c r="Q23" i="88"/>
  <c r="P23" i="88"/>
  <c r="O23" i="88"/>
  <c r="N23" i="88"/>
  <c r="M23" i="88"/>
  <c r="L23" i="88"/>
  <c r="K23" i="88"/>
  <c r="J23" i="88"/>
  <c r="I23" i="88"/>
  <c r="H23" i="88"/>
  <c r="G23" i="88"/>
  <c r="F23" i="88"/>
  <c r="E23" i="88"/>
  <c r="D23" i="88"/>
  <c r="C23" i="88"/>
  <c r="B23" i="88"/>
  <c r="GW22" i="88"/>
  <c r="GV22" i="88"/>
  <c r="GU22" i="88"/>
  <c r="GT22" i="88"/>
  <c r="GS22" i="88"/>
  <c r="GR22" i="88"/>
  <c r="GQ22" i="88"/>
  <c r="GP22" i="88"/>
  <c r="GO22" i="88"/>
  <c r="GN22" i="88"/>
  <c r="GM22" i="88"/>
  <c r="GL22" i="88"/>
  <c r="GK22" i="88"/>
  <c r="GJ22" i="88"/>
  <c r="GI22" i="88"/>
  <c r="GH22" i="88"/>
  <c r="GG22" i="88"/>
  <c r="GF22" i="88"/>
  <c r="GE22" i="88"/>
  <c r="GD22" i="88"/>
  <c r="GC22" i="88"/>
  <c r="GB22" i="88"/>
  <c r="GA22" i="88"/>
  <c r="FZ22" i="88"/>
  <c r="FY22" i="88"/>
  <c r="FX22" i="88"/>
  <c r="FW22" i="88"/>
  <c r="FV22" i="88"/>
  <c r="FU22" i="88"/>
  <c r="FT22" i="88"/>
  <c r="FS22" i="88"/>
  <c r="FR22" i="88"/>
  <c r="FQ22" i="88"/>
  <c r="FP22" i="88"/>
  <c r="FO22" i="88"/>
  <c r="FN22" i="88"/>
  <c r="FM22" i="88"/>
  <c r="FL22" i="88"/>
  <c r="FK22" i="88"/>
  <c r="FJ22" i="88"/>
  <c r="FI22" i="88"/>
  <c r="FH22" i="88"/>
  <c r="FG22" i="88"/>
  <c r="FF22" i="88"/>
  <c r="FE22" i="88"/>
  <c r="FD22" i="88"/>
  <c r="FC22" i="88"/>
  <c r="FB22" i="88"/>
  <c r="FA22" i="88"/>
  <c r="EZ22" i="88"/>
  <c r="EY22" i="88"/>
  <c r="EX22" i="88"/>
  <c r="EW22" i="88"/>
  <c r="EV22" i="88"/>
  <c r="EU22" i="88"/>
  <c r="ET22" i="88"/>
  <c r="ES22" i="88"/>
  <c r="ER22" i="88"/>
  <c r="EQ22" i="88"/>
  <c r="EP22" i="88"/>
  <c r="EO22" i="88"/>
  <c r="EN22" i="88"/>
  <c r="EM22" i="88"/>
  <c r="EL22" i="88"/>
  <c r="EK22" i="88"/>
  <c r="EJ22" i="88"/>
  <c r="EI22" i="88"/>
  <c r="EH22" i="88"/>
  <c r="EG22" i="88"/>
  <c r="EF22" i="88"/>
  <c r="EE22" i="88"/>
  <c r="ED22" i="88"/>
  <c r="EC22" i="88"/>
  <c r="EB22" i="88"/>
  <c r="EA22" i="88"/>
  <c r="DZ22" i="88"/>
  <c r="DY22" i="88"/>
  <c r="DX22" i="88"/>
  <c r="DW22" i="88"/>
  <c r="DV22" i="88"/>
  <c r="DU22" i="88"/>
  <c r="DT22" i="88"/>
  <c r="DS22" i="88"/>
  <c r="DR22" i="88"/>
  <c r="DQ22" i="88"/>
  <c r="DP22" i="88"/>
  <c r="DO22" i="88"/>
  <c r="DN22" i="88"/>
  <c r="DM22" i="88"/>
  <c r="DL22" i="88"/>
  <c r="DK22" i="88"/>
  <c r="DJ22" i="88"/>
  <c r="DI22" i="88"/>
  <c r="DH22" i="88"/>
  <c r="DG22" i="88"/>
  <c r="DF22" i="88"/>
  <c r="DE22" i="88"/>
  <c r="DD22" i="88"/>
  <c r="DC22" i="88"/>
  <c r="DB22" i="88"/>
  <c r="DA22" i="88"/>
  <c r="CZ22" i="88"/>
  <c r="CY22" i="88"/>
  <c r="CX22" i="88"/>
  <c r="CW22" i="88"/>
  <c r="CV22" i="88"/>
  <c r="CU22" i="88"/>
  <c r="CT22" i="88"/>
  <c r="CS22" i="88"/>
  <c r="CR22" i="88"/>
  <c r="CQ22" i="88"/>
  <c r="CP22" i="88"/>
  <c r="CO22" i="88"/>
  <c r="CN22" i="88"/>
  <c r="CM22" i="88"/>
  <c r="CL22" i="88"/>
  <c r="CK22" i="88"/>
  <c r="CJ22" i="88"/>
  <c r="CI22" i="88"/>
  <c r="CH22" i="88"/>
  <c r="CG22" i="88"/>
  <c r="CF22" i="88"/>
  <c r="CE22" i="88"/>
  <c r="CD22" i="88"/>
  <c r="CC22" i="88"/>
  <c r="CB22" i="88"/>
  <c r="CA22" i="88"/>
  <c r="BZ22" i="88"/>
  <c r="BY22" i="88"/>
  <c r="BX22" i="88"/>
  <c r="BW22" i="88"/>
  <c r="BV22" i="88"/>
  <c r="BU22" i="88"/>
  <c r="BT22" i="88"/>
  <c r="BS22" i="88"/>
  <c r="BR22" i="88"/>
  <c r="BQ22" i="88"/>
  <c r="BP22" i="88"/>
  <c r="BO22" i="88"/>
  <c r="BN22" i="88"/>
  <c r="BM22" i="88"/>
  <c r="BL22" i="88"/>
  <c r="BK22" i="88"/>
  <c r="BJ22" i="88"/>
  <c r="BI22" i="88"/>
  <c r="BH22" i="88"/>
  <c r="BG22" i="88"/>
  <c r="BF22" i="88"/>
  <c r="BE22" i="88"/>
  <c r="BD22" i="88"/>
  <c r="BC22" i="88"/>
  <c r="BB22" i="88"/>
  <c r="BA22" i="88"/>
  <c r="AZ22" i="88"/>
  <c r="AY22" i="88"/>
  <c r="AX22" i="88"/>
  <c r="AW22" i="88"/>
  <c r="AV22" i="88"/>
  <c r="AU22" i="88"/>
  <c r="AT22" i="88"/>
  <c r="AS22" i="88"/>
  <c r="AR22" i="88"/>
  <c r="AQ22" i="88"/>
  <c r="AP22" i="88"/>
  <c r="AO22" i="88"/>
  <c r="AN22" i="88"/>
  <c r="AM22" i="88"/>
  <c r="AL22" i="88"/>
  <c r="AK22" i="88"/>
  <c r="AJ22" i="88"/>
  <c r="AI22" i="88"/>
  <c r="AH22" i="88"/>
  <c r="AG22" i="88"/>
  <c r="AF22" i="88"/>
  <c r="AE22" i="88"/>
  <c r="AD22" i="88"/>
  <c r="AC22" i="88"/>
  <c r="AB22" i="88"/>
  <c r="AA22" i="88"/>
  <c r="Z22" i="88"/>
  <c r="Y22" i="88"/>
  <c r="X22" i="88"/>
  <c r="W22" i="88"/>
  <c r="V22" i="88"/>
  <c r="U22" i="88"/>
  <c r="T22" i="88"/>
  <c r="S22" i="88"/>
  <c r="R22" i="88"/>
  <c r="Q22" i="88"/>
  <c r="P22" i="88"/>
  <c r="O22" i="88"/>
  <c r="N22" i="88"/>
  <c r="M22" i="88"/>
  <c r="L22" i="88"/>
  <c r="K22" i="88"/>
  <c r="J22" i="88"/>
  <c r="I22" i="88"/>
  <c r="H22" i="88"/>
  <c r="G22" i="88"/>
  <c r="F22" i="88"/>
  <c r="E22" i="88"/>
  <c r="D22" i="88"/>
  <c r="C22" i="88"/>
  <c r="B22" i="88"/>
  <c r="GW21" i="88"/>
  <c r="GV21" i="88"/>
  <c r="GU21" i="88"/>
  <c r="GT21" i="88"/>
  <c r="GS21" i="88"/>
  <c r="GR21" i="88"/>
  <c r="GQ21" i="88"/>
  <c r="GP21" i="88"/>
  <c r="GO21" i="88"/>
  <c r="GN21" i="88"/>
  <c r="GM21" i="88"/>
  <c r="GL21" i="88"/>
  <c r="GK21" i="88"/>
  <c r="GJ21" i="88"/>
  <c r="GI21" i="88"/>
  <c r="GH21" i="88"/>
  <c r="GG21" i="88"/>
  <c r="GF21" i="88"/>
  <c r="GE21" i="88"/>
  <c r="GD21" i="88"/>
  <c r="GC21" i="88"/>
  <c r="GB21" i="88"/>
  <c r="GA21" i="88"/>
  <c r="FZ21" i="88"/>
  <c r="FY21" i="88"/>
  <c r="FX21" i="88"/>
  <c r="FW21" i="88"/>
  <c r="FV21" i="88"/>
  <c r="FU21" i="88"/>
  <c r="FT21" i="88"/>
  <c r="FS21" i="88"/>
  <c r="FR21" i="88"/>
  <c r="FQ21" i="88"/>
  <c r="FP21" i="88"/>
  <c r="FO21" i="88"/>
  <c r="FN21" i="88"/>
  <c r="FM21" i="88"/>
  <c r="FL21" i="88"/>
  <c r="FK21" i="88"/>
  <c r="FJ21" i="88"/>
  <c r="FI21" i="88"/>
  <c r="FH21" i="88"/>
  <c r="FG21" i="88"/>
  <c r="FF21" i="88"/>
  <c r="FE21" i="88"/>
  <c r="FD21" i="88"/>
  <c r="FC21" i="88"/>
  <c r="FB21" i="88"/>
  <c r="FA21" i="88"/>
  <c r="EZ21" i="88"/>
  <c r="EY21" i="88"/>
  <c r="EX21" i="88"/>
  <c r="EW21" i="88"/>
  <c r="EV21" i="88"/>
  <c r="EU21" i="88"/>
  <c r="ET21" i="88"/>
  <c r="ES21" i="88"/>
  <c r="ER21" i="88"/>
  <c r="EQ21" i="88"/>
  <c r="EP21" i="88"/>
  <c r="EO21" i="88"/>
  <c r="EN21" i="88"/>
  <c r="EM21" i="88"/>
  <c r="EL21" i="88"/>
  <c r="EK21" i="88"/>
  <c r="EJ21" i="88"/>
  <c r="EI21" i="88"/>
  <c r="EH21" i="88"/>
  <c r="EG21" i="88"/>
  <c r="EF21" i="88"/>
  <c r="EE21" i="88"/>
  <c r="ED21" i="88"/>
  <c r="EC21" i="88"/>
  <c r="EB21" i="88"/>
  <c r="EA21" i="88"/>
  <c r="DZ21" i="88"/>
  <c r="DY21" i="88"/>
  <c r="DX21" i="88"/>
  <c r="DW21" i="88"/>
  <c r="DV21" i="88"/>
  <c r="DU21" i="88"/>
  <c r="DT21" i="88"/>
  <c r="DS21" i="88"/>
  <c r="DR21" i="88"/>
  <c r="DQ21" i="88"/>
  <c r="DP21" i="88"/>
  <c r="DO21" i="88"/>
  <c r="DN21" i="88"/>
  <c r="DM21" i="88"/>
  <c r="DL21" i="88"/>
  <c r="DK21" i="88"/>
  <c r="DJ21" i="88"/>
  <c r="DI21" i="88"/>
  <c r="DH21" i="88"/>
  <c r="DG21" i="88"/>
  <c r="DF21" i="88"/>
  <c r="DE21" i="88"/>
  <c r="DD21" i="88"/>
  <c r="DC21" i="88"/>
  <c r="DB21" i="88"/>
  <c r="DA21" i="88"/>
  <c r="CZ21" i="88"/>
  <c r="CY21" i="88"/>
  <c r="CX21" i="88"/>
  <c r="CW21" i="88"/>
  <c r="CV21" i="88"/>
  <c r="CU21" i="88"/>
  <c r="CT21" i="88"/>
  <c r="CS21" i="88"/>
  <c r="CR21" i="88"/>
  <c r="CQ21" i="88"/>
  <c r="CP21" i="88"/>
  <c r="CO21" i="88"/>
  <c r="CN21" i="88"/>
  <c r="CM21" i="88"/>
  <c r="CL21" i="88"/>
  <c r="CK21" i="88"/>
  <c r="CJ21" i="88"/>
  <c r="CI21" i="88"/>
  <c r="CH21" i="88"/>
  <c r="CG21" i="88"/>
  <c r="CF21" i="88"/>
  <c r="CE21" i="88"/>
  <c r="CD21" i="88"/>
  <c r="CC21" i="88"/>
  <c r="CB21" i="88"/>
  <c r="CA21" i="88"/>
  <c r="BZ21" i="88"/>
  <c r="BY21" i="88"/>
  <c r="BX21" i="88"/>
  <c r="BW21" i="88"/>
  <c r="BV21" i="88"/>
  <c r="BU21" i="88"/>
  <c r="BT21" i="88"/>
  <c r="BS21" i="88"/>
  <c r="BR21" i="88"/>
  <c r="BQ21" i="88"/>
  <c r="BP21" i="88"/>
  <c r="BO21" i="88"/>
  <c r="BN21" i="88"/>
  <c r="BM21" i="88"/>
  <c r="BL21" i="88"/>
  <c r="BK21" i="88"/>
  <c r="BJ21" i="88"/>
  <c r="BI21" i="88"/>
  <c r="BH21" i="88"/>
  <c r="BG21" i="88"/>
  <c r="BF21" i="88"/>
  <c r="BE21" i="88"/>
  <c r="BD21" i="88"/>
  <c r="BC21" i="88"/>
  <c r="BB21" i="88"/>
  <c r="BA21" i="88"/>
  <c r="AZ21" i="88"/>
  <c r="AY21" i="88"/>
  <c r="AX21" i="88"/>
  <c r="AW21" i="88"/>
  <c r="AV21" i="88"/>
  <c r="AU21" i="88"/>
  <c r="AT21" i="88"/>
  <c r="AS21" i="88"/>
  <c r="AR21" i="88"/>
  <c r="AQ21" i="88"/>
  <c r="AP21" i="88"/>
  <c r="AO21" i="88"/>
  <c r="AN21" i="88"/>
  <c r="AM21" i="88"/>
  <c r="AL21" i="88"/>
  <c r="AK21" i="88"/>
  <c r="AJ21" i="88"/>
  <c r="AI21" i="88"/>
  <c r="AH21" i="88"/>
  <c r="AG21" i="88"/>
  <c r="AF21" i="88"/>
  <c r="AE21" i="88"/>
  <c r="AD21" i="88"/>
  <c r="AC21" i="88"/>
  <c r="AB21" i="88"/>
  <c r="AA21" i="88"/>
  <c r="Z21" i="88"/>
  <c r="Y21" i="88"/>
  <c r="X21" i="88"/>
  <c r="W21" i="88"/>
  <c r="V21" i="88"/>
  <c r="U21" i="88"/>
  <c r="T21" i="88"/>
  <c r="S21" i="88"/>
  <c r="R21" i="88"/>
  <c r="Q21" i="88"/>
  <c r="P21" i="88"/>
  <c r="O21" i="88"/>
  <c r="N21" i="88"/>
  <c r="M21" i="88"/>
  <c r="L21" i="88"/>
  <c r="K21" i="88"/>
  <c r="J21" i="88"/>
  <c r="I21" i="88"/>
  <c r="H21" i="88"/>
  <c r="G21" i="88"/>
  <c r="F21" i="88"/>
  <c r="E21" i="88"/>
  <c r="D21" i="88"/>
  <c r="C21" i="88"/>
  <c r="B21" i="88"/>
  <c r="GW19" i="88"/>
  <c r="GV19" i="88"/>
  <c r="GU19" i="88"/>
  <c r="GT19" i="88"/>
  <c r="GS19" i="88"/>
  <c r="GR19" i="88"/>
  <c r="GQ19" i="88"/>
  <c r="GP19" i="88"/>
  <c r="GO19" i="88"/>
  <c r="GN19" i="88"/>
  <c r="GM19" i="88"/>
  <c r="GL19" i="88"/>
  <c r="GK19" i="88"/>
  <c r="GJ19" i="88"/>
  <c r="GI19" i="88"/>
  <c r="GH19" i="88"/>
  <c r="GG19" i="88"/>
  <c r="GF19" i="88"/>
  <c r="GE19" i="88"/>
  <c r="GD19" i="88"/>
  <c r="GC19" i="88"/>
  <c r="GB19" i="88"/>
  <c r="GA19" i="88"/>
  <c r="FZ19" i="88"/>
  <c r="FY19" i="88"/>
  <c r="FX19" i="88"/>
  <c r="FW19" i="88"/>
  <c r="FV19" i="88"/>
  <c r="FU19" i="88"/>
  <c r="FT19" i="88"/>
  <c r="FS19" i="88"/>
  <c r="FR19" i="88"/>
  <c r="FQ19" i="88"/>
  <c r="FP19" i="88"/>
  <c r="FO19" i="88"/>
  <c r="FN19" i="88"/>
  <c r="FM19" i="88"/>
  <c r="FL19" i="88"/>
  <c r="FK19" i="88"/>
  <c r="FJ19" i="88"/>
  <c r="FI19" i="88"/>
  <c r="FH19" i="88"/>
  <c r="FG19" i="88"/>
  <c r="FF19" i="88"/>
  <c r="FE19" i="88"/>
  <c r="FD19" i="88"/>
  <c r="FC19" i="88"/>
  <c r="FB19" i="88"/>
  <c r="FA19" i="88"/>
  <c r="EZ19" i="88"/>
  <c r="EY19" i="88"/>
  <c r="EX19" i="88"/>
  <c r="EW19" i="88"/>
  <c r="EV19" i="88"/>
  <c r="EU19" i="88"/>
  <c r="ET19" i="88"/>
  <c r="ES19" i="88"/>
  <c r="ER19" i="88"/>
  <c r="EQ19" i="88"/>
  <c r="EP19" i="88"/>
  <c r="EO19" i="88"/>
  <c r="EN19" i="88"/>
  <c r="EM19" i="88"/>
  <c r="EL19" i="88"/>
  <c r="EK19" i="88"/>
  <c r="EJ19" i="88"/>
  <c r="EI19" i="88"/>
  <c r="EH19" i="88"/>
  <c r="EG19" i="88"/>
  <c r="EF19" i="88"/>
  <c r="EE19" i="88"/>
  <c r="ED19" i="88"/>
  <c r="EC19" i="88"/>
  <c r="EB19" i="88"/>
  <c r="EA19" i="88"/>
  <c r="DZ19" i="88"/>
  <c r="DY19" i="88"/>
  <c r="DX19" i="88"/>
  <c r="DW19" i="88"/>
  <c r="DV19" i="88"/>
  <c r="DU19" i="88"/>
  <c r="DT19" i="88"/>
  <c r="DS19" i="88"/>
  <c r="DR19" i="88"/>
  <c r="DQ19" i="88"/>
  <c r="DP19" i="88"/>
  <c r="DO19" i="88"/>
  <c r="DN19" i="88"/>
  <c r="DM19" i="88"/>
  <c r="DL19" i="88"/>
  <c r="DK19" i="88"/>
  <c r="DJ19" i="88"/>
  <c r="DI19" i="88"/>
  <c r="DH19" i="88"/>
  <c r="DG19" i="88"/>
  <c r="DF19" i="88"/>
  <c r="DE19" i="88"/>
  <c r="DD19" i="88"/>
  <c r="DC19" i="88"/>
  <c r="DB19" i="88"/>
  <c r="DA19" i="88"/>
  <c r="CZ19" i="88"/>
  <c r="CY19" i="88"/>
  <c r="CX19" i="88"/>
  <c r="CW19" i="88"/>
  <c r="CV19" i="88"/>
  <c r="CU19" i="88"/>
  <c r="CT19" i="88"/>
  <c r="CS19" i="88"/>
  <c r="CR19" i="88"/>
  <c r="CQ19" i="88"/>
  <c r="CP19" i="88"/>
  <c r="CO19" i="88"/>
  <c r="CN19" i="88"/>
  <c r="CM19" i="88"/>
  <c r="CL19" i="88"/>
  <c r="CK19" i="88"/>
  <c r="CJ19" i="88"/>
  <c r="CI19" i="88"/>
  <c r="CH19" i="88"/>
  <c r="CG19" i="88"/>
  <c r="CF19" i="88"/>
  <c r="CE19" i="88"/>
  <c r="CD19" i="88"/>
  <c r="CC19" i="88"/>
  <c r="CB19" i="88"/>
  <c r="CA19" i="88"/>
  <c r="BZ19" i="88"/>
  <c r="BY19" i="88"/>
  <c r="BX19" i="88"/>
  <c r="BW19" i="88"/>
  <c r="BV19" i="88"/>
  <c r="BU19" i="88"/>
  <c r="BT19" i="88"/>
  <c r="BS19" i="88"/>
  <c r="BR19" i="88"/>
  <c r="BQ19" i="88"/>
  <c r="BP19" i="88"/>
  <c r="BO19" i="88"/>
  <c r="BN19" i="88"/>
  <c r="BM19" i="88"/>
  <c r="BL19" i="88"/>
  <c r="BK19" i="88"/>
  <c r="BJ19" i="88"/>
  <c r="BI19" i="88"/>
  <c r="BH19" i="88"/>
  <c r="BG19" i="88"/>
  <c r="BF19" i="88"/>
  <c r="BE19" i="88"/>
  <c r="BD19" i="88"/>
  <c r="BC19" i="88"/>
  <c r="BB19" i="88"/>
  <c r="BA19" i="88"/>
  <c r="AZ19" i="88"/>
  <c r="AY19" i="88"/>
  <c r="AX19" i="88"/>
  <c r="AW19" i="88"/>
  <c r="AV19" i="88"/>
  <c r="AU19" i="88"/>
  <c r="AT19" i="88"/>
  <c r="AS19" i="88"/>
  <c r="AR19" i="88"/>
  <c r="AQ19" i="88"/>
  <c r="AP19" i="88"/>
  <c r="AO19" i="88"/>
  <c r="AN19" i="88"/>
  <c r="AM19" i="88"/>
  <c r="AL19" i="88"/>
  <c r="AK19" i="88"/>
  <c r="AJ19" i="88"/>
  <c r="AI19" i="88"/>
  <c r="AH19" i="88"/>
  <c r="AG19" i="88"/>
  <c r="AF19" i="88"/>
  <c r="AE19" i="88"/>
  <c r="AD19" i="88"/>
  <c r="AC19" i="88"/>
  <c r="AB19" i="88"/>
  <c r="AA19" i="88"/>
  <c r="Z19" i="88"/>
  <c r="Y19" i="88"/>
  <c r="X19" i="88"/>
  <c r="W19" i="88"/>
  <c r="V19" i="88"/>
  <c r="U19" i="88"/>
  <c r="T19" i="88"/>
  <c r="S19" i="88"/>
  <c r="R19" i="88"/>
  <c r="Q19" i="88"/>
  <c r="P19" i="88"/>
  <c r="O19" i="88"/>
  <c r="N19" i="88"/>
  <c r="M19" i="88"/>
  <c r="L19" i="88"/>
  <c r="K19" i="88"/>
  <c r="J19" i="88"/>
  <c r="I19" i="88"/>
  <c r="H19" i="88"/>
  <c r="G19" i="88"/>
  <c r="F19" i="88"/>
  <c r="E19" i="88"/>
  <c r="D19" i="88"/>
  <c r="C19" i="88"/>
  <c r="B19" i="88"/>
  <c r="GW18" i="88"/>
  <c r="GV18" i="88"/>
  <c r="GU18" i="88"/>
  <c r="GT18" i="88"/>
  <c r="GS18" i="88"/>
  <c r="GR18" i="88"/>
  <c r="GQ18" i="88"/>
  <c r="GP18" i="88"/>
  <c r="GO18" i="88"/>
  <c r="GN18" i="88"/>
  <c r="GM18" i="88"/>
  <c r="GL18" i="88"/>
  <c r="GK18" i="88"/>
  <c r="GJ18" i="88"/>
  <c r="GI18" i="88"/>
  <c r="GH18" i="88"/>
  <c r="GG18" i="88"/>
  <c r="GF18" i="88"/>
  <c r="GE18" i="88"/>
  <c r="GD18" i="88"/>
  <c r="GC18" i="88"/>
  <c r="GB18" i="88"/>
  <c r="GA18" i="88"/>
  <c r="FZ18" i="88"/>
  <c r="FY18" i="88"/>
  <c r="FX18" i="88"/>
  <c r="FW18" i="88"/>
  <c r="FV18" i="88"/>
  <c r="FU18" i="88"/>
  <c r="FT18" i="88"/>
  <c r="FS18" i="88"/>
  <c r="FR18" i="88"/>
  <c r="FQ18" i="88"/>
  <c r="FP18" i="88"/>
  <c r="FO18" i="88"/>
  <c r="FN18" i="88"/>
  <c r="FM18" i="88"/>
  <c r="FL18" i="88"/>
  <c r="FK18" i="88"/>
  <c r="FJ18" i="88"/>
  <c r="FI18" i="88"/>
  <c r="FH18" i="88"/>
  <c r="FG18" i="88"/>
  <c r="FF18" i="88"/>
  <c r="FE18" i="88"/>
  <c r="FD18" i="88"/>
  <c r="FC18" i="88"/>
  <c r="FB18" i="88"/>
  <c r="FA18" i="88"/>
  <c r="EZ18" i="88"/>
  <c r="EY18" i="88"/>
  <c r="EX18" i="88"/>
  <c r="EW18" i="88"/>
  <c r="EV18" i="88"/>
  <c r="EU18" i="88"/>
  <c r="ET18" i="88"/>
  <c r="ES18" i="88"/>
  <c r="ER18" i="88"/>
  <c r="EQ18" i="88"/>
  <c r="EP18" i="88"/>
  <c r="EO18" i="88"/>
  <c r="EN18" i="88"/>
  <c r="EM18" i="88"/>
  <c r="EL18" i="88"/>
  <c r="EK18" i="88"/>
  <c r="EJ18" i="88"/>
  <c r="EI18" i="88"/>
  <c r="EH18" i="88"/>
  <c r="EG18" i="88"/>
  <c r="EF18" i="88"/>
  <c r="EE18" i="88"/>
  <c r="ED18" i="88"/>
  <c r="EC18" i="88"/>
  <c r="EB18" i="88"/>
  <c r="EA18" i="88"/>
  <c r="DZ18" i="88"/>
  <c r="DY18" i="88"/>
  <c r="DX18" i="88"/>
  <c r="DW18" i="88"/>
  <c r="DV18" i="88"/>
  <c r="DU18" i="88"/>
  <c r="DT18" i="88"/>
  <c r="DS18" i="88"/>
  <c r="DR18" i="88"/>
  <c r="DQ18" i="88"/>
  <c r="DP18" i="88"/>
  <c r="DO18" i="88"/>
  <c r="DN18" i="88"/>
  <c r="DM18" i="88"/>
  <c r="DL18" i="88"/>
  <c r="DK18" i="88"/>
  <c r="DJ18" i="88"/>
  <c r="DI18" i="88"/>
  <c r="DH18" i="88"/>
  <c r="DG18" i="88"/>
  <c r="DF18" i="88"/>
  <c r="DE18" i="88"/>
  <c r="DD18" i="88"/>
  <c r="DC18" i="88"/>
  <c r="DB18" i="88"/>
  <c r="DA18" i="88"/>
  <c r="CZ18" i="88"/>
  <c r="CY18" i="88"/>
  <c r="CX18" i="88"/>
  <c r="CW18" i="88"/>
  <c r="CV18" i="88"/>
  <c r="CU18" i="88"/>
  <c r="CT18" i="88"/>
  <c r="CS18" i="88"/>
  <c r="CR18" i="88"/>
  <c r="CQ18" i="88"/>
  <c r="CP18" i="88"/>
  <c r="CO18" i="88"/>
  <c r="CN18" i="88"/>
  <c r="CM18" i="88"/>
  <c r="CL18" i="88"/>
  <c r="CK18" i="88"/>
  <c r="CJ18" i="88"/>
  <c r="CI18" i="88"/>
  <c r="CH18" i="88"/>
  <c r="CG18" i="88"/>
  <c r="CF18" i="88"/>
  <c r="CE18" i="88"/>
  <c r="CD18" i="88"/>
  <c r="CC18" i="88"/>
  <c r="CB18" i="88"/>
  <c r="CA18" i="88"/>
  <c r="BZ18" i="88"/>
  <c r="BY18" i="88"/>
  <c r="BX18" i="88"/>
  <c r="BW18" i="88"/>
  <c r="BV18" i="88"/>
  <c r="BU18" i="88"/>
  <c r="BT18" i="88"/>
  <c r="BS18" i="88"/>
  <c r="BR18" i="88"/>
  <c r="BQ18" i="88"/>
  <c r="BP18" i="88"/>
  <c r="BO18" i="88"/>
  <c r="BN18" i="88"/>
  <c r="BM18" i="88"/>
  <c r="BL18" i="88"/>
  <c r="BK18" i="88"/>
  <c r="BJ18" i="88"/>
  <c r="BI18" i="88"/>
  <c r="BH18" i="88"/>
  <c r="BG18" i="88"/>
  <c r="BF18" i="88"/>
  <c r="BE18" i="88"/>
  <c r="BD18" i="88"/>
  <c r="BC18" i="88"/>
  <c r="BB18" i="88"/>
  <c r="BA18" i="88"/>
  <c r="AZ18" i="88"/>
  <c r="AY18" i="88"/>
  <c r="AX18" i="88"/>
  <c r="AW18" i="88"/>
  <c r="AV18" i="88"/>
  <c r="AU18" i="88"/>
  <c r="AT18" i="88"/>
  <c r="AS18" i="88"/>
  <c r="AR18" i="88"/>
  <c r="AQ18" i="88"/>
  <c r="AP18" i="88"/>
  <c r="AO18" i="88"/>
  <c r="AN18" i="88"/>
  <c r="AM18" i="88"/>
  <c r="AL18" i="88"/>
  <c r="AK18" i="88"/>
  <c r="AJ18" i="88"/>
  <c r="AI18" i="88"/>
  <c r="AH18" i="88"/>
  <c r="AG18" i="88"/>
  <c r="AF18" i="88"/>
  <c r="AE18" i="88"/>
  <c r="AD18" i="88"/>
  <c r="AC18" i="88"/>
  <c r="AB18" i="88"/>
  <c r="AA18" i="88"/>
  <c r="Z18" i="88"/>
  <c r="Y18" i="88"/>
  <c r="X18" i="88"/>
  <c r="W18" i="88"/>
  <c r="V18" i="88"/>
  <c r="U18" i="88"/>
  <c r="T18" i="88"/>
  <c r="S18" i="88"/>
  <c r="R18" i="88"/>
  <c r="Q18" i="88"/>
  <c r="P18" i="88"/>
  <c r="O18" i="88"/>
  <c r="N18" i="88"/>
  <c r="M18" i="88"/>
  <c r="L18" i="88"/>
  <c r="K18" i="88"/>
  <c r="J18" i="88"/>
  <c r="I18" i="88"/>
  <c r="H18" i="88"/>
  <c r="G18" i="88"/>
  <c r="F18" i="88"/>
  <c r="E18" i="88"/>
  <c r="D18" i="88"/>
  <c r="C18" i="88"/>
  <c r="B18" i="88"/>
  <c r="GW16" i="88"/>
  <c r="GV16" i="88"/>
  <c r="GU16" i="88"/>
  <c r="GT16" i="88"/>
  <c r="GS16" i="88"/>
  <c r="GR16" i="88"/>
  <c r="GQ16" i="88"/>
  <c r="GP16" i="88"/>
  <c r="GO16" i="88"/>
  <c r="GN16" i="88"/>
  <c r="GM16" i="88"/>
  <c r="GL16" i="88"/>
  <c r="GK16" i="88"/>
  <c r="GJ16" i="88"/>
  <c r="GI16" i="88"/>
  <c r="GH16" i="88"/>
  <c r="GG16" i="88"/>
  <c r="GF16" i="88"/>
  <c r="GE16" i="88"/>
  <c r="GD16" i="88"/>
  <c r="GC16" i="88"/>
  <c r="GB16" i="88"/>
  <c r="GA16" i="88"/>
  <c r="FZ16" i="88"/>
  <c r="FY16" i="88"/>
  <c r="FX16" i="88"/>
  <c r="FW16" i="88"/>
  <c r="FV16" i="88"/>
  <c r="FU16" i="88"/>
  <c r="FT16" i="88"/>
  <c r="FS16" i="88"/>
  <c r="FR16" i="88"/>
  <c r="FQ16" i="88"/>
  <c r="FP16" i="88"/>
  <c r="FO16" i="88"/>
  <c r="FN16" i="88"/>
  <c r="FM16" i="88"/>
  <c r="FL16" i="88"/>
  <c r="FK16" i="88"/>
  <c r="FJ16" i="88"/>
  <c r="FI16" i="88"/>
  <c r="FH16" i="88"/>
  <c r="FG16" i="88"/>
  <c r="FF16" i="88"/>
  <c r="FE16" i="88"/>
  <c r="FD16" i="88"/>
  <c r="FC16" i="88"/>
  <c r="FB16" i="88"/>
  <c r="FA16" i="88"/>
  <c r="EZ16" i="88"/>
  <c r="EY16" i="88"/>
  <c r="EX16" i="88"/>
  <c r="EW16" i="88"/>
  <c r="EV16" i="88"/>
  <c r="EU16" i="88"/>
  <c r="ET16" i="88"/>
  <c r="ES16" i="88"/>
  <c r="ER16" i="88"/>
  <c r="EQ16" i="88"/>
  <c r="EP16" i="88"/>
  <c r="EO16" i="88"/>
  <c r="EN16" i="88"/>
  <c r="EM16" i="88"/>
  <c r="EL16" i="88"/>
  <c r="EK16" i="88"/>
  <c r="EJ16" i="88"/>
  <c r="EI16" i="88"/>
  <c r="EH16" i="88"/>
  <c r="EG16" i="88"/>
  <c r="EF16" i="88"/>
  <c r="EE16" i="88"/>
  <c r="ED16" i="88"/>
  <c r="EC16" i="88"/>
  <c r="EB16" i="88"/>
  <c r="EA16" i="88"/>
  <c r="DZ16" i="88"/>
  <c r="DY16" i="88"/>
  <c r="DX16" i="88"/>
  <c r="DW16" i="88"/>
  <c r="DV16" i="88"/>
  <c r="DU16" i="88"/>
  <c r="DT16" i="88"/>
  <c r="DS16" i="88"/>
  <c r="DR16" i="88"/>
  <c r="DQ16" i="88"/>
  <c r="DP16" i="88"/>
  <c r="DO16" i="88"/>
  <c r="DN16" i="88"/>
  <c r="DM16" i="88"/>
  <c r="DL16" i="88"/>
  <c r="DK16" i="88"/>
  <c r="DJ16" i="88"/>
  <c r="DI16" i="88"/>
  <c r="DH16" i="88"/>
  <c r="DG16" i="88"/>
  <c r="DF16" i="88"/>
  <c r="DE16" i="88"/>
  <c r="DD16" i="88"/>
  <c r="DC16" i="88"/>
  <c r="DB16" i="88"/>
  <c r="DA16" i="88"/>
  <c r="CZ16" i="88"/>
  <c r="CY16" i="88"/>
  <c r="CX16" i="88"/>
  <c r="CW16" i="88"/>
  <c r="CV16" i="88"/>
  <c r="CU16" i="88"/>
  <c r="CT16" i="88"/>
  <c r="CS16" i="88"/>
  <c r="CR16" i="88"/>
  <c r="CQ16" i="88"/>
  <c r="CP16" i="88"/>
  <c r="CO16" i="88"/>
  <c r="CN16" i="88"/>
  <c r="CM16" i="88"/>
  <c r="CL16" i="88"/>
  <c r="CK16" i="88"/>
  <c r="CJ16" i="88"/>
  <c r="CI16" i="88"/>
  <c r="CH16" i="88"/>
  <c r="CG16" i="88"/>
  <c r="CF16" i="88"/>
  <c r="CE16" i="88"/>
  <c r="CD16" i="88"/>
  <c r="CC16" i="88"/>
  <c r="CB16" i="88"/>
  <c r="CA16" i="88"/>
  <c r="BZ16" i="88"/>
  <c r="BY16" i="88"/>
  <c r="BX16" i="88"/>
  <c r="BW16" i="88"/>
  <c r="BV16" i="88"/>
  <c r="BU16" i="88"/>
  <c r="BT16" i="88"/>
  <c r="BS16" i="88"/>
  <c r="BR16" i="88"/>
  <c r="BQ16" i="88"/>
  <c r="BP16" i="88"/>
  <c r="BO16" i="88"/>
  <c r="BN16" i="88"/>
  <c r="BM16" i="88"/>
  <c r="BL16" i="88"/>
  <c r="BK16" i="88"/>
  <c r="BJ16" i="88"/>
  <c r="BI16" i="88"/>
  <c r="BH16" i="88"/>
  <c r="BG16" i="88"/>
  <c r="BF16" i="88"/>
  <c r="BE16" i="88"/>
  <c r="BD16" i="88"/>
  <c r="BC16" i="88"/>
  <c r="BB16" i="88"/>
  <c r="BA16" i="88"/>
  <c r="AZ16" i="88"/>
  <c r="AY16" i="88"/>
  <c r="AX16" i="88"/>
  <c r="AW16" i="88"/>
  <c r="AV16" i="88"/>
  <c r="AU16" i="88"/>
  <c r="AT16" i="88"/>
  <c r="AS16" i="88"/>
  <c r="AR16" i="88"/>
  <c r="AQ16" i="88"/>
  <c r="AP16" i="88"/>
  <c r="AO16" i="88"/>
  <c r="AN16" i="88"/>
  <c r="AM16" i="88"/>
  <c r="AL16" i="88"/>
  <c r="AK16" i="88"/>
  <c r="AJ16" i="88"/>
  <c r="AI16" i="88"/>
  <c r="AH16" i="88"/>
  <c r="AG16" i="88"/>
  <c r="AF16" i="88"/>
  <c r="AE16" i="88"/>
  <c r="AD16" i="88"/>
  <c r="AC16" i="88"/>
  <c r="AB16" i="88"/>
  <c r="AA16" i="88"/>
  <c r="Z16" i="88"/>
  <c r="Y16" i="88"/>
  <c r="X16" i="88"/>
  <c r="W16" i="88"/>
  <c r="V16" i="88"/>
  <c r="U16" i="88"/>
  <c r="T16" i="88"/>
  <c r="S16" i="88"/>
  <c r="R16" i="88"/>
  <c r="Q16" i="88"/>
  <c r="P16" i="88"/>
  <c r="O16" i="88"/>
  <c r="N16" i="88"/>
  <c r="M16" i="88"/>
  <c r="L16" i="88"/>
  <c r="K16" i="88"/>
  <c r="J16" i="88"/>
  <c r="I16" i="88"/>
  <c r="H16" i="88"/>
  <c r="G16" i="88"/>
  <c r="F16" i="88"/>
  <c r="E16" i="88"/>
  <c r="D16" i="88"/>
  <c r="C16" i="88"/>
  <c r="B16" i="88"/>
  <c r="GW15" i="88"/>
  <c r="GV15" i="88"/>
  <c r="GU15" i="88"/>
  <c r="GT15" i="88"/>
  <c r="GS15" i="88"/>
  <c r="GR15" i="88"/>
  <c r="GQ15" i="88"/>
  <c r="GP15" i="88"/>
  <c r="GO15" i="88"/>
  <c r="GN15" i="88"/>
  <c r="GM15" i="88"/>
  <c r="GL15" i="88"/>
  <c r="GK15" i="88"/>
  <c r="GJ15" i="88"/>
  <c r="GI15" i="88"/>
  <c r="GH15" i="88"/>
  <c r="GG15" i="88"/>
  <c r="GF15" i="88"/>
  <c r="GE15" i="88"/>
  <c r="GD15" i="88"/>
  <c r="GC15" i="88"/>
  <c r="GB15" i="88"/>
  <c r="GA15" i="88"/>
  <c r="FZ15" i="88"/>
  <c r="FY15" i="88"/>
  <c r="FX15" i="88"/>
  <c r="FW15" i="88"/>
  <c r="FV15" i="88"/>
  <c r="FU15" i="88"/>
  <c r="FT15" i="88"/>
  <c r="FS15" i="88"/>
  <c r="FR15" i="88"/>
  <c r="FQ15" i="88"/>
  <c r="FP15" i="88"/>
  <c r="FO15" i="88"/>
  <c r="FN15" i="88"/>
  <c r="FM15" i="88"/>
  <c r="FL15" i="88"/>
  <c r="FK15" i="88"/>
  <c r="FJ15" i="88"/>
  <c r="FI15" i="88"/>
  <c r="FH15" i="88"/>
  <c r="FG15" i="88"/>
  <c r="FF15" i="88"/>
  <c r="FE15" i="88"/>
  <c r="FD15" i="88"/>
  <c r="FC15" i="88"/>
  <c r="FB15" i="88"/>
  <c r="FA15" i="88"/>
  <c r="EZ15" i="88"/>
  <c r="EY15" i="88"/>
  <c r="EX15" i="88"/>
  <c r="EW15" i="88"/>
  <c r="EV15" i="88"/>
  <c r="EU15" i="88"/>
  <c r="ET15" i="88"/>
  <c r="ES15" i="88"/>
  <c r="ER15" i="88"/>
  <c r="EQ15" i="88"/>
  <c r="EP15" i="88"/>
  <c r="EO15" i="88"/>
  <c r="EN15" i="88"/>
  <c r="EM15" i="88"/>
  <c r="EL15" i="88"/>
  <c r="EK15" i="88"/>
  <c r="EJ15" i="88"/>
  <c r="EI15" i="88"/>
  <c r="EH15" i="88"/>
  <c r="EG15" i="88"/>
  <c r="EF15" i="88"/>
  <c r="EE15" i="88"/>
  <c r="ED15" i="88"/>
  <c r="EC15" i="88"/>
  <c r="EB15" i="88"/>
  <c r="EA15" i="88"/>
  <c r="DZ15" i="88"/>
  <c r="DY15" i="88"/>
  <c r="DX15" i="88"/>
  <c r="DW15" i="88"/>
  <c r="DV15" i="88"/>
  <c r="DU15" i="88"/>
  <c r="DT15" i="88"/>
  <c r="DS15" i="88"/>
  <c r="DR15" i="88"/>
  <c r="DQ15" i="88"/>
  <c r="DP15" i="88"/>
  <c r="DO15" i="88"/>
  <c r="DN15" i="88"/>
  <c r="DM15" i="88"/>
  <c r="DL15" i="88"/>
  <c r="DK15" i="88"/>
  <c r="DJ15" i="88"/>
  <c r="DI15" i="88"/>
  <c r="DH15" i="88"/>
  <c r="DG15" i="88"/>
  <c r="DF15" i="88"/>
  <c r="DE15" i="88"/>
  <c r="DD15" i="88"/>
  <c r="DC15" i="88"/>
  <c r="DB15" i="88"/>
  <c r="DA15" i="88"/>
  <c r="CZ15" i="88"/>
  <c r="CY15" i="88"/>
  <c r="CX15" i="88"/>
  <c r="CW15" i="88"/>
  <c r="CV15" i="88"/>
  <c r="CU15" i="88"/>
  <c r="CT15" i="88"/>
  <c r="CS15" i="88"/>
  <c r="CR15" i="88"/>
  <c r="CQ15" i="88"/>
  <c r="CP15" i="88"/>
  <c r="CO15" i="88"/>
  <c r="CN15" i="88"/>
  <c r="CM15" i="88"/>
  <c r="CL15" i="88"/>
  <c r="CK15" i="88"/>
  <c r="CJ15" i="88"/>
  <c r="CI15" i="88"/>
  <c r="CH15" i="88"/>
  <c r="CG15" i="88"/>
  <c r="CF15" i="88"/>
  <c r="CE15" i="88"/>
  <c r="CD15" i="88"/>
  <c r="CC15" i="88"/>
  <c r="CB15" i="88"/>
  <c r="CA15" i="88"/>
  <c r="BZ15" i="88"/>
  <c r="BY15" i="88"/>
  <c r="BX15" i="88"/>
  <c r="BW15" i="88"/>
  <c r="BV15" i="88"/>
  <c r="BU15" i="88"/>
  <c r="BT15" i="88"/>
  <c r="BS15" i="88"/>
  <c r="BR15" i="88"/>
  <c r="BQ15" i="88"/>
  <c r="BP15" i="88"/>
  <c r="BO15" i="88"/>
  <c r="BN15" i="88"/>
  <c r="BM15" i="88"/>
  <c r="BL15" i="88"/>
  <c r="BK15" i="88"/>
  <c r="BJ15" i="88"/>
  <c r="BI15" i="88"/>
  <c r="BH15" i="88"/>
  <c r="BG15" i="88"/>
  <c r="BF15" i="88"/>
  <c r="BE15" i="88"/>
  <c r="BD15" i="88"/>
  <c r="BC15" i="88"/>
  <c r="BB15" i="88"/>
  <c r="BA15" i="88"/>
  <c r="AZ15" i="88"/>
  <c r="AY15" i="88"/>
  <c r="AX15" i="88"/>
  <c r="AW15" i="88"/>
  <c r="AV15" i="88"/>
  <c r="AU15" i="88"/>
  <c r="AT15" i="88"/>
  <c r="AS15" i="88"/>
  <c r="AR15" i="88"/>
  <c r="AQ15" i="88"/>
  <c r="AP15" i="88"/>
  <c r="AO15" i="88"/>
  <c r="AN15" i="88"/>
  <c r="AM15" i="88"/>
  <c r="AL15" i="88"/>
  <c r="AK15" i="88"/>
  <c r="AJ15" i="88"/>
  <c r="AI15" i="88"/>
  <c r="AH15" i="88"/>
  <c r="AG15" i="88"/>
  <c r="AF15" i="88"/>
  <c r="AE15" i="88"/>
  <c r="AD15" i="88"/>
  <c r="AC15" i="88"/>
  <c r="AB15" i="88"/>
  <c r="AA15" i="88"/>
  <c r="Z15" i="88"/>
  <c r="Y15" i="88"/>
  <c r="X15" i="88"/>
  <c r="W15" i="88"/>
  <c r="V15" i="88"/>
  <c r="U15" i="88"/>
  <c r="T15" i="88"/>
  <c r="S15" i="88"/>
  <c r="R15" i="88"/>
  <c r="Q15" i="88"/>
  <c r="P15" i="88"/>
  <c r="O15" i="88"/>
  <c r="N15" i="88"/>
  <c r="M15" i="88"/>
  <c r="L15" i="88"/>
  <c r="K15" i="88"/>
  <c r="J15" i="88"/>
  <c r="I15" i="88"/>
  <c r="H15" i="88"/>
  <c r="G15" i="88"/>
  <c r="F15" i="88"/>
  <c r="E15" i="88"/>
  <c r="D15" i="88"/>
  <c r="C15" i="88"/>
  <c r="B15" i="88"/>
  <c r="GW13" i="88"/>
  <c r="GV13" i="88"/>
  <c r="GU13" i="88"/>
  <c r="GT13" i="88"/>
  <c r="GS13" i="88"/>
  <c r="GR13" i="88"/>
  <c r="GQ13" i="88"/>
  <c r="GP13" i="88"/>
  <c r="GO13" i="88"/>
  <c r="GN13" i="88"/>
  <c r="GM13" i="88"/>
  <c r="GL13" i="88"/>
  <c r="GK13" i="88"/>
  <c r="GJ13" i="88"/>
  <c r="GI13" i="88"/>
  <c r="GH13" i="88"/>
  <c r="GG13" i="88"/>
  <c r="GF13" i="88"/>
  <c r="GE13" i="88"/>
  <c r="GD13" i="88"/>
  <c r="GC13" i="88"/>
  <c r="GB13" i="88"/>
  <c r="GA13" i="88"/>
  <c r="FZ13" i="88"/>
  <c r="FY13" i="88"/>
  <c r="FX13" i="88"/>
  <c r="FW13" i="88"/>
  <c r="FV13" i="88"/>
  <c r="FU13" i="88"/>
  <c r="FT13" i="88"/>
  <c r="FS13" i="88"/>
  <c r="FR13" i="88"/>
  <c r="FQ13" i="88"/>
  <c r="FP13" i="88"/>
  <c r="FO13" i="88"/>
  <c r="FN13" i="88"/>
  <c r="FM13" i="88"/>
  <c r="FL13" i="88"/>
  <c r="FK13" i="88"/>
  <c r="FJ13" i="88"/>
  <c r="FI13" i="88"/>
  <c r="FH13" i="88"/>
  <c r="FG13" i="88"/>
  <c r="FF13" i="88"/>
  <c r="FE13" i="88"/>
  <c r="FD13" i="88"/>
  <c r="FC13" i="88"/>
  <c r="FB13" i="88"/>
  <c r="FA13" i="88"/>
  <c r="EZ13" i="88"/>
  <c r="EY13" i="88"/>
  <c r="EX13" i="88"/>
  <c r="EW13" i="88"/>
  <c r="EV13" i="88"/>
  <c r="EU13" i="88"/>
  <c r="ET13" i="88"/>
  <c r="ES13" i="88"/>
  <c r="ER13" i="88"/>
  <c r="EQ13" i="88"/>
  <c r="EP13" i="88"/>
  <c r="EO13" i="88"/>
  <c r="EN13" i="88"/>
  <c r="EM13" i="88"/>
  <c r="EL13" i="88"/>
  <c r="EK13" i="88"/>
  <c r="EJ13" i="88"/>
  <c r="EI13" i="88"/>
  <c r="EH13" i="88"/>
  <c r="EG13" i="88"/>
  <c r="EF13" i="88"/>
  <c r="EE13" i="88"/>
  <c r="ED13" i="88"/>
  <c r="EC13" i="88"/>
  <c r="EB13" i="88"/>
  <c r="EA13" i="88"/>
  <c r="DZ13" i="88"/>
  <c r="DY13" i="88"/>
  <c r="DX13" i="88"/>
  <c r="DW13" i="88"/>
  <c r="DV13" i="88"/>
  <c r="DU13" i="88"/>
  <c r="DT13" i="88"/>
  <c r="DS13" i="88"/>
  <c r="DR13" i="88"/>
  <c r="DQ13" i="88"/>
  <c r="DP13" i="88"/>
  <c r="DO13" i="88"/>
  <c r="DN13" i="88"/>
  <c r="DM13" i="88"/>
  <c r="DL13" i="88"/>
  <c r="DK13" i="88"/>
  <c r="DJ13" i="88"/>
  <c r="DI13" i="88"/>
  <c r="DH13" i="88"/>
  <c r="DG13" i="88"/>
  <c r="DF13" i="88"/>
  <c r="DE13" i="88"/>
  <c r="DD13" i="88"/>
  <c r="DC13" i="88"/>
  <c r="DB13" i="88"/>
  <c r="DA13" i="88"/>
  <c r="CZ13" i="88"/>
  <c r="CY13" i="88"/>
  <c r="CX13" i="88"/>
  <c r="CW13" i="88"/>
  <c r="CV13" i="88"/>
  <c r="CU13" i="88"/>
  <c r="CT13" i="88"/>
  <c r="CS13" i="88"/>
  <c r="CR13" i="88"/>
  <c r="CQ13" i="88"/>
  <c r="CP13" i="88"/>
  <c r="CO13" i="88"/>
  <c r="CN13" i="88"/>
  <c r="CM13" i="88"/>
  <c r="CL13" i="88"/>
  <c r="CK13" i="88"/>
  <c r="CJ13" i="88"/>
  <c r="CI13" i="88"/>
  <c r="CH13" i="88"/>
  <c r="CG13" i="88"/>
  <c r="CF13" i="88"/>
  <c r="CE13" i="88"/>
  <c r="CD13" i="88"/>
  <c r="CC13" i="88"/>
  <c r="CB13" i="88"/>
  <c r="CA13" i="88"/>
  <c r="BZ13" i="88"/>
  <c r="BY13" i="88"/>
  <c r="BX13" i="88"/>
  <c r="BW13" i="88"/>
  <c r="BV13" i="88"/>
  <c r="BU13" i="88"/>
  <c r="BT13" i="88"/>
  <c r="BS13" i="88"/>
  <c r="BR13" i="88"/>
  <c r="BQ13" i="88"/>
  <c r="BP13" i="88"/>
  <c r="BO13" i="88"/>
  <c r="BN13" i="88"/>
  <c r="BM13" i="88"/>
  <c r="BL13" i="88"/>
  <c r="BK13" i="88"/>
  <c r="BJ13" i="88"/>
  <c r="BI13" i="88"/>
  <c r="BH13" i="88"/>
  <c r="BG13" i="88"/>
  <c r="BF13" i="88"/>
  <c r="BE13" i="88"/>
  <c r="BD13" i="88"/>
  <c r="BC13" i="88"/>
  <c r="BB13" i="88"/>
  <c r="BA13" i="88"/>
  <c r="AZ13" i="88"/>
  <c r="AY13" i="88"/>
  <c r="AX13" i="88"/>
  <c r="AW13" i="88"/>
  <c r="AV13" i="88"/>
  <c r="AU13" i="88"/>
  <c r="AT13" i="88"/>
  <c r="AS13" i="88"/>
  <c r="AR13" i="88"/>
  <c r="AQ13" i="88"/>
  <c r="AP13" i="88"/>
  <c r="AO13" i="88"/>
  <c r="AN13" i="88"/>
  <c r="AM13" i="88"/>
  <c r="AL13" i="88"/>
  <c r="AK13" i="88"/>
  <c r="AJ13" i="88"/>
  <c r="AI13" i="88"/>
  <c r="AH13" i="88"/>
  <c r="AG13" i="88"/>
  <c r="AF13" i="88"/>
  <c r="AE13" i="88"/>
  <c r="AD13" i="88"/>
  <c r="AC13" i="88"/>
  <c r="AB13" i="88"/>
  <c r="AA13" i="88"/>
  <c r="Z13" i="88"/>
  <c r="Y13" i="88"/>
  <c r="X13" i="88"/>
  <c r="W13" i="88"/>
  <c r="V13" i="88"/>
  <c r="U13" i="88"/>
  <c r="T13" i="88"/>
  <c r="S13" i="88"/>
  <c r="R13" i="88"/>
  <c r="Q13" i="88"/>
  <c r="P13" i="88"/>
  <c r="O13" i="88"/>
  <c r="N13" i="88"/>
  <c r="M13" i="88"/>
  <c r="L13" i="88"/>
  <c r="K13" i="88"/>
  <c r="J13" i="88"/>
  <c r="I13" i="88"/>
  <c r="H13" i="88"/>
  <c r="G13" i="88"/>
  <c r="F13" i="88"/>
  <c r="E13" i="88"/>
  <c r="D13" i="88"/>
  <c r="C13" i="88"/>
  <c r="B13" i="88"/>
  <c r="GW12" i="88"/>
  <c r="GV12" i="88"/>
  <c r="GU12" i="88"/>
  <c r="GT12" i="88"/>
  <c r="GS12" i="88"/>
  <c r="GR12" i="88"/>
  <c r="GQ12" i="88"/>
  <c r="GP12" i="88"/>
  <c r="GO12" i="88"/>
  <c r="GN12" i="88"/>
  <c r="GM12" i="88"/>
  <c r="GL12" i="88"/>
  <c r="GK12" i="88"/>
  <c r="GJ12" i="88"/>
  <c r="GI12" i="88"/>
  <c r="GH12" i="88"/>
  <c r="GG12" i="88"/>
  <c r="GF12" i="88"/>
  <c r="GE12" i="88"/>
  <c r="GD12" i="88"/>
  <c r="GC12" i="88"/>
  <c r="GB12" i="88"/>
  <c r="GA12" i="88"/>
  <c r="FZ12" i="88"/>
  <c r="FY12" i="88"/>
  <c r="FX12" i="88"/>
  <c r="FW12" i="88"/>
  <c r="FV12" i="88"/>
  <c r="FU12" i="88"/>
  <c r="FT12" i="88"/>
  <c r="FS12" i="88"/>
  <c r="FR12" i="88"/>
  <c r="FQ12" i="88"/>
  <c r="FP12" i="88"/>
  <c r="FO12" i="88"/>
  <c r="FN12" i="88"/>
  <c r="FM12" i="88"/>
  <c r="FL12" i="88"/>
  <c r="FK12" i="88"/>
  <c r="FJ12" i="88"/>
  <c r="FI12" i="88"/>
  <c r="FH12" i="88"/>
  <c r="FG12" i="88"/>
  <c r="FF12" i="88"/>
  <c r="FE12" i="88"/>
  <c r="FD12" i="88"/>
  <c r="FC12" i="88"/>
  <c r="FB12" i="88"/>
  <c r="FA12" i="88"/>
  <c r="EZ12" i="88"/>
  <c r="EY12" i="88"/>
  <c r="EX12" i="88"/>
  <c r="EW12" i="88"/>
  <c r="EV12" i="88"/>
  <c r="EU12" i="88"/>
  <c r="ET12" i="88"/>
  <c r="ES12" i="88"/>
  <c r="ER12" i="88"/>
  <c r="EQ12" i="88"/>
  <c r="EP12" i="88"/>
  <c r="EO12" i="88"/>
  <c r="EN12" i="88"/>
  <c r="EM12" i="88"/>
  <c r="EL12" i="88"/>
  <c r="EK12" i="88"/>
  <c r="EJ12" i="88"/>
  <c r="EI12" i="88"/>
  <c r="EH12" i="88"/>
  <c r="EG12" i="88"/>
  <c r="EF12" i="88"/>
  <c r="EE12" i="88"/>
  <c r="ED12" i="88"/>
  <c r="EC12" i="88"/>
  <c r="EB12" i="88"/>
  <c r="EA12" i="88"/>
  <c r="DZ12" i="88"/>
  <c r="DY12" i="88"/>
  <c r="DX12" i="88"/>
  <c r="DW12" i="88"/>
  <c r="DV12" i="88"/>
  <c r="DU12" i="88"/>
  <c r="DT12" i="88"/>
  <c r="DS12" i="88"/>
  <c r="DR12" i="88"/>
  <c r="DQ12" i="88"/>
  <c r="DP12" i="88"/>
  <c r="DO12" i="88"/>
  <c r="DN12" i="88"/>
  <c r="DM12" i="88"/>
  <c r="DL12" i="88"/>
  <c r="DK12" i="88"/>
  <c r="DJ12" i="88"/>
  <c r="DI12" i="88"/>
  <c r="DH12" i="88"/>
  <c r="DG12" i="88"/>
  <c r="DF12" i="88"/>
  <c r="DE12" i="88"/>
  <c r="DD12" i="88"/>
  <c r="DC12" i="88"/>
  <c r="DB12" i="88"/>
  <c r="DA12" i="88"/>
  <c r="CZ12" i="88"/>
  <c r="CY12" i="88"/>
  <c r="CX12" i="88"/>
  <c r="CW12" i="88"/>
  <c r="CV12" i="88"/>
  <c r="CU12" i="88"/>
  <c r="CT12" i="88"/>
  <c r="CS12" i="88"/>
  <c r="CR12" i="88"/>
  <c r="CQ12" i="88"/>
  <c r="CP12" i="88"/>
  <c r="CO12" i="88"/>
  <c r="CN12" i="88"/>
  <c r="CM12" i="88"/>
  <c r="CL12" i="88"/>
  <c r="CK12" i="88"/>
  <c r="CJ12" i="88"/>
  <c r="CI12" i="88"/>
  <c r="CH12" i="88"/>
  <c r="CG12" i="88"/>
  <c r="CF12" i="88"/>
  <c r="CE12" i="88"/>
  <c r="CD12" i="88"/>
  <c r="CC12" i="88"/>
  <c r="CB12" i="88"/>
  <c r="CA12" i="88"/>
  <c r="BZ12" i="88"/>
  <c r="BY12" i="88"/>
  <c r="BX12" i="88"/>
  <c r="BW12" i="88"/>
  <c r="BV12" i="88"/>
  <c r="BU12" i="88"/>
  <c r="BT12" i="88"/>
  <c r="BS12" i="88"/>
  <c r="BR12" i="88"/>
  <c r="BQ12" i="88"/>
  <c r="BP12" i="88"/>
  <c r="BO12" i="88"/>
  <c r="BN12" i="88"/>
  <c r="BM12" i="88"/>
  <c r="BL12" i="88"/>
  <c r="BK12" i="88"/>
  <c r="BJ12" i="88"/>
  <c r="BI12" i="88"/>
  <c r="BH12" i="88"/>
  <c r="BG12" i="88"/>
  <c r="BF12" i="88"/>
  <c r="BE12" i="88"/>
  <c r="BD12" i="88"/>
  <c r="BC12" i="88"/>
  <c r="BB12" i="88"/>
  <c r="BA12" i="88"/>
  <c r="AZ12" i="88"/>
  <c r="AY12" i="88"/>
  <c r="AX12" i="88"/>
  <c r="AW12" i="88"/>
  <c r="AV12" i="88"/>
  <c r="AU12" i="88"/>
  <c r="AT12" i="88"/>
  <c r="AS12" i="88"/>
  <c r="AR12" i="88"/>
  <c r="AQ12" i="88"/>
  <c r="AP12" i="88"/>
  <c r="AO12" i="88"/>
  <c r="AN12" i="88"/>
  <c r="AM12" i="88"/>
  <c r="AL12" i="88"/>
  <c r="AK12" i="88"/>
  <c r="AJ12" i="88"/>
  <c r="AI12" i="88"/>
  <c r="AH12" i="88"/>
  <c r="AG12" i="88"/>
  <c r="AF12" i="88"/>
  <c r="AE12" i="88"/>
  <c r="AD12" i="88"/>
  <c r="AC12" i="88"/>
  <c r="AB12" i="88"/>
  <c r="AA12" i="88"/>
  <c r="Z12" i="88"/>
  <c r="Y12" i="88"/>
  <c r="X12" i="88"/>
  <c r="W12" i="88"/>
  <c r="V12" i="88"/>
  <c r="U12" i="88"/>
  <c r="T12" i="88"/>
  <c r="S12" i="88"/>
  <c r="R12" i="88"/>
  <c r="Q12" i="88"/>
  <c r="P12" i="88"/>
  <c r="O12" i="88"/>
  <c r="N12" i="88"/>
  <c r="M12" i="88"/>
  <c r="L12" i="88"/>
  <c r="K12" i="88"/>
  <c r="J12" i="88"/>
  <c r="I12" i="88"/>
  <c r="H12" i="88"/>
  <c r="G12" i="88"/>
  <c r="F12" i="88"/>
  <c r="E12" i="88"/>
  <c r="D12" i="88"/>
  <c r="C12" i="88"/>
  <c r="B12" i="88"/>
  <c r="GW10" i="88"/>
  <c r="GV10" i="88"/>
  <c r="GU10" i="88"/>
  <c r="GT10" i="88"/>
  <c r="GS10" i="88"/>
  <c r="GR10" i="88"/>
  <c r="GQ10" i="88"/>
  <c r="GP10" i="88"/>
  <c r="GO10" i="88"/>
  <c r="GN10" i="88"/>
  <c r="GM10" i="88"/>
  <c r="GL10" i="88"/>
  <c r="GK10" i="88"/>
  <c r="GJ10" i="88"/>
  <c r="GI10" i="88"/>
  <c r="GH10" i="88"/>
  <c r="GG10" i="88"/>
  <c r="GF10" i="88"/>
  <c r="GE10" i="88"/>
  <c r="GD10" i="88"/>
  <c r="GC10" i="88"/>
  <c r="GB10" i="88"/>
  <c r="GA10" i="88"/>
  <c r="FZ10" i="88"/>
  <c r="FY10" i="88"/>
  <c r="FX10" i="88"/>
  <c r="FW10" i="88"/>
  <c r="FV10" i="88"/>
  <c r="FU10" i="88"/>
  <c r="FT10" i="88"/>
  <c r="FS10" i="88"/>
  <c r="FR10" i="88"/>
  <c r="FQ10" i="88"/>
  <c r="FP10" i="88"/>
  <c r="FO10" i="88"/>
  <c r="FN10" i="88"/>
  <c r="FM10" i="88"/>
  <c r="FL10" i="88"/>
  <c r="FK10" i="88"/>
  <c r="FJ10" i="88"/>
  <c r="FI10" i="88"/>
  <c r="FH10" i="88"/>
  <c r="FG10" i="88"/>
  <c r="FF10" i="88"/>
  <c r="FE10" i="88"/>
  <c r="FD10" i="88"/>
  <c r="FC10" i="88"/>
  <c r="FB10" i="88"/>
  <c r="FA10" i="88"/>
  <c r="EZ10" i="88"/>
  <c r="EY10" i="88"/>
  <c r="EX10" i="88"/>
  <c r="EW10" i="88"/>
  <c r="EV10" i="88"/>
  <c r="EU10" i="88"/>
  <c r="ET10" i="88"/>
  <c r="ES10" i="88"/>
  <c r="ER10" i="88"/>
  <c r="EQ10" i="88"/>
  <c r="EP10" i="88"/>
  <c r="EO10" i="88"/>
  <c r="EN10" i="88"/>
  <c r="EM10" i="88"/>
  <c r="EL10" i="88"/>
  <c r="EK10" i="88"/>
  <c r="EJ10" i="88"/>
  <c r="EI10" i="88"/>
  <c r="EH10" i="88"/>
  <c r="EG10" i="88"/>
  <c r="EF10" i="88"/>
  <c r="EE10" i="88"/>
  <c r="ED10" i="88"/>
  <c r="EC10" i="88"/>
  <c r="EB10" i="88"/>
  <c r="EA10" i="88"/>
  <c r="DZ10" i="88"/>
  <c r="DY10" i="88"/>
  <c r="DX10" i="88"/>
  <c r="DW10" i="88"/>
  <c r="DV10" i="88"/>
  <c r="DU10" i="88"/>
  <c r="DT10" i="88"/>
  <c r="DS10" i="88"/>
  <c r="DR10" i="88"/>
  <c r="DQ10" i="88"/>
  <c r="DP10" i="88"/>
  <c r="DO10" i="88"/>
  <c r="DN10" i="88"/>
  <c r="DM10" i="88"/>
  <c r="DL10" i="88"/>
  <c r="DK10" i="88"/>
  <c r="DJ10" i="88"/>
  <c r="DI10" i="88"/>
  <c r="DH10" i="88"/>
  <c r="DG10" i="88"/>
  <c r="DF10" i="88"/>
  <c r="DE10" i="88"/>
  <c r="DD10" i="88"/>
  <c r="DC10" i="88"/>
  <c r="DB10" i="88"/>
  <c r="DA10" i="88"/>
  <c r="CZ10" i="88"/>
  <c r="CY10" i="88"/>
  <c r="CX10" i="88"/>
  <c r="CW10" i="88"/>
  <c r="CV10" i="88"/>
  <c r="CU10" i="88"/>
  <c r="CT10" i="88"/>
  <c r="CS10" i="88"/>
  <c r="CR10" i="88"/>
  <c r="CQ10" i="88"/>
  <c r="CP10" i="88"/>
  <c r="CO10" i="88"/>
  <c r="CN10" i="88"/>
  <c r="CM10" i="88"/>
  <c r="CL10" i="88"/>
  <c r="CK10" i="88"/>
  <c r="CJ10" i="88"/>
  <c r="CI10" i="88"/>
  <c r="CH10" i="88"/>
  <c r="CG10" i="88"/>
  <c r="CF10" i="88"/>
  <c r="CE10" i="88"/>
  <c r="CD10" i="88"/>
  <c r="CC10" i="88"/>
  <c r="CB10" i="88"/>
  <c r="CA10" i="88"/>
  <c r="BZ10" i="88"/>
  <c r="BY10" i="88"/>
  <c r="BX10" i="88"/>
  <c r="BW10" i="88"/>
  <c r="BV10" i="88"/>
  <c r="BU10" i="88"/>
  <c r="BT10" i="88"/>
  <c r="BS10" i="88"/>
  <c r="BR10" i="88"/>
  <c r="BQ10" i="88"/>
  <c r="BP10" i="88"/>
  <c r="BO10" i="88"/>
  <c r="BN10" i="88"/>
  <c r="BM10" i="88"/>
  <c r="BL10" i="88"/>
  <c r="BK10" i="88"/>
  <c r="BJ10" i="88"/>
  <c r="BI10" i="88"/>
  <c r="BH10" i="88"/>
  <c r="BG10" i="88"/>
  <c r="BF10" i="88"/>
  <c r="BE10" i="88"/>
  <c r="BD10" i="88"/>
  <c r="BC10" i="88"/>
  <c r="BB10" i="88"/>
  <c r="BA10" i="88"/>
  <c r="AZ10" i="88"/>
  <c r="AY10" i="88"/>
  <c r="AX10" i="88"/>
  <c r="AW10" i="88"/>
  <c r="AV10" i="88"/>
  <c r="AU10" i="88"/>
  <c r="AT10" i="88"/>
  <c r="AS10" i="88"/>
  <c r="AR10" i="88"/>
  <c r="AQ10" i="88"/>
  <c r="AP10" i="88"/>
  <c r="AO10" i="88"/>
  <c r="AN10" i="88"/>
  <c r="AM10" i="88"/>
  <c r="AL10" i="88"/>
  <c r="AK10" i="88"/>
  <c r="AJ10" i="88"/>
  <c r="AI10" i="88"/>
  <c r="AH10" i="88"/>
  <c r="AG10" i="88"/>
  <c r="AF10" i="88"/>
  <c r="AE10" i="88"/>
  <c r="AD10" i="88"/>
  <c r="AC10" i="88"/>
  <c r="AB10" i="88"/>
  <c r="AA10" i="88"/>
  <c r="Z10" i="88"/>
  <c r="Y10" i="88"/>
  <c r="X10" i="88"/>
  <c r="W10" i="88"/>
  <c r="V10" i="88"/>
  <c r="U10" i="88"/>
  <c r="T10" i="88"/>
  <c r="S10" i="88"/>
  <c r="R10" i="88"/>
  <c r="Q10" i="88"/>
  <c r="P10" i="88"/>
  <c r="O10" i="88"/>
  <c r="N10" i="88"/>
  <c r="M10" i="88"/>
  <c r="L10" i="88"/>
  <c r="K10" i="88"/>
  <c r="J10" i="88"/>
  <c r="I10" i="88"/>
  <c r="H10" i="88"/>
  <c r="G10" i="88"/>
  <c r="F10" i="88"/>
  <c r="E10" i="88"/>
  <c r="D10" i="88"/>
  <c r="C10" i="88"/>
  <c r="B10" i="88"/>
  <c r="GW9" i="88"/>
  <c r="GV9" i="88"/>
  <c r="GU9" i="88"/>
  <c r="GT9" i="88"/>
  <c r="GS9" i="88"/>
  <c r="GR9" i="88"/>
  <c r="GQ9" i="88"/>
  <c r="GP9" i="88"/>
  <c r="GO9" i="88"/>
  <c r="GN9" i="88"/>
  <c r="GM9" i="88"/>
  <c r="GL9" i="88"/>
  <c r="GK9" i="88"/>
  <c r="GJ9" i="88"/>
  <c r="GI9" i="88"/>
  <c r="GH9" i="88"/>
  <c r="GG9" i="88"/>
  <c r="GF9" i="88"/>
  <c r="GE9" i="88"/>
  <c r="GD9" i="88"/>
  <c r="GC9" i="88"/>
  <c r="GB9" i="88"/>
  <c r="GA9" i="88"/>
  <c r="FZ9" i="88"/>
  <c r="FY9" i="88"/>
  <c r="FX9" i="88"/>
  <c r="FW9" i="88"/>
  <c r="FV9" i="88"/>
  <c r="FU9" i="88"/>
  <c r="FT9" i="88"/>
  <c r="FS9" i="88"/>
  <c r="FR9" i="88"/>
  <c r="FQ9" i="88"/>
  <c r="FP9" i="88"/>
  <c r="FO9" i="88"/>
  <c r="FN9" i="88"/>
  <c r="FM9" i="88"/>
  <c r="FL9" i="88"/>
  <c r="FK9" i="88"/>
  <c r="FJ9" i="88"/>
  <c r="FI9" i="88"/>
  <c r="FH9" i="88"/>
  <c r="FG9" i="88"/>
  <c r="FF9" i="88"/>
  <c r="FE9" i="88"/>
  <c r="FD9" i="88"/>
  <c r="FC9" i="88"/>
  <c r="FB9" i="88"/>
  <c r="FA9" i="88"/>
  <c r="EZ9" i="88"/>
  <c r="EY9" i="88"/>
  <c r="EX9" i="88"/>
  <c r="EW9" i="88"/>
  <c r="EV9" i="88"/>
  <c r="EU9" i="88"/>
  <c r="ET9" i="88"/>
  <c r="ES9" i="88"/>
  <c r="ER9" i="88"/>
  <c r="EQ9" i="88"/>
  <c r="EP9" i="88"/>
  <c r="EO9" i="88"/>
  <c r="EN9" i="88"/>
  <c r="EM9" i="88"/>
  <c r="EL9" i="88"/>
  <c r="EK9" i="88"/>
  <c r="EJ9" i="88"/>
  <c r="EI9" i="88"/>
  <c r="EH9" i="88"/>
  <c r="EG9" i="88"/>
  <c r="EF9" i="88"/>
  <c r="EE9" i="88"/>
  <c r="ED9" i="88"/>
  <c r="EC9" i="88"/>
  <c r="EB9" i="88"/>
  <c r="EA9" i="88"/>
  <c r="DZ9" i="88"/>
  <c r="DY9" i="88"/>
  <c r="DX9" i="88"/>
  <c r="DW9" i="88"/>
  <c r="DV9" i="88"/>
  <c r="DU9" i="88"/>
  <c r="DT9" i="88"/>
  <c r="DS9" i="88"/>
  <c r="DR9" i="88"/>
  <c r="DQ9" i="88"/>
  <c r="DP9" i="88"/>
  <c r="DO9" i="88"/>
  <c r="DN9" i="88"/>
  <c r="DM9" i="88"/>
  <c r="DL9" i="88"/>
  <c r="DK9" i="88"/>
  <c r="DJ9" i="88"/>
  <c r="DI9" i="88"/>
  <c r="DH9" i="88"/>
  <c r="DG9" i="88"/>
  <c r="DF9" i="88"/>
  <c r="DE9" i="88"/>
  <c r="DD9" i="88"/>
  <c r="DC9" i="88"/>
  <c r="DB9" i="88"/>
  <c r="DA9" i="88"/>
  <c r="CZ9" i="88"/>
  <c r="CY9" i="88"/>
  <c r="CX9" i="88"/>
  <c r="CW9" i="88"/>
  <c r="CV9" i="88"/>
  <c r="CU9" i="88"/>
  <c r="CT9" i="88"/>
  <c r="CS9" i="88"/>
  <c r="CR9" i="88"/>
  <c r="CQ9" i="88"/>
  <c r="CP9" i="88"/>
  <c r="CO9" i="88"/>
  <c r="CN9" i="88"/>
  <c r="CM9" i="88"/>
  <c r="CL9" i="88"/>
  <c r="CK9" i="88"/>
  <c r="CJ9" i="88"/>
  <c r="CI9" i="88"/>
  <c r="CH9" i="88"/>
  <c r="CG9" i="88"/>
  <c r="CF9" i="88"/>
  <c r="CE9" i="88"/>
  <c r="CD9" i="88"/>
  <c r="CC9" i="88"/>
  <c r="CB9" i="88"/>
  <c r="CA9" i="88"/>
  <c r="BZ9" i="88"/>
  <c r="BY9" i="88"/>
  <c r="BX9" i="88"/>
  <c r="BW9" i="88"/>
  <c r="BV9" i="88"/>
  <c r="BU9" i="88"/>
  <c r="BT9" i="88"/>
  <c r="BS9" i="88"/>
  <c r="BR9" i="88"/>
  <c r="BQ9" i="88"/>
  <c r="BP9" i="88"/>
  <c r="BO9" i="88"/>
  <c r="BN9" i="88"/>
  <c r="BM9" i="88"/>
  <c r="BL9" i="88"/>
  <c r="BK9" i="88"/>
  <c r="BJ9" i="88"/>
  <c r="BI9" i="88"/>
  <c r="BH9" i="88"/>
  <c r="BG9" i="88"/>
  <c r="BF9" i="88"/>
  <c r="BE9" i="88"/>
  <c r="BD9" i="88"/>
  <c r="BC9" i="88"/>
  <c r="BB9" i="88"/>
  <c r="BA9" i="88"/>
  <c r="AZ9" i="88"/>
  <c r="AY9" i="88"/>
  <c r="AX9" i="88"/>
  <c r="AW9" i="88"/>
  <c r="AV9" i="88"/>
  <c r="AU9" i="88"/>
  <c r="AT9" i="88"/>
  <c r="AS9" i="88"/>
  <c r="AR9" i="88"/>
  <c r="AQ9" i="88"/>
  <c r="AP9" i="88"/>
  <c r="AO9" i="88"/>
  <c r="AN9" i="88"/>
  <c r="AM9" i="88"/>
  <c r="AL9" i="88"/>
  <c r="AK9" i="88"/>
  <c r="AJ9" i="88"/>
  <c r="AI9" i="88"/>
  <c r="AH9" i="88"/>
  <c r="AG9" i="88"/>
  <c r="AF9" i="88"/>
  <c r="AE9" i="88"/>
  <c r="AD9" i="88"/>
  <c r="AC9" i="88"/>
  <c r="AB9" i="88"/>
  <c r="AA9" i="88"/>
  <c r="Z9" i="88"/>
  <c r="Y9" i="88"/>
  <c r="X9" i="88"/>
  <c r="W9" i="88"/>
  <c r="V9" i="88"/>
  <c r="U9" i="88"/>
  <c r="T9" i="88"/>
  <c r="S9" i="88"/>
  <c r="R9" i="88"/>
  <c r="Q9" i="88"/>
  <c r="P9" i="88"/>
  <c r="O9" i="88"/>
  <c r="N9" i="88"/>
  <c r="M9" i="88"/>
  <c r="L9" i="88"/>
  <c r="K9" i="88"/>
  <c r="J9" i="88"/>
  <c r="I9" i="88"/>
  <c r="H9" i="88"/>
  <c r="G9" i="88"/>
  <c r="F9" i="88"/>
  <c r="E9" i="88"/>
  <c r="D9" i="88"/>
  <c r="C9" i="88"/>
  <c r="B9" i="88"/>
  <c r="GW7" i="88"/>
  <c r="GV7" i="88"/>
  <c r="GU7" i="88"/>
  <c r="GT7" i="88"/>
  <c r="GS7" i="88"/>
  <c r="GR7" i="88"/>
  <c r="GQ7" i="88"/>
  <c r="GP7" i="88"/>
  <c r="GO7" i="88"/>
  <c r="GN7" i="88"/>
  <c r="GM7" i="88"/>
  <c r="GL7" i="88"/>
  <c r="GK7" i="88"/>
  <c r="GJ7" i="88"/>
  <c r="GI7" i="88"/>
  <c r="GH7" i="88"/>
  <c r="GG7" i="88"/>
  <c r="GF7" i="88"/>
  <c r="GE7" i="88"/>
  <c r="GD7" i="88"/>
  <c r="GC7" i="88"/>
  <c r="GB7" i="88"/>
  <c r="GA7" i="88"/>
  <c r="FZ7" i="88"/>
  <c r="FY7" i="88"/>
  <c r="FX7" i="88"/>
  <c r="FW7" i="88"/>
  <c r="FV7" i="88"/>
  <c r="FU7" i="88"/>
  <c r="FT7" i="88"/>
  <c r="FS7" i="88"/>
  <c r="FR7" i="88"/>
  <c r="FQ7" i="88"/>
  <c r="FP7" i="88"/>
  <c r="FO7" i="88"/>
  <c r="FN7" i="88"/>
  <c r="FM7" i="88"/>
  <c r="FL7" i="88"/>
  <c r="FK7" i="88"/>
  <c r="FJ7" i="88"/>
  <c r="FI7" i="88"/>
  <c r="FH7" i="88"/>
  <c r="FG7" i="88"/>
  <c r="FF7" i="88"/>
  <c r="FE7" i="88"/>
  <c r="FD7" i="88"/>
  <c r="FC7" i="88"/>
  <c r="FB7" i="88"/>
  <c r="FA7" i="88"/>
  <c r="EZ7" i="88"/>
  <c r="EY7" i="88"/>
  <c r="EX7" i="88"/>
  <c r="EW7" i="88"/>
  <c r="EV7" i="88"/>
  <c r="EU7" i="88"/>
  <c r="ET7" i="88"/>
  <c r="ES7" i="88"/>
  <c r="ER7" i="88"/>
  <c r="EQ7" i="88"/>
  <c r="EP7" i="88"/>
  <c r="EO7" i="88"/>
  <c r="EN7" i="88"/>
  <c r="EM7" i="88"/>
  <c r="EL7" i="88"/>
  <c r="EK7" i="88"/>
  <c r="EJ7" i="88"/>
  <c r="EI7" i="88"/>
  <c r="EH7" i="88"/>
  <c r="EG7" i="88"/>
  <c r="EF7" i="88"/>
  <c r="EE7" i="88"/>
  <c r="ED7" i="88"/>
  <c r="EC7" i="88"/>
  <c r="EB7" i="88"/>
  <c r="EA7" i="88"/>
  <c r="DZ7" i="88"/>
  <c r="DY7" i="88"/>
  <c r="DX7" i="88"/>
  <c r="DW7" i="88"/>
  <c r="DV7" i="88"/>
  <c r="DU7" i="88"/>
  <c r="DT7" i="88"/>
  <c r="DS7" i="88"/>
  <c r="DR7" i="88"/>
  <c r="DQ7" i="88"/>
  <c r="DP7" i="88"/>
  <c r="DO7" i="88"/>
  <c r="DN7" i="88"/>
  <c r="DM7" i="88"/>
  <c r="DL7" i="88"/>
  <c r="DK7" i="88"/>
  <c r="DJ7" i="88"/>
  <c r="DI7" i="88"/>
  <c r="DH7" i="88"/>
  <c r="DG7" i="88"/>
  <c r="DF7" i="88"/>
  <c r="DE7" i="88"/>
  <c r="DD7" i="88"/>
  <c r="DC7" i="88"/>
  <c r="DB7" i="88"/>
  <c r="DA7" i="88"/>
  <c r="CZ7" i="88"/>
  <c r="CY7" i="88"/>
  <c r="CX7" i="88"/>
  <c r="CW7" i="88"/>
  <c r="CV7" i="88"/>
  <c r="CU7" i="88"/>
  <c r="CT7" i="88"/>
  <c r="CS7" i="88"/>
  <c r="CR7" i="88"/>
  <c r="CQ7" i="88"/>
  <c r="CP7" i="88"/>
  <c r="CO7" i="88"/>
  <c r="CN7" i="88"/>
  <c r="CM7" i="88"/>
  <c r="CL7" i="88"/>
  <c r="CK7" i="88"/>
  <c r="CJ7" i="88"/>
  <c r="CI7" i="88"/>
  <c r="CH7" i="88"/>
  <c r="CG7" i="88"/>
  <c r="CF7" i="88"/>
  <c r="CE7" i="88"/>
  <c r="CD7" i="88"/>
  <c r="CC7" i="88"/>
  <c r="CB7" i="88"/>
  <c r="CA7" i="88"/>
  <c r="BZ7" i="88"/>
  <c r="BY7" i="88"/>
  <c r="BX7" i="88"/>
  <c r="BW7" i="88"/>
  <c r="BV7" i="88"/>
  <c r="BU7" i="88"/>
  <c r="BT7" i="88"/>
  <c r="BS7" i="88"/>
  <c r="BR7" i="88"/>
  <c r="BQ7" i="88"/>
  <c r="BP7" i="88"/>
  <c r="BO7" i="88"/>
  <c r="BN7" i="88"/>
  <c r="BM7" i="88"/>
  <c r="BL7" i="88"/>
  <c r="BK7" i="88"/>
  <c r="BJ7" i="88"/>
  <c r="BI7" i="88"/>
  <c r="BH7" i="88"/>
  <c r="BG7" i="88"/>
  <c r="BF7" i="88"/>
  <c r="BE7" i="88"/>
  <c r="BD7" i="88"/>
  <c r="BC7" i="88"/>
  <c r="BB7" i="88"/>
  <c r="BA7" i="88"/>
  <c r="AZ7" i="88"/>
  <c r="AY7" i="88"/>
  <c r="AX7" i="88"/>
  <c r="AW7" i="88"/>
  <c r="AV7" i="88"/>
  <c r="AU7" i="88"/>
  <c r="AT7" i="88"/>
  <c r="AS7" i="88"/>
  <c r="AR7" i="88"/>
  <c r="AQ7" i="88"/>
  <c r="AP7" i="88"/>
  <c r="AO7" i="88"/>
  <c r="AN7" i="88"/>
  <c r="AM7" i="88"/>
  <c r="AL7" i="88"/>
  <c r="AK7" i="88"/>
  <c r="AJ7" i="88"/>
  <c r="AI7" i="88"/>
  <c r="AH7" i="88"/>
  <c r="AG7" i="88"/>
  <c r="AF7" i="88"/>
  <c r="AE7" i="88"/>
  <c r="AD7" i="88"/>
  <c r="AC7" i="88"/>
  <c r="AB7" i="88"/>
  <c r="AA7" i="88"/>
  <c r="Z7" i="88"/>
  <c r="Y7" i="88"/>
  <c r="X7" i="88"/>
  <c r="W7" i="88"/>
  <c r="V7" i="88"/>
  <c r="U7" i="88"/>
  <c r="T7" i="88"/>
  <c r="S7" i="88"/>
  <c r="R7" i="88"/>
  <c r="Q7" i="88"/>
  <c r="P7" i="88"/>
  <c r="O7" i="88"/>
  <c r="N7" i="88"/>
  <c r="M7" i="88"/>
  <c r="L7" i="88"/>
  <c r="K7" i="88"/>
  <c r="J7" i="88"/>
  <c r="I7" i="88"/>
  <c r="H7" i="88"/>
  <c r="G7" i="88"/>
  <c r="F7" i="88"/>
  <c r="E7" i="88"/>
  <c r="D7" i="88"/>
  <c r="C7" i="88"/>
  <c r="B7" i="88"/>
  <c r="GW6" i="88"/>
  <c r="GV6" i="88"/>
  <c r="GU6" i="88"/>
  <c r="GT6" i="88"/>
  <c r="GS6" i="88"/>
  <c r="GR6" i="88"/>
  <c r="GQ6" i="88"/>
  <c r="GP6" i="88"/>
  <c r="GO6" i="88"/>
  <c r="GN6" i="88"/>
  <c r="GM6" i="88"/>
  <c r="GL6" i="88"/>
  <c r="GK6" i="88"/>
  <c r="GJ6" i="88"/>
  <c r="GI6" i="88"/>
  <c r="GH6" i="88"/>
  <c r="GG6" i="88"/>
  <c r="GF6" i="88"/>
  <c r="GE6" i="88"/>
  <c r="GD6" i="88"/>
  <c r="GC6" i="88"/>
  <c r="GB6" i="88"/>
  <c r="GA6" i="88"/>
  <c r="FZ6" i="88"/>
  <c r="FY6" i="88"/>
  <c r="FX6" i="88"/>
  <c r="FW6" i="88"/>
  <c r="FV6" i="88"/>
  <c r="FU6" i="88"/>
  <c r="FT6" i="88"/>
  <c r="FS6" i="88"/>
  <c r="FR6" i="88"/>
  <c r="FQ6" i="88"/>
  <c r="FP6" i="88"/>
  <c r="FO6" i="88"/>
  <c r="FN6" i="88"/>
  <c r="FM6" i="88"/>
  <c r="FL6" i="88"/>
  <c r="FK6" i="88"/>
  <c r="FJ6" i="88"/>
  <c r="FI6" i="88"/>
  <c r="FH6" i="88"/>
  <c r="FG6" i="88"/>
  <c r="FF6" i="88"/>
  <c r="FE6" i="88"/>
  <c r="FD6" i="88"/>
  <c r="FC6" i="88"/>
  <c r="FB6" i="88"/>
  <c r="FA6" i="88"/>
  <c r="EZ6" i="88"/>
  <c r="EY6" i="88"/>
  <c r="EX6" i="88"/>
  <c r="EW6" i="88"/>
  <c r="EV6" i="88"/>
  <c r="EU6" i="88"/>
  <c r="ET6" i="88"/>
  <c r="ES6" i="88"/>
  <c r="ER6" i="88"/>
  <c r="EQ6" i="88"/>
  <c r="EP6" i="88"/>
  <c r="EO6" i="88"/>
  <c r="EN6" i="88"/>
  <c r="EM6" i="88"/>
  <c r="EL6" i="88"/>
  <c r="EK6" i="88"/>
  <c r="EJ6" i="88"/>
  <c r="EI6" i="88"/>
  <c r="EH6" i="88"/>
  <c r="EG6" i="88"/>
  <c r="EF6" i="88"/>
  <c r="EE6" i="88"/>
  <c r="ED6" i="88"/>
  <c r="EC6" i="88"/>
  <c r="EB6" i="88"/>
  <c r="EA6" i="88"/>
  <c r="DZ6" i="88"/>
  <c r="DY6" i="88"/>
  <c r="DX6" i="88"/>
  <c r="DW6" i="88"/>
  <c r="DV6" i="88"/>
  <c r="DU6" i="88"/>
  <c r="DT6" i="88"/>
  <c r="DS6" i="88"/>
  <c r="DR6" i="88"/>
  <c r="DQ6" i="88"/>
  <c r="DP6" i="88"/>
  <c r="DO6" i="88"/>
  <c r="DN6" i="88"/>
  <c r="DM6" i="88"/>
  <c r="DL6" i="88"/>
  <c r="DK6" i="88"/>
  <c r="DJ6" i="88"/>
  <c r="DI6" i="88"/>
  <c r="DH6" i="88"/>
  <c r="DG6" i="88"/>
  <c r="DF6" i="88"/>
  <c r="DE6" i="88"/>
  <c r="DD6" i="88"/>
  <c r="DC6" i="88"/>
  <c r="DB6" i="88"/>
  <c r="DA6" i="88"/>
  <c r="CZ6" i="88"/>
  <c r="CY6" i="88"/>
  <c r="CX6" i="88"/>
  <c r="CW6" i="88"/>
  <c r="CV6" i="88"/>
  <c r="CU6" i="88"/>
  <c r="CT6" i="88"/>
  <c r="CS6" i="88"/>
  <c r="CR6" i="88"/>
  <c r="CQ6" i="88"/>
  <c r="CP6" i="88"/>
  <c r="CO6" i="88"/>
  <c r="CN6" i="88"/>
  <c r="CM6" i="88"/>
  <c r="CL6" i="88"/>
  <c r="CK6" i="88"/>
  <c r="CJ6" i="88"/>
  <c r="CI6" i="88"/>
  <c r="CH6" i="88"/>
  <c r="CG6" i="88"/>
  <c r="CF6" i="88"/>
  <c r="CE6" i="88"/>
  <c r="CD6" i="88"/>
  <c r="CC6" i="88"/>
  <c r="CB6" i="88"/>
  <c r="CA6" i="88"/>
  <c r="BZ6" i="88"/>
  <c r="BY6" i="88"/>
  <c r="BX6" i="88"/>
  <c r="BW6" i="88"/>
  <c r="BV6" i="88"/>
  <c r="BU6" i="88"/>
  <c r="BT6" i="88"/>
  <c r="BS6" i="88"/>
  <c r="BR6" i="88"/>
  <c r="BQ6" i="88"/>
  <c r="BP6" i="88"/>
  <c r="BO6" i="88"/>
  <c r="BN6" i="88"/>
  <c r="BM6" i="88"/>
  <c r="BL6" i="88"/>
  <c r="BK6" i="88"/>
  <c r="BJ6" i="88"/>
  <c r="BI6" i="88"/>
  <c r="BH6" i="88"/>
  <c r="BG6" i="88"/>
  <c r="BF6" i="88"/>
  <c r="BE6" i="88"/>
  <c r="BD6" i="88"/>
  <c r="BC6" i="88"/>
  <c r="BB6" i="88"/>
  <c r="BA6" i="88"/>
  <c r="AZ6" i="88"/>
  <c r="AY6" i="88"/>
  <c r="AX6" i="88"/>
  <c r="AW6" i="88"/>
  <c r="AV6" i="88"/>
  <c r="AU6" i="88"/>
  <c r="AT6" i="88"/>
  <c r="AS6" i="88"/>
  <c r="AR6" i="88"/>
  <c r="AQ6" i="88"/>
  <c r="AP6" i="88"/>
  <c r="AO6" i="88"/>
  <c r="AN6" i="88"/>
  <c r="AM6" i="88"/>
  <c r="AL6" i="88"/>
  <c r="AK6" i="88"/>
  <c r="AJ6" i="88"/>
  <c r="AI6" i="88"/>
  <c r="AH6" i="88"/>
  <c r="AG6" i="88"/>
  <c r="AF6" i="88"/>
  <c r="AE6" i="88"/>
  <c r="AD6" i="88"/>
  <c r="AC6" i="88"/>
  <c r="AB6" i="88"/>
  <c r="AA6" i="88"/>
  <c r="Z6" i="88"/>
  <c r="Y6" i="88"/>
  <c r="X6" i="88"/>
  <c r="W6" i="88"/>
  <c r="V6" i="88"/>
  <c r="U6" i="88"/>
  <c r="T6" i="88"/>
  <c r="S6" i="88"/>
  <c r="R6" i="88"/>
  <c r="Q6" i="88"/>
  <c r="P6" i="88"/>
  <c r="O6" i="88"/>
  <c r="N6" i="88"/>
  <c r="M6" i="88"/>
  <c r="L6" i="88"/>
  <c r="K6" i="88"/>
  <c r="J6" i="88"/>
  <c r="I6" i="88"/>
  <c r="H6" i="88"/>
  <c r="G6" i="88"/>
  <c r="F6" i="88"/>
  <c r="E6" i="88"/>
  <c r="D6" i="88"/>
  <c r="C6" i="88"/>
  <c r="B6" i="88"/>
  <c r="F24" i="144"/>
  <c r="E24" i="144"/>
  <c r="D24" i="144"/>
  <c r="C24" i="144"/>
  <c r="B24" i="144"/>
  <c r="F23" i="144"/>
  <c r="E23" i="144"/>
  <c r="D23" i="144"/>
  <c r="C23" i="144"/>
  <c r="B23" i="144"/>
  <c r="F22" i="144"/>
  <c r="E22" i="144"/>
  <c r="D22" i="144"/>
  <c r="C22" i="144"/>
  <c r="B22" i="144"/>
  <c r="F21" i="144"/>
  <c r="E21" i="144"/>
  <c r="D21" i="144"/>
  <c r="C21" i="144"/>
  <c r="B21" i="144"/>
  <c r="F19" i="144"/>
  <c r="E19" i="144"/>
  <c r="D19" i="144"/>
  <c r="C19" i="144"/>
  <c r="B19" i="144"/>
  <c r="F18" i="144"/>
  <c r="E18" i="144"/>
  <c r="D18" i="144"/>
  <c r="C18" i="144"/>
  <c r="B18" i="144"/>
  <c r="F16" i="144"/>
  <c r="E16" i="144"/>
  <c r="D16" i="144"/>
  <c r="C16" i="144"/>
  <c r="B16" i="144"/>
  <c r="F15" i="144"/>
  <c r="E15" i="144"/>
  <c r="D15" i="144"/>
  <c r="C15" i="144"/>
  <c r="B15" i="144"/>
  <c r="F13" i="144"/>
  <c r="E13" i="144"/>
  <c r="D13" i="144"/>
  <c r="C13" i="144"/>
  <c r="B13" i="144"/>
  <c r="F12" i="144"/>
  <c r="E12" i="144"/>
  <c r="D12" i="144"/>
  <c r="C12" i="144"/>
  <c r="B12" i="144"/>
  <c r="F10" i="144"/>
  <c r="E10" i="144"/>
  <c r="D10" i="144"/>
  <c r="C10" i="144"/>
  <c r="B10" i="144"/>
  <c r="F9" i="144"/>
  <c r="E9" i="144"/>
  <c r="D9" i="144"/>
  <c r="C9" i="144"/>
  <c r="B9" i="144"/>
  <c r="F7" i="144"/>
  <c r="E7" i="144"/>
  <c r="D7" i="144"/>
  <c r="C7" i="144"/>
  <c r="B7" i="144"/>
  <c r="F6" i="144"/>
  <c r="E6" i="144"/>
  <c r="D6" i="144"/>
  <c r="C6" i="144"/>
  <c r="B6" i="144"/>
  <c r="GW24" i="51"/>
  <c r="GV24" i="51"/>
  <c r="GU24" i="51"/>
  <c r="GT24" i="51"/>
  <c r="GS24" i="51"/>
  <c r="GR24" i="51"/>
  <c r="GQ24" i="51"/>
  <c r="GP24" i="51"/>
  <c r="GO24" i="51"/>
  <c r="GN24" i="51"/>
  <c r="GM24" i="51"/>
  <c r="GL24" i="51"/>
  <c r="GK24" i="51"/>
  <c r="GJ24" i="51"/>
  <c r="GI24" i="51"/>
  <c r="GH24" i="51"/>
  <c r="GG24" i="51"/>
  <c r="GF24" i="51"/>
  <c r="GE24" i="51"/>
  <c r="GD24" i="51"/>
  <c r="GC24" i="51"/>
  <c r="GB24" i="51"/>
  <c r="GA24" i="51"/>
  <c r="FZ24" i="51"/>
  <c r="FY24" i="51"/>
  <c r="FX24" i="51"/>
  <c r="FW24" i="51"/>
  <c r="FV24" i="51"/>
  <c r="FU24" i="51"/>
  <c r="FT24" i="51"/>
  <c r="FS24" i="51"/>
  <c r="FR24" i="51"/>
  <c r="FQ24" i="51"/>
  <c r="FP24" i="51"/>
  <c r="FO24" i="51"/>
  <c r="FN24" i="51"/>
  <c r="FM24" i="51"/>
  <c r="FL24" i="51"/>
  <c r="FK24" i="51"/>
  <c r="FJ24" i="51"/>
  <c r="FI24" i="51"/>
  <c r="FH24" i="51"/>
  <c r="FG24" i="51"/>
  <c r="FF24" i="51"/>
  <c r="FE24" i="51"/>
  <c r="FD24" i="51"/>
  <c r="FC24" i="51"/>
  <c r="FB24" i="51"/>
  <c r="FA24" i="51"/>
  <c r="EZ24" i="51"/>
  <c r="EY24" i="51"/>
  <c r="EX24" i="51"/>
  <c r="EW24" i="51"/>
  <c r="EV24" i="51"/>
  <c r="EU24" i="51"/>
  <c r="ET24" i="51"/>
  <c r="ES24" i="51"/>
  <c r="ER24" i="51"/>
  <c r="EQ24" i="51"/>
  <c r="EP24" i="51"/>
  <c r="EO24" i="51"/>
  <c r="EN24" i="51"/>
  <c r="EM24" i="51"/>
  <c r="EL24" i="51"/>
  <c r="EK24" i="51"/>
  <c r="EJ24" i="51"/>
  <c r="EI24" i="51"/>
  <c r="EH24" i="51"/>
  <c r="EG24" i="51"/>
  <c r="EF24" i="51"/>
  <c r="EE24" i="51"/>
  <c r="ED24" i="51"/>
  <c r="EC24" i="51"/>
  <c r="EB24" i="51"/>
  <c r="EA24" i="51"/>
  <c r="DZ24" i="51"/>
  <c r="DY24" i="51"/>
  <c r="DX24" i="51"/>
  <c r="DW24" i="51"/>
  <c r="DV24" i="51"/>
  <c r="DU24" i="51"/>
  <c r="DT24" i="51"/>
  <c r="DS24" i="51"/>
  <c r="DR24" i="51"/>
  <c r="DQ24" i="51"/>
  <c r="DP24" i="51"/>
  <c r="DO24" i="51"/>
  <c r="DN24" i="51"/>
  <c r="DM24" i="51"/>
  <c r="DL24" i="51"/>
  <c r="DK24" i="51"/>
  <c r="DJ24" i="51"/>
  <c r="DI24" i="51"/>
  <c r="DH24" i="51"/>
  <c r="DG24" i="51"/>
  <c r="DF24" i="51"/>
  <c r="DE24" i="51"/>
  <c r="DD24" i="51"/>
  <c r="DC24" i="51"/>
  <c r="DB24" i="51"/>
  <c r="DA24" i="51"/>
  <c r="CZ24" i="51"/>
  <c r="CY24" i="51"/>
  <c r="CX24" i="51"/>
  <c r="CW24" i="51"/>
  <c r="CV24" i="51"/>
  <c r="CU24" i="51"/>
  <c r="CT24" i="51"/>
  <c r="CS24" i="51"/>
  <c r="CR24" i="51"/>
  <c r="CQ24" i="51"/>
  <c r="CP24" i="51"/>
  <c r="CO24" i="51"/>
  <c r="CN24" i="51"/>
  <c r="CM24" i="51"/>
  <c r="CL24" i="51"/>
  <c r="CK24" i="51"/>
  <c r="CJ24" i="51"/>
  <c r="CI24" i="51"/>
  <c r="CH24" i="51"/>
  <c r="CG24" i="51"/>
  <c r="CF24" i="51"/>
  <c r="CE24" i="51"/>
  <c r="CD24" i="51"/>
  <c r="CC24" i="51"/>
  <c r="CB24" i="51"/>
  <c r="CA24" i="51"/>
  <c r="BZ24" i="51"/>
  <c r="BY24" i="51"/>
  <c r="BX24" i="51"/>
  <c r="BW24" i="51"/>
  <c r="BV24" i="51"/>
  <c r="BU24" i="51"/>
  <c r="BT24" i="51"/>
  <c r="BS24" i="51"/>
  <c r="BR24" i="51"/>
  <c r="BQ24" i="51"/>
  <c r="BP24" i="51"/>
  <c r="BO24" i="51"/>
  <c r="BN24" i="51"/>
  <c r="BM24" i="51"/>
  <c r="BL24" i="51"/>
  <c r="BK24" i="51"/>
  <c r="BJ24" i="51"/>
  <c r="BI24" i="51"/>
  <c r="BH24" i="51"/>
  <c r="BG24" i="51"/>
  <c r="BF24" i="51"/>
  <c r="BE24" i="51"/>
  <c r="BD24" i="51"/>
  <c r="BC24" i="51"/>
  <c r="BB24" i="51"/>
  <c r="BA24" i="51"/>
  <c r="AZ24" i="51"/>
  <c r="AY24" i="51"/>
  <c r="AX24" i="51"/>
  <c r="AW24" i="51"/>
  <c r="AV24" i="51"/>
  <c r="AU24" i="51"/>
  <c r="AT24" i="51"/>
  <c r="AS24" i="51"/>
  <c r="AR24" i="51"/>
  <c r="AQ24" i="51"/>
  <c r="AP24" i="51"/>
  <c r="AO24" i="51"/>
  <c r="AN24" i="51"/>
  <c r="AM24" i="51"/>
  <c r="AL24" i="51"/>
  <c r="AK24" i="51"/>
  <c r="AJ24" i="51"/>
  <c r="AI24" i="51"/>
  <c r="AH24" i="51"/>
  <c r="AG24" i="51"/>
  <c r="AF24" i="51"/>
  <c r="AE24" i="51"/>
  <c r="AD24" i="51"/>
  <c r="AC24" i="51"/>
  <c r="AB24" i="51"/>
  <c r="AA24" i="51"/>
  <c r="Z24" i="51"/>
  <c r="Y24" i="51"/>
  <c r="X24" i="51"/>
  <c r="W24" i="51"/>
  <c r="V24" i="51"/>
  <c r="U24" i="51"/>
  <c r="T24" i="51"/>
  <c r="S24" i="51"/>
  <c r="R24" i="51"/>
  <c r="Q24" i="51"/>
  <c r="P24" i="51"/>
  <c r="O24" i="51"/>
  <c r="N24" i="51"/>
  <c r="M24" i="51"/>
  <c r="L24" i="51"/>
  <c r="K24" i="51"/>
  <c r="J24" i="51"/>
  <c r="I24" i="51"/>
  <c r="H24" i="51"/>
  <c r="G24" i="51"/>
  <c r="F24" i="51"/>
  <c r="E24" i="51"/>
  <c r="D24" i="51"/>
  <c r="C24" i="51"/>
  <c r="B24" i="51"/>
  <c r="GW23" i="51"/>
  <c r="GV23" i="51"/>
  <c r="GU23" i="51"/>
  <c r="GT23" i="51"/>
  <c r="GS23" i="51"/>
  <c r="GR23" i="51"/>
  <c r="GQ23" i="51"/>
  <c r="GP23" i="51"/>
  <c r="GO23" i="51"/>
  <c r="GN23" i="51"/>
  <c r="GM23" i="51"/>
  <c r="GL23" i="51"/>
  <c r="GK23" i="51"/>
  <c r="GJ23" i="51"/>
  <c r="GI23" i="51"/>
  <c r="GH23" i="51"/>
  <c r="GG23" i="51"/>
  <c r="GF23" i="51"/>
  <c r="GE23" i="51"/>
  <c r="GD23" i="51"/>
  <c r="GC23" i="51"/>
  <c r="GB23" i="51"/>
  <c r="GA23" i="51"/>
  <c r="FZ23" i="51"/>
  <c r="FY23" i="51"/>
  <c r="FX23" i="51"/>
  <c r="FW23" i="51"/>
  <c r="FV23" i="51"/>
  <c r="FU23" i="51"/>
  <c r="FT23" i="51"/>
  <c r="FS23" i="51"/>
  <c r="FR23" i="51"/>
  <c r="FQ23" i="51"/>
  <c r="FP23" i="51"/>
  <c r="FO23" i="51"/>
  <c r="FN23" i="51"/>
  <c r="FM23" i="51"/>
  <c r="FL23" i="51"/>
  <c r="FK23" i="51"/>
  <c r="FJ23" i="51"/>
  <c r="FI23" i="51"/>
  <c r="FH23" i="51"/>
  <c r="FG23" i="51"/>
  <c r="FF23" i="51"/>
  <c r="FE23" i="51"/>
  <c r="FD23" i="51"/>
  <c r="FC23" i="51"/>
  <c r="FB23" i="51"/>
  <c r="FA23" i="51"/>
  <c r="EZ23" i="51"/>
  <c r="EY23" i="51"/>
  <c r="EX23" i="51"/>
  <c r="EW23" i="51"/>
  <c r="EV23" i="51"/>
  <c r="EU23" i="51"/>
  <c r="ET23" i="51"/>
  <c r="ES23" i="51"/>
  <c r="ER23" i="51"/>
  <c r="EQ23" i="51"/>
  <c r="EP23" i="51"/>
  <c r="EO23" i="51"/>
  <c r="EN23" i="51"/>
  <c r="EM23" i="51"/>
  <c r="EL23" i="51"/>
  <c r="EK23" i="51"/>
  <c r="EJ23" i="51"/>
  <c r="EI23" i="51"/>
  <c r="EH23" i="51"/>
  <c r="EG23" i="51"/>
  <c r="EF23" i="51"/>
  <c r="EE23" i="51"/>
  <c r="ED23" i="51"/>
  <c r="EC23" i="51"/>
  <c r="EB23" i="51"/>
  <c r="EA23" i="51"/>
  <c r="DZ23" i="51"/>
  <c r="DY23" i="51"/>
  <c r="DX23" i="51"/>
  <c r="DW23" i="51"/>
  <c r="DV23" i="51"/>
  <c r="DU23" i="51"/>
  <c r="DT23" i="51"/>
  <c r="DS23" i="51"/>
  <c r="DR23" i="51"/>
  <c r="DQ23" i="51"/>
  <c r="DP23" i="51"/>
  <c r="DO23" i="51"/>
  <c r="DN23" i="51"/>
  <c r="DM23" i="51"/>
  <c r="DL23" i="51"/>
  <c r="DK23" i="51"/>
  <c r="DJ23" i="51"/>
  <c r="DI23" i="51"/>
  <c r="DH23" i="51"/>
  <c r="DG23" i="51"/>
  <c r="DF23" i="51"/>
  <c r="DE23" i="51"/>
  <c r="DD23" i="51"/>
  <c r="DC23" i="51"/>
  <c r="DB23" i="51"/>
  <c r="DA23" i="51"/>
  <c r="CZ23" i="51"/>
  <c r="CY23" i="51"/>
  <c r="CX23" i="51"/>
  <c r="CW23" i="51"/>
  <c r="CV23" i="51"/>
  <c r="CU23" i="51"/>
  <c r="CT23" i="51"/>
  <c r="CS23" i="51"/>
  <c r="CR23" i="51"/>
  <c r="CQ23" i="51"/>
  <c r="CP23" i="51"/>
  <c r="CO23" i="51"/>
  <c r="CN23" i="51"/>
  <c r="CM23" i="51"/>
  <c r="CL23" i="51"/>
  <c r="CK23" i="51"/>
  <c r="CJ23" i="51"/>
  <c r="CI23" i="51"/>
  <c r="CH23" i="51"/>
  <c r="CG23" i="51"/>
  <c r="CF23" i="51"/>
  <c r="CE23" i="51"/>
  <c r="CD23" i="51"/>
  <c r="CC23" i="51"/>
  <c r="CB23" i="51"/>
  <c r="CA23" i="51"/>
  <c r="BZ23" i="51"/>
  <c r="BY23" i="51"/>
  <c r="BX23" i="51"/>
  <c r="BW23" i="51"/>
  <c r="BV23" i="51"/>
  <c r="BU23" i="51"/>
  <c r="BT23" i="51"/>
  <c r="BS23" i="51"/>
  <c r="BR23" i="51"/>
  <c r="BQ23" i="51"/>
  <c r="BP23" i="51"/>
  <c r="BO23" i="51"/>
  <c r="BN23" i="51"/>
  <c r="BM23" i="51"/>
  <c r="BL23" i="51"/>
  <c r="BK23" i="51"/>
  <c r="BJ23" i="51"/>
  <c r="BI23" i="51"/>
  <c r="BH23" i="51"/>
  <c r="BG23" i="51"/>
  <c r="BF23" i="51"/>
  <c r="BE23" i="51"/>
  <c r="BD23" i="51"/>
  <c r="BC23" i="51"/>
  <c r="BB23" i="51"/>
  <c r="BA23" i="51"/>
  <c r="AZ23" i="51"/>
  <c r="AY23" i="51"/>
  <c r="AX23" i="51"/>
  <c r="AW23" i="51"/>
  <c r="AV23" i="51"/>
  <c r="AU23" i="51"/>
  <c r="AT23" i="51"/>
  <c r="AS23" i="51"/>
  <c r="AR23" i="51"/>
  <c r="AQ23" i="51"/>
  <c r="AP23" i="51"/>
  <c r="AO23" i="51"/>
  <c r="AN23" i="51"/>
  <c r="AM23" i="51"/>
  <c r="AL23" i="51"/>
  <c r="AK23" i="51"/>
  <c r="AJ23" i="51"/>
  <c r="AI23" i="51"/>
  <c r="AH23" i="51"/>
  <c r="AG23" i="51"/>
  <c r="AF23" i="51"/>
  <c r="AE23" i="51"/>
  <c r="AD23" i="51"/>
  <c r="AC23" i="51"/>
  <c r="AB23" i="51"/>
  <c r="AA23" i="51"/>
  <c r="Z23" i="51"/>
  <c r="Y23" i="51"/>
  <c r="X23" i="51"/>
  <c r="W23" i="51"/>
  <c r="V23" i="51"/>
  <c r="U23" i="51"/>
  <c r="T23" i="51"/>
  <c r="S23" i="51"/>
  <c r="R23" i="51"/>
  <c r="Q23" i="51"/>
  <c r="P23" i="51"/>
  <c r="O23" i="51"/>
  <c r="N23" i="51"/>
  <c r="M23" i="51"/>
  <c r="L23" i="51"/>
  <c r="K23" i="51"/>
  <c r="J23" i="51"/>
  <c r="I23" i="51"/>
  <c r="H23" i="51"/>
  <c r="G23" i="51"/>
  <c r="F23" i="51"/>
  <c r="E23" i="51"/>
  <c r="D23" i="51"/>
  <c r="C23" i="51"/>
  <c r="B23" i="51"/>
  <c r="GW22" i="51"/>
  <c r="GV22" i="51"/>
  <c r="GU22" i="51"/>
  <c r="GT22" i="51"/>
  <c r="GS22" i="51"/>
  <c r="GR22" i="51"/>
  <c r="GQ22" i="51"/>
  <c r="GP22" i="51"/>
  <c r="GO22" i="51"/>
  <c r="GN22" i="51"/>
  <c r="GM22" i="51"/>
  <c r="GL22" i="51"/>
  <c r="GK22" i="51"/>
  <c r="GJ22" i="51"/>
  <c r="GI22" i="51"/>
  <c r="GH22" i="51"/>
  <c r="GG22" i="51"/>
  <c r="GF22" i="51"/>
  <c r="GE22" i="51"/>
  <c r="GD22" i="51"/>
  <c r="GC22" i="51"/>
  <c r="GB22" i="51"/>
  <c r="GA22" i="51"/>
  <c r="FZ22" i="51"/>
  <c r="FY22" i="51"/>
  <c r="FX22" i="51"/>
  <c r="FW22" i="51"/>
  <c r="FV22" i="51"/>
  <c r="FU22" i="51"/>
  <c r="FT22" i="51"/>
  <c r="FS22" i="51"/>
  <c r="FR22" i="51"/>
  <c r="FQ22" i="51"/>
  <c r="FP22" i="51"/>
  <c r="FO22" i="51"/>
  <c r="FN22" i="51"/>
  <c r="FM22" i="51"/>
  <c r="FL22" i="51"/>
  <c r="FK22" i="51"/>
  <c r="FJ22" i="51"/>
  <c r="FI22" i="51"/>
  <c r="FH22" i="51"/>
  <c r="FG22" i="51"/>
  <c r="FF22" i="51"/>
  <c r="FE22" i="51"/>
  <c r="FD22" i="51"/>
  <c r="FC22" i="51"/>
  <c r="FB22" i="51"/>
  <c r="FA22" i="51"/>
  <c r="EZ22" i="51"/>
  <c r="EY22" i="51"/>
  <c r="EX22" i="51"/>
  <c r="EW22" i="51"/>
  <c r="EV22" i="51"/>
  <c r="EU22" i="51"/>
  <c r="ET22" i="51"/>
  <c r="ES22" i="51"/>
  <c r="ER22" i="51"/>
  <c r="EQ22" i="51"/>
  <c r="EP22" i="51"/>
  <c r="EO22" i="51"/>
  <c r="EN22" i="51"/>
  <c r="EM22" i="51"/>
  <c r="EL22" i="51"/>
  <c r="EK22" i="51"/>
  <c r="EJ22" i="51"/>
  <c r="EI22" i="51"/>
  <c r="EH22" i="51"/>
  <c r="EG22" i="51"/>
  <c r="EF22" i="51"/>
  <c r="EE22" i="51"/>
  <c r="ED22" i="51"/>
  <c r="EC22" i="51"/>
  <c r="EB22" i="51"/>
  <c r="EA22" i="51"/>
  <c r="DZ22" i="51"/>
  <c r="DY22" i="51"/>
  <c r="DX22" i="51"/>
  <c r="DW22" i="51"/>
  <c r="DV22" i="51"/>
  <c r="DU22" i="51"/>
  <c r="DT22" i="51"/>
  <c r="DS22" i="51"/>
  <c r="DR22" i="51"/>
  <c r="DQ22" i="51"/>
  <c r="DP22" i="51"/>
  <c r="DO22" i="51"/>
  <c r="DN22" i="51"/>
  <c r="DM22" i="51"/>
  <c r="DL22" i="51"/>
  <c r="DK22" i="51"/>
  <c r="DJ22" i="51"/>
  <c r="DI22" i="51"/>
  <c r="DH22" i="51"/>
  <c r="DG22" i="51"/>
  <c r="DF22" i="51"/>
  <c r="DE22" i="51"/>
  <c r="DD22" i="51"/>
  <c r="DC22" i="51"/>
  <c r="DB22" i="51"/>
  <c r="DA22" i="51"/>
  <c r="CZ22" i="51"/>
  <c r="CY22" i="51"/>
  <c r="CX22" i="51"/>
  <c r="CW22" i="51"/>
  <c r="CV22" i="51"/>
  <c r="CU22" i="51"/>
  <c r="CT22" i="51"/>
  <c r="CS22" i="51"/>
  <c r="CR22" i="51"/>
  <c r="CQ22" i="51"/>
  <c r="CP22" i="51"/>
  <c r="CO22" i="51"/>
  <c r="CN22" i="51"/>
  <c r="CM22" i="51"/>
  <c r="CL22" i="51"/>
  <c r="CK22" i="51"/>
  <c r="CJ22" i="51"/>
  <c r="CI22" i="51"/>
  <c r="CH22" i="51"/>
  <c r="CG22" i="51"/>
  <c r="CF22" i="51"/>
  <c r="CE22" i="51"/>
  <c r="CD22" i="51"/>
  <c r="CC22" i="51"/>
  <c r="CB22" i="51"/>
  <c r="CA22" i="51"/>
  <c r="BZ22" i="51"/>
  <c r="BY22" i="51"/>
  <c r="BX22" i="51"/>
  <c r="BW22" i="51"/>
  <c r="BV22" i="51"/>
  <c r="BU22" i="51"/>
  <c r="BT22" i="51"/>
  <c r="BS22" i="51"/>
  <c r="BR22" i="51"/>
  <c r="BQ22" i="51"/>
  <c r="BP22" i="51"/>
  <c r="BO22" i="51"/>
  <c r="BN22" i="51"/>
  <c r="BM22" i="51"/>
  <c r="BL22" i="51"/>
  <c r="BK22" i="51"/>
  <c r="BJ22" i="51"/>
  <c r="BI22" i="51"/>
  <c r="BH22" i="51"/>
  <c r="BG22" i="51"/>
  <c r="BF22" i="51"/>
  <c r="BE22" i="51"/>
  <c r="BD22" i="51"/>
  <c r="BC22" i="51"/>
  <c r="BB22" i="51"/>
  <c r="BA22" i="51"/>
  <c r="AZ22" i="51"/>
  <c r="AY22" i="51"/>
  <c r="AX22" i="51"/>
  <c r="AW22" i="51"/>
  <c r="AV22" i="51"/>
  <c r="AU22" i="51"/>
  <c r="AT22" i="51"/>
  <c r="AS22" i="51"/>
  <c r="AR22" i="51"/>
  <c r="AQ22" i="51"/>
  <c r="AP22" i="51"/>
  <c r="AO22" i="51"/>
  <c r="AN22" i="51"/>
  <c r="AM22" i="51"/>
  <c r="AL22" i="51"/>
  <c r="AK22" i="51"/>
  <c r="AJ22" i="51"/>
  <c r="AI22" i="51"/>
  <c r="AH22" i="51"/>
  <c r="AG22" i="51"/>
  <c r="AF22" i="51"/>
  <c r="AE22" i="51"/>
  <c r="AD22" i="51"/>
  <c r="AC22" i="51"/>
  <c r="AB22" i="51"/>
  <c r="AA22" i="51"/>
  <c r="Z22" i="51"/>
  <c r="Y22" i="51"/>
  <c r="X22" i="51"/>
  <c r="W22" i="51"/>
  <c r="V22" i="51"/>
  <c r="U22" i="51"/>
  <c r="T22" i="51"/>
  <c r="S22" i="51"/>
  <c r="R22" i="51"/>
  <c r="Q22" i="51"/>
  <c r="P22" i="51"/>
  <c r="O22" i="51"/>
  <c r="N22" i="51"/>
  <c r="M22" i="51"/>
  <c r="L22" i="51"/>
  <c r="K22" i="51"/>
  <c r="J22" i="51"/>
  <c r="I22" i="51"/>
  <c r="H22" i="51"/>
  <c r="G22" i="51"/>
  <c r="F22" i="51"/>
  <c r="E22" i="51"/>
  <c r="D22" i="51"/>
  <c r="C22" i="51"/>
  <c r="B22" i="51"/>
  <c r="GW21" i="51"/>
  <c r="GV21" i="51"/>
  <c r="GU21" i="51"/>
  <c r="GT21" i="51"/>
  <c r="GS21" i="51"/>
  <c r="GR21" i="51"/>
  <c r="GQ21" i="51"/>
  <c r="GP21" i="51"/>
  <c r="GO21" i="51"/>
  <c r="GN21" i="51"/>
  <c r="GM21" i="51"/>
  <c r="GL21" i="51"/>
  <c r="GK21" i="51"/>
  <c r="GJ21" i="51"/>
  <c r="GI21" i="51"/>
  <c r="GH21" i="51"/>
  <c r="GG21" i="51"/>
  <c r="GF21" i="51"/>
  <c r="GE21" i="51"/>
  <c r="GD21" i="51"/>
  <c r="GC21" i="51"/>
  <c r="GB21" i="51"/>
  <c r="GA21" i="51"/>
  <c r="FZ21" i="51"/>
  <c r="FY21" i="51"/>
  <c r="FX21" i="51"/>
  <c r="FW21" i="51"/>
  <c r="FV21" i="51"/>
  <c r="FU21" i="51"/>
  <c r="FT21" i="51"/>
  <c r="FS21" i="51"/>
  <c r="FR21" i="51"/>
  <c r="FQ21" i="51"/>
  <c r="FP21" i="51"/>
  <c r="FO21" i="51"/>
  <c r="FN21" i="51"/>
  <c r="FM21" i="51"/>
  <c r="FL21" i="51"/>
  <c r="FK21" i="51"/>
  <c r="FJ21" i="51"/>
  <c r="FI21" i="51"/>
  <c r="FH21" i="51"/>
  <c r="FG21" i="51"/>
  <c r="FF21" i="51"/>
  <c r="FE21" i="51"/>
  <c r="FD21" i="51"/>
  <c r="FC21" i="51"/>
  <c r="FB21" i="51"/>
  <c r="FA21" i="51"/>
  <c r="EZ21" i="51"/>
  <c r="EY21" i="51"/>
  <c r="EX21" i="51"/>
  <c r="EW21" i="51"/>
  <c r="EV21" i="51"/>
  <c r="EU21" i="51"/>
  <c r="ET21" i="51"/>
  <c r="ES21" i="51"/>
  <c r="ER21" i="51"/>
  <c r="EQ21" i="51"/>
  <c r="EP21" i="51"/>
  <c r="EO21" i="51"/>
  <c r="EN21" i="51"/>
  <c r="EM21" i="51"/>
  <c r="EL21" i="51"/>
  <c r="EK21" i="51"/>
  <c r="EJ21" i="51"/>
  <c r="EI21" i="51"/>
  <c r="EH21" i="51"/>
  <c r="EG21" i="51"/>
  <c r="EF21" i="51"/>
  <c r="EE21" i="51"/>
  <c r="ED21" i="51"/>
  <c r="EC21" i="51"/>
  <c r="EB21" i="51"/>
  <c r="EA21" i="51"/>
  <c r="DZ21" i="51"/>
  <c r="DY21" i="51"/>
  <c r="DX21" i="51"/>
  <c r="DW21" i="51"/>
  <c r="DV21" i="51"/>
  <c r="DU21" i="51"/>
  <c r="DT21" i="51"/>
  <c r="DS21" i="51"/>
  <c r="DR21" i="51"/>
  <c r="DQ21" i="51"/>
  <c r="DP21" i="51"/>
  <c r="DO21" i="51"/>
  <c r="DN21" i="51"/>
  <c r="DM21" i="51"/>
  <c r="DL21" i="51"/>
  <c r="DK21" i="51"/>
  <c r="DJ21" i="51"/>
  <c r="DI21" i="51"/>
  <c r="DH21" i="51"/>
  <c r="DG21" i="51"/>
  <c r="DF21" i="51"/>
  <c r="DE21" i="51"/>
  <c r="DD21" i="51"/>
  <c r="DC21" i="51"/>
  <c r="DB21" i="51"/>
  <c r="DA21" i="51"/>
  <c r="CZ21" i="51"/>
  <c r="CY21" i="51"/>
  <c r="CX21" i="51"/>
  <c r="CW21" i="51"/>
  <c r="CV21" i="51"/>
  <c r="CU21" i="51"/>
  <c r="CT21" i="51"/>
  <c r="CS21" i="51"/>
  <c r="CR21" i="51"/>
  <c r="CQ21" i="51"/>
  <c r="CP21" i="51"/>
  <c r="CO21" i="51"/>
  <c r="CN21" i="51"/>
  <c r="CM21" i="51"/>
  <c r="CL21" i="51"/>
  <c r="CK21" i="51"/>
  <c r="CJ21" i="51"/>
  <c r="CI21" i="51"/>
  <c r="CH21" i="51"/>
  <c r="CG21" i="51"/>
  <c r="CF21" i="51"/>
  <c r="CE21" i="51"/>
  <c r="CD21" i="51"/>
  <c r="CC21" i="51"/>
  <c r="CB21" i="51"/>
  <c r="CA21" i="51"/>
  <c r="BZ21" i="51"/>
  <c r="BY21" i="51"/>
  <c r="BX21" i="51"/>
  <c r="BW21" i="51"/>
  <c r="BV21" i="51"/>
  <c r="BU21" i="51"/>
  <c r="BT21" i="51"/>
  <c r="BS21" i="51"/>
  <c r="BR21" i="51"/>
  <c r="BQ21" i="51"/>
  <c r="BP21" i="51"/>
  <c r="BO21" i="51"/>
  <c r="BN21" i="51"/>
  <c r="BM21" i="51"/>
  <c r="BL21" i="51"/>
  <c r="BK21" i="51"/>
  <c r="BJ21" i="51"/>
  <c r="BI21" i="51"/>
  <c r="BH21" i="51"/>
  <c r="BG21" i="51"/>
  <c r="BF21" i="51"/>
  <c r="BE21" i="51"/>
  <c r="BD21" i="51"/>
  <c r="BC21" i="51"/>
  <c r="BB21" i="51"/>
  <c r="BA21" i="51"/>
  <c r="AZ21" i="51"/>
  <c r="AY21" i="51"/>
  <c r="AX21" i="51"/>
  <c r="AW21" i="51"/>
  <c r="AV21" i="51"/>
  <c r="AU21" i="51"/>
  <c r="AT21" i="51"/>
  <c r="AS21" i="51"/>
  <c r="AR21" i="51"/>
  <c r="AQ21" i="51"/>
  <c r="AP21" i="51"/>
  <c r="AO21" i="51"/>
  <c r="AN21" i="51"/>
  <c r="AM21" i="51"/>
  <c r="AL21" i="51"/>
  <c r="AK21" i="51"/>
  <c r="AJ21" i="51"/>
  <c r="AI21" i="51"/>
  <c r="AH21" i="51"/>
  <c r="AG21" i="51"/>
  <c r="AF21" i="51"/>
  <c r="AE21" i="51"/>
  <c r="AD21" i="51"/>
  <c r="AC21" i="51"/>
  <c r="AB21" i="51"/>
  <c r="AA21" i="51"/>
  <c r="Z21" i="51"/>
  <c r="Y21" i="51"/>
  <c r="X21" i="51"/>
  <c r="W21" i="51"/>
  <c r="V21" i="51"/>
  <c r="U21" i="51"/>
  <c r="T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E21" i="51"/>
  <c r="D21" i="51"/>
  <c r="C21" i="51"/>
  <c r="B21" i="51"/>
  <c r="GW19" i="51"/>
  <c r="GV19" i="51"/>
  <c r="GU19" i="51"/>
  <c r="GT19" i="51"/>
  <c r="GS19" i="51"/>
  <c r="GR19" i="51"/>
  <c r="GQ19" i="51"/>
  <c r="GP19" i="51"/>
  <c r="GO19" i="51"/>
  <c r="GN19" i="51"/>
  <c r="GM19" i="51"/>
  <c r="GL19" i="51"/>
  <c r="GK19" i="51"/>
  <c r="GJ19" i="51"/>
  <c r="GI19" i="51"/>
  <c r="GH19" i="51"/>
  <c r="GG19" i="51"/>
  <c r="GF19" i="51"/>
  <c r="GE19" i="51"/>
  <c r="GD19" i="51"/>
  <c r="GC19" i="51"/>
  <c r="GB19" i="51"/>
  <c r="GA19" i="51"/>
  <c r="FZ19" i="51"/>
  <c r="FY19" i="51"/>
  <c r="FX19" i="51"/>
  <c r="FW19" i="51"/>
  <c r="FV19" i="51"/>
  <c r="FU19" i="51"/>
  <c r="FT19" i="51"/>
  <c r="FS19" i="51"/>
  <c r="FR19" i="51"/>
  <c r="FQ19" i="51"/>
  <c r="FP19" i="51"/>
  <c r="FO19" i="51"/>
  <c r="FN19" i="51"/>
  <c r="FM19" i="51"/>
  <c r="FL19" i="51"/>
  <c r="FK19" i="51"/>
  <c r="FJ19" i="51"/>
  <c r="FI19" i="51"/>
  <c r="FH19" i="51"/>
  <c r="FG19" i="51"/>
  <c r="FF19" i="51"/>
  <c r="FE19" i="51"/>
  <c r="FD19" i="51"/>
  <c r="FC19" i="51"/>
  <c r="FB19" i="51"/>
  <c r="FA19" i="51"/>
  <c r="EZ19" i="51"/>
  <c r="EY19" i="51"/>
  <c r="EX19" i="51"/>
  <c r="EW19" i="51"/>
  <c r="EV19" i="51"/>
  <c r="EU19" i="51"/>
  <c r="ET19" i="51"/>
  <c r="ES19" i="51"/>
  <c r="ER19" i="51"/>
  <c r="EQ19" i="51"/>
  <c r="EP19" i="51"/>
  <c r="EO19" i="51"/>
  <c r="EN19" i="51"/>
  <c r="EM19" i="51"/>
  <c r="EL19" i="51"/>
  <c r="EK19" i="51"/>
  <c r="EJ19" i="51"/>
  <c r="EI19" i="51"/>
  <c r="EH19" i="51"/>
  <c r="EG19" i="51"/>
  <c r="EF19" i="51"/>
  <c r="EE19" i="51"/>
  <c r="ED19" i="51"/>
  <c r="EC19" i="51"/>
  <c r="EB19" i="51"/>
  <c r="EA19" i="51"/>
  <c r="DZ19" i="51"/>
  <c r="DY19" i="51"/>
  <c r="DX19" i="51"/>
  <c r="DW19" i="51"/>
  <c r="DV19" i="51"/>
  <c r="DU19" i="51"/>
  <c r="DT19" i="51"/>
  <c r="DS19" i="51"/>
  <c r="DR19" i="51"/>
  <c r="DQ19" i="51"/>
  <c r="DP19" i="51"/>
  <c r="DO19" i="51"/>
  <c r="DN19" i="51"/>
  <c r="DM19" i="51"/>
  <c r="DL19" i="51"/>
  <c r="DK19" i="51"/>
  <c r="DJ19" i="51"/>
  <c r="DI19" i="51"/>
  <c r="DH19" i="51"/>
  <c r="DG19" i="51"/>
  <c r="DF19" i="51"/>
  <c r="DE19" i="51"/>
  <c r="DD19" i="51"/>
  <c r="DC19" i="51"/>
  <c r="DB19" i="51"/>
  <c r="DA19" i="51"/>
  <c r="CZ19" i="51"/>
  <c r="CY19" i="51"/>
  <c r="CX19" i="51"/>
  <c r="CW19" i="51"/>
  <c r="CV19" i="51"/>
  <c r="CU19" i="51"/>
  <c r="CT19" i="51"/>
  <c r="CS19" i="51"/>
  <c r="CR19" i="51"/>
  <c r="CQ19" i="51"/>
  <c r="CP19" i="51"/>
  <c r="CO19" i="51"/>
  <c r="CN19" i="51"/>
  <c r="CM19" i="51"/>
  <c r="CL19" i="51"/>
  <c r="CK19" i="51"/>
  <c r="CJ19" i="51"/>
  <c r="CI19" i="51"/>
  <c r="CH19" i="51"/>
  <c r="CG19" i="51"/>
  <c r="CF19" i="51"/>
  <c r="CE19" i="51"/>
  <c r="CD19" i="51"/>
  <c r="CC19" i="51"/>
  <c r="CB19" i="51"/>
  <c r="CA19" i="51"/>
  <c r="BZ19" i="51"/>
  <c r="BY19" i="51"/>
  <c r="BX19" i="51"/>
  <c r="BW19" i="51"/>
  <c r="BV19" i="51"/>
  <c r="BU19" i="51"/>
  <c r="BT19" i="51"/>
  <c r="BS19" i="51"/>
  <c r="BR19" i="51"/>
  <c r="BQ19" i="51"/>
  <c r="BP19" i="51"/>
  <c r="BO19" i="51"/>
  <c r="BN19" i="51"/>
  <c r="BM19" i="51"/>
  <c r="BL19" i="51"/>
  <c r="BK19" i="51"/>
  <c r="BJ19" i="51"/>
  <c r="BI19" i="51"/>
  <c r="BH19" i="51"/>
  <c r="BG19" i="51"/>
  <c r="BF19" i="51"/>
  <c r="BE19" i="51"/>
  <c r="BD19" i="51"/>
  <c r="BC19" i="51"/>
  <c r="BB19" i="51"/>
  <c r="BA19" i="51"/>
  <c r="AZ19" i="51"/>
  <c r="AY19" i="51"/>
  <c r="AX19" i="51"/>
  <c r="AW19" i="51"/>
  <c r="AV19" i="51"/>
  <c r="AU19" i="51"/>
  <c r="AT19" i="51"/>
  <c r="AS19" i="51"/>
  <c r="AR19" i="51"/>
  <c r="AQ19" i="51"/>
  <c r="AP19" i="51"/>
  <c r="AO19" i="51"/>
  <c r="AN19" i="51"/>
  <c r="AM19" i="51"/>
  <c r="AL19" i="51"/>
  <c r="AK19" i="51"/>
  <c r="AJ19" i="51"/>
  <c r="AI19" i="51"/>
  <c r="AH19" i="51"/>
  <c r="AG19" i="51"/>
  <c r="AF19" i="51"/>
  <c r="AE19" i="51"/>
  <c r="AD19" i="51"/>
  <c r="AC19" i="51"/>
  <c r="AB19" i="51"/>
  <c r="AA19" i="51"/>
  <c r="Z19" i="51"/>
  <c r="Y19" i="51"/>
  <c r="X19" i="51"/>
  <c r="W19" i="51"/>
  <c r="V19" i="51"/>
  <c r="U19" i="51"/>
  <c r="T19" i="51"/>
  <c r="S19" i="51"/>
  <c r="R19" i="51"/>
  <c r="Q19" i="51"/>
  <c r="P19" i="51"/>
  <c r="O19" i="51"/>
  <c r="N19" i="51"/>
  <c r="M19" i="51"/>
  <c r="L19" i="51"/>
  <c r="K19" i="51"/>
  <c r="J19" i="51"/>
  <c r="I19" i="51"/>
  <c r="H19" i="51"/>
  <c r="G19" i="51"/>
  <c r="F19" i="51"/>
  <c r="E19" i="51"/>
  <c r="D19" i="51"/>
  <c r="C19" i="51"/>
  <c r="B19" i="51"/>
  <c r="GW18" i="51"/>
  <c r="GV18" i="51"/>
  <c r="GU18" i="51"/>
  <c r="GT18" i="51"/>
  <c r="GS18" i="51"/>
  <c r="GR18" i="51"/>
  <c r="GQ18" i="51"/>
  <c r="GP18" i="51"/>
  <c r="GO18" i="51"/>
  <c r="GN18" i="51"/>
  <c r="GM18" i="51"/>
  <c r="GL18" i="51"/>
  <c r="GK18" i="51"/>
  <c r="GJ18" i="51"/>
  <c r="GI18" i="51"/>
  <c r="GH18" i="51"/>
  <c r="GG18" i="51"/>
  <c r="GF18" i="51"/>
  <c r="GE18" i="51"/>
  <c r="GD18" i="51"/>
  <c r="GC18" i="51"/>
  <c r="GB18" i="51"/>
  <c r="GA18" i="51"/>
  <c r="FZ18" i="51"/>
  <c r="FY18" i="51"/>
  <c r="FX18" i="51"/>
  <c r="FW18" i="51"/>
  <c r="FV18" i="51"/>
  <c r="FU18" i="51"/>
  <c r="FT18" i="51"/>
  <c r="FS18" i="51"/>
  <c r="FR18" i="51"/>
  <c r="FQ18" i="51"/>
  <c r="FP18" i="51"/>
  <c r="FO18" i="51"/>
  <c r="FN18" i="51"/>
  <c r="FM18" i="51"/>
  <c r="FL18" i="51"/>
  <c r="FK18" i="51"/>
  <c r="FJ18" i="51"/>
  <c r="FI18" i="51"/>
  <c r="FH18" i="51"/>
  <c r="FG18" i="51"/>
  <c r="FF18" i="51"/>
  <c r="FE18" i="51"/>
  <c r="FD18" i="51"/>
  <c r="FC18" i="51"/>
  <c r="FB18" i="51"/>
  <c r="FA18" i="51"/>
  <c r="EZ18" i="51"/>
  <c r="EY18" i="51"/>
  <c r="EX18" i="51"/>
  <c r="EW18" i="51"/>
  <c r="EV18" i="51"/>
  <c r="EU18" i="51"/>
  <c r="ET18" i="51"/>
  <c r="ES18" i="51"/>
  <c r="ER18" i="51"/>
  <c r="EQ18" i="51"/>
  <c r="EP18" i="51"/>
  <c r="EO18" i="51"/>
  <c r="EN18" i="51"/>
  <c r="EM18" i="51"/>
  <c r="EL18" i="51"/>
  <c r="EK18" i="51"/>
  <c r="EJ18" i="51"/>
  <c r="EI18" i="51"/>
  <c r="EH18" i="51"/>
  <c r="EG18" i="51"/>
  <c r="EF18" i="51"/>
  <c r="EE18" i="51"/>
  <c r="ED18" i="51"/>
  <c r="EC18" i="51"/>
  <c r="EB18" i="51"/>
  <c r="EA18" i="51"/>
  <c r="DZ18" i="51"/>
  <c r="DY18" i="51"/>
  <c r="DX18" i="51"/>
  <c r="DW18" i="51"/>
  <c r="DV18" i="51"/>
  <c r="DU18" i="51"/>
  <c r="DT18" i="51"/>
  <c r="DS18" i="51"/>
  <c r="DR18" i="51"/>
  <c r="DQ18" i="51"/>
  <c r="DP18" i="51"/>
  <c r="DO18" i="51"/>
  <c r="DN18" i="51"/>
  <c r="DM18" i="51"/>
  <c r="DL18" i="51"/>
  <c r="DK18" i="51"/>
  <c r="DJ18" i="51"/>
  <c r="DI18" i="51"/>
  <c r="DH18" i="51"/>
  <c r="DG18" i="51"/>
  <c r="DF18" i="51"/>
  <c r="DE18" i="51"/>
  <c r="DD18" i="51"/>
  <c r="DC18" i="51"/>
  <c r="DB18" i="51"/>
  <c r="DA18" i="51"/>
  <c r="CZ18" i="51"/>
  <c r="CY18" i="51"/>
  <c r="CX18" i="51"/>
  <c r="CW18" i="51"/>
  <c r="CV18" i="51"/>
  <c r="CU18" i="51"/>
  <c r="CT18" i="51"/>
  <c r="CS18" i="51"/>
  <c r="CR18" i="51"/>
  <c r="CQ18" i="51"/>
  <c r="CP18" i="51"/>
  <c r="CO18" i="51"/>
  <c r="CN18" i="51"/>
  <c r="CM18" i="51"/>
  <c r="CL18" i="51"/>
  <c r="CK18" i="51"/>
  <c r="CJ18" i="51"/>
  <c r="CI18" i="51"/>
  <c r="CH18" i="51"/>
  <c r="CG18" i="51"/>
  <c r="CF18" i="51"/>
  <c r="CE18" i="51"/>
  <c r="CD18" i="51"/>
  <c r="CC18" i="51"/>
  <c r="CB18" i="51"/>
  <c r="CA18" i="51"/>
  <c r="BZ18" i="51"/>
  <c r="BY18" i="51"/>
  <c r="BX18" i="51"/>
  <c r="BW18" i="51"/>
  <c r="BV18" i="51"/>
  <c r="BU18" i="51"/>
  <c r="BT18" i="51"/>
  <c r="BS18" i="51"/>
  <c r="BR18" i="51"/>
  <c r="BQ18" i="51"/>
  <c r="BP18" i="51"/>
  <c r="BO18" i="51"/>
  <c r="BN18" i="51"/>
  <c r="BM18" i="51"/>
  <c r="BL18" i="51"/>
  <c r="BK18" i="51"/>
  <c r="BJ18" i="51"/>
  <c r="BI18" i="51"/>
  <c r="BH18" i="51"/>
  <c r="BG18" i="51"/>
  <c r="BF18" i="51"/>
  <c r="BE18" i="51"/>
  <c r="BD18" i="51"/>
  <c r="BC18" i="51"/>
  <c r="BB18" i="51"/>
  <c r="BA18" i="51"/>
  <c r="AZ18" i="51"/>
  <c r="AY18" i="51"/>
  <c r="AX18" i="51"/>
  <c r="AW18" i="51"/>
  <c r="AV18" i="51"/>
  <c r="AU18" i="51"/>
  <c r="AT18" i="51"/>
  <c r="AS18" i="51"/>
  <c r="AR18" i="51"/>
  <c r="AQ18" i="51"/>
  <c r="AP18" i="51"/>
  <c r="AO18" i="51"/>
  <c r="AN18" i="51"/>
  <c r="AM18" i="51"/>
  <c r="AL18" i="51"/>
  <c r="AK18" i="51"/>
  <c r="AJ18" i="51"/>
  <c r="AI18" i="51"/>
  <c r="AH18" i="51"/>
  <c r="AG18" i="51"/>
  <c r="AF18" i="51"/>
  <c r="AE18" i="51"/>
  <c r="AD18" i="51"/>
  <c r="AC18" i="51"/>
  <c r="AB18" i="51"/>
  <c r="AA18" i="51"/>
  <c r="Z18" i="51"/>
  <c r="Y18" i="51"/>
  <c r="X18" i="51"/>
  <c r="W18" i="51"/>
  <c r="V18" i="51"/>
  <c r="U18" i="51"/>
  <c r="T18" i="51"/>
  <c r="S18" i="51"/>
  <c r="R18" i="51"/>
  <c r="Q18" i="51"/>
  <c r="P18" i="51"/>
  <c r="O18" i="51"/>
  <c r="N18" i="51"/>
  <c r="M18" i="51"/>
  <c r="L18" i="51"/>
  <c r="K18" i="51"/>
  <c r="J18" i="51"/>
  <c r="I18" i="51"/>
  <c r="H18" i="51"/>
  <c r="G18" i="51"/>
  <c r="F18" i="51"/>
  <c r="E18" i="51"/>
  <c r="D18" i="51"/>
  <c r="C18" i="51"/>
  <c r="B18" i="51"/>
  <c r="GW16" i="51"/>
  <c r="GV16" i="51"/>
  <c r="GU16" i="51"/>
  <c r="GT16" i="51"/>
  <c r="GS16" i="51"/>
  <c r="GR16" i="51"/>
  <c r="GQ16" i="51"/>
  <c r="GP16" i="51"/>
  <c r="GO16" i="51"/>
  <c r="GN16" i="51"/>
  <c r="GM16" i="51"/>
  <c r="GL16" i="51"/>
  <c r="GK16" i="51"/>
  <c r="GJ16" i="51"/>
  <c r="GI16" i="51"/>
  <c r="GH16" i="51"/>
  <c r="GG16" i="51"/>
  <c r="GF16" i="51"/>
  <c r="GE16" i="51"/>
  <c r="GD16" i="51"/>
  <c r="GC16" i="51"/>
  <c r="GB16" i="51"/>
  <c r="GA16" i="51"/>
  <c r="FZ16" i="51"/>
  <c r="FY16" i="51"/>
  <c r="FX16" i="51"/>
  <c r="FW16" i="51"/>
  <c r="FV16" i="51"/>
  <c r="FU16" i="51"/>
  <c r="FT16" i="51"/>
  <c r="FS16" i="51"/>
  <c r="FR16" i="51"/>
  <c r="FQ16" i="51"/>
  <c r="FP16" i="51"/>
  <c r="FO16" i="51"/>
  <c r="FN16" i="51"/>
  <c r="FM16" i="51"/>
  <c r="FL16" i="51"/>
  <c r="FK16" i="51"/>
  <c r="FJ16" i="51"/>
  <c r="FI16" i="51"/>
  <c r="FH16" i="51"/>
  <c r="FG16" i="51"/>
  <c r="FF16" i="51"/>
  <c r="FE16" i="51"/>
  <c r="FD16" i="51"/>
  <c r="FC16" i="51"/>
  <c r="FB16" i="51"/>
  <c r="FA16" i="51"/>
  <c r="EZ16" i="51"/>
  <c r="EY16" i="51"/>
  <c r="EX16" i="51"/>
  <c r="EW16" i="51"/>
  <c r="EV16" i="51"/>
  <c r="EU16" i="51"/>
  <c r="ET16" i="51"/>
  <c r="ES16" i="51"/>
  <c r="ER16" i="51"/>
  <c r="EQ16" i="51"/>
  <c r="EP16" i="51"/>
  <c r="EO16" i="51"/>
  <c r="EN16" i="51"/>
  <c r="EM16" i="51"/>
  <c r="EL16" i="51"/>
  <c r="EK16" i="51"/>
  <c r="EJ16" i="51"/>
  <c r="EI16" i="51"/>
  <c r="EH16" i="51"/>
  <c r="EG16" i="51"/>
  <c r="EF16" i="51"/>
  <c r="EE16" i="51"/>
  <c r="ED16" i="51"/>
  <c r="EC16" i="51"/>
  <c r="EB16" i="51"/>
  <c r="EA16" i="51"/>
  <c r="DZ16" i="51"/>
  <c r="DY16" i="51"/>
  <c r="DX16" i="51"/>
  <c r="DW16" i="51"/>
  <c r="DV16" i="51"/>
  <c r="DU16" i="51"/>
  <c r="DT16" i="51"/>
  <c r="DS16" i="51"/>
  <c r="DR16" i="51"/>
  <c r="DQ16" i="51"/>
  <c r="DP16" i="51"/>
  <c r="DO16" i="51"/>
  <c r="DN16" i="51"/>
  <c r="DM16" i="51"/>
  <c r="DL16" i="51"/>
  <c r="DK16" i="51"/>
  <c r="DJ16" i="51"/>
  <c r="DI16" i="51"/>
  <c r="DH16" i="51"/>
  <c r="DG16" i="51"/>
  <c r="DF16" i="51"/>
  <c r="DE16" i="51"/>
  <c r="DD16" i="51"/>
  <c r="DC16" i="51"/>
  <c r="DB16" i="51"/>
  <c r="DA16" i="51"/>
  <c r="CZ16" i="51"/>
  <c r="CY16" i="51"/>
  <c r="CX16" i="51"/>
  <c r="CW16" i="51"/>
  <c r="CV16" i="51"/>
  <c r="CU16" i="51"/>
  <c r="CT16" i="51"/>
  <c r="CS16" i="51"/>
  <c r="CR16" i="51"/>
  <c r="CQ16" i="51"/>
  <c r="CP16" i="51"/>
  <c r="CO16" i="51"/>
  <c r="CN16" i="51"/>
  <c r="CM16" i="51"/>
  <c r="CL16" i="51"/>
  <c r="CK16" i="51"/>
  <c r="CJ16" i="51"/>
  <c r="CI16" i="51"/>
  <c r="CH16" i="51"/>
  <c r="CG16" i="51"/>
  <c r="CF16" i="51"/>
  <c r="CE16" i="51"/>
  <c r="CD16" i="51"/>
  <c r="CC16" i="51"/>
  <c r="CB16" i="51"/>
  <c r="CA16" i="51"/>
  <c r="BZ16" i="51"/>
  <c r="BY16" i="51"/>
  <c r="BX16" i="51"/>
  <c r="BW16" i="51"/>
  <c r="BV16" i="51"/>
  <c r="BU16" i="51"/>
  <c r="BT16" i="51"/>
  <c r="BS16" i="51"/>
  <c r="BR16" i="51"/>
  <c r="BQ16" i="51"/>
  <c r="BP16" i="51"/>
  <c r="BO16" i="51"/>
  <c r="BN16" i="51"/>
  <c r="BM16" i="51"/>
  <c r="BL16" i="51"/>
  <c r="BK16" i="51"/>
  <c r="BJ16" i="51"/>
  <c r="BI16" i="51"/>
  <c r="BH16" i="51"/>
  <c r="BG16" i="51"/>
  <c r="BF16" i="51"/>
  <c r="BE16" i="51"/>
  <c r="BD16" i="51"/>
  <c r="BC16" i="51"/>
  <c r="BB16" i="51"/>
  <c r="BA16" i="51"/>
  <c r="AZ16" i="51"/>
  <c r="AY16" i="51"/>
  <c r="AX16" i="51"/>
  <c r="AW16" i="51"/>
  <c r="AV16" i="51"/>
  <c r="AU16" i="51"/>
  <c r="AT16" i="51"/>
  <c r="AS16" i="51"/>
  <c r="AR16" i="51"/>
  <c r="AQ16" i="51"/>
  <c r="AP16" i="51"/>
  <c r="AO16" i="51"/>
  <c r="AN16" i="51"/>
  <c r="AM16" i="51"/>
  <c r="AL16" i="51"/>
  <c r="AK16" i="51"/>
  <c r="AJ16" i="51"/>
  <c r="AI16" i="51"/>
  <c r="AH16" i="51"/>
  <c r="AG16" i="51"/>
  <c r="AF16" i="51"/>
  <c r="AE16" i="51"/>
  <c r="AD16" i="51"/>
  <c r="AC16" i="51"/>
  <c r="AB16" i="51"/>
  <c r="AA16" i="51"/>
  <c r="Z16" i="51"/>
  <c r="Y16" i="51"/>
  <c r="X16" i="51"/>
  <c r="W16" i="51"/>
  <c r="V16" i="51"/>
  <c r="U16" i="51"/>
  <c r="T16" i="51"/>
  <c r="S16" i="51"/>
  <c r="R16" i="51"/>
  <c r="Q16" i="51"/>
  <c r="P16" i="51"/>
  <c r="O16" i="51"/>
  <c r="N16" i="51"/>
  <c r="M16" i="51"/>
  <c r="L16" i="51"/>
  <c r="K16" i="51"/>
  <c r="J16" i="51"/>
  <c r="I16" i="51"/>
  <c r="H16" i="51"/>
  <c r="G16" i="51"/>
  <c r="F16" i="51"/>
  <c r="E16" i="51"/>
  <c r="D16" i="51"/>
  <c r="C16" i="51"/>
  <c r="B16" i="51"/>
  <c r="GW15" i="51"/>
  <c r="GV15" i="51"/>
  <c r="GU15" i="51"/>
  <c r="GT15" i="51"/>
  <c r="GS15" i="51"/>
  <c r="GR15" i="51"/>
  <c r="GQ15" i="51"/>
  <c r="GP15" i="51"/>
  <c r="GO15" i="51"/>
  <c r="GN15" i="51"/>
  <c r="GM15" i="51"/>
  <c r="GL15" i="51"/>
  <c r="GK15" i="51"/>
  <c r="GJ15" i="51"/>
  <c r="GI15" i="51"/>
  <c r="GH15" i="51"/>
  <c r="GG15" i="51"/>
  <c r="GF15" i="51"/>
  <c r="GE15" i="51"/>
  <c r="GD15" i="51"/>
  <c r="GC15" i="51"/>
  <c r="GB15" i="51"/>
  <c r="GA15" i="51"/>
  <c r="FZ15" i="51"/>
  <c r="FY15" i="51"/>
  <c r="FX15" i="51"/>
  <c r="FW15" i="51"/>
  <c r="FV15" i="51"/>
  <c r="FU15" i="51"/>
  <c r="FT15" i="51"/>
  <c r="FS15" i="51"/>
  <c r="FR15" i="51"/>
  <c r="FQ15" i="51"/>
  <c r="FP15" i="51"/>
  <c r="FO15" i="51"/>
  <c r="FN15" i="51"/>
  <c r="FM15" i="51"/>
  <c r="FL15" i="51"/>
  <c r="FK15" i="51"/>
  <c r="FJ15" i="51"/>
  <c r="FI15" i="51"/>
  <c r="FH15" i="51"/>
  <c r="FG15" i="51"/>
  <c r="FF15" i="51"/>
  <c r="FE15" i="51"/>
  <c r="FD15" i="51"/>
  <c r="FC15" i="51"/>
  <c r="FB15" i="51"/>
  <c r="FA15" i="51"/>
  <c r="EZ15" i="51"/>
  <c r="EY15" i="51"/>
  <c r="EX15" i="51"/>
  <c r="EW15" i="51"/>
  <c r="EV15" i="51"/>
  <c r="EU15" i="51"/>
  <c r="ET15" i="51"/>
  <c r="ES15" i="51"/>
  <c r="ER15" i="51"/>
  <c r="EQ15" i="51"/>
  <c r="EP15" i="51"/>
  <c r="EO15" i="51"/>
  <c r="EN15" i="51"/>
  <c r="EM15" i="51"/>
  <c r="EL15" i="51"/>
  <c r="EK15" i="51"/>
  <c r="EJ15" i="51"/>
  <c r="EI15" i="51"/>
  <c r="EH15" i="51"/>
  <c r="EG15" i="51"/>
  <c r="EF15" i="51"/>
  <c r="EE15" i="51"/>
  <c r="ED15" i="51"/>
  <c r="EC15" i="51"/>
  <c r="EB15" i="51"/>
  <c r="EA15" i="51"/>
  <c r="DZ15" i="51"/>
  <c r="DY15" i="51"/>
  <c r="DX15" i="51"/>
  <c r="DW15" i="51"/>
  <c r="DV15" i="51"/>
  <c r="DU15" i="51"/>
  <c r="DT15" i="51"/>
  <c r="DS15" i="51"/>
  <c r="DR15" i="51"/>
  <c r="DQ15" i="51"/>
  <c r="DP15" i="51"/>
  <c r="DO15" i="51"/>
  <c r="DN15" i="51"/>
  <c r="DM15" i="51"/>
  <c r="DL15" i="51"/>
  <c r="DK15" i="51"/>
  <c r="DJ15" i="51"/>
  <c r="DI15" i="51"/>
  <c r="DH15" i="51"/>
  <c r="DG15" i="51"/>
  <c r="DF15" i="51"/>
  <c r="DE15" i="51"/>
  <c r="DD15" i="51"/>
  <c r="DC15" i="51"/>
  <c r="DB15" i="51"/>
  <c r="DA15" i="51"/>
  <c r="CZ15" i="51"/>
  <c r="CY15" i="51"/>
  <c r="CX15" i="51"/>
  <c r="CW15" i="51"/>
  <c r="CV15" i="51"/>
  <c r="CU15" i="51"/>
  <c r="CT15" i="51"/>
  <c r="CS15" i="51"/>
  <c r="CR15" i="51"/>
  <c r="CQ15" i="51"/>
  <c r="CP15" i="51"/>
  <c r="CO15" i="51"/>
  <c r="CN15" i="51"/>
  <c r="CM15" i="51"/>
  <c r="CL15" i="51"/>
  <c r="CK15" i="51"/>
  <c r="CJ15" i="51"/>
  <c r="CI15" i="51"/>
  <c r="CH15" i="51"/>
  <c r="CG15" i="51"/>
  <c r="CF15" i="51"/>
  <c r="CE15" i="51"/>
  <c r="CD15" i="51"/>
  <c r="CC15" i="51"/>
  <c r="CB15" i="51"/>
  <c r="CA15" i="51"/>
  <c r="BZ15" i="51"/>
  <c r="BY15" i="51"/>
  <c r="BX15" i="51"/>
  <c r="BW15" i="51"/>
  <c r="BV15" i="51"/>
  <c r="BU15" i="51"/>
  <c r="BT15" i="51"/>
  <c r="BS15" i="51"/>
  <c r="BR15" i="51"/>
  <c r="BQ15" i="51"/>
  <c r="BP15" i="51"/>
  <c r="BO15" i="51"/>
  <c r="BN15" i="51"/>
  <c r="BM15" i="51"/>
  <c r="BL15" i="51"/>
  <c r="BK15" i="51"/>
  <c r="BJ15" i="51"/>
  <c r="BI15" i="51"/>
  <c r="BH15" i="51"/>
  <c r="BG15" i="51"/>
  <c r="BF15" i="51"/>
  <c r="BE15" i="51"/>
  <c r="BD15" i="51"/>
  <c r="BC15" i="51"/>
  <c r="BB15" i="51"/>
  <c r="BA15" i="51"/>
  <c r="AZ15" i="51"/>
  <c r="AY15" i="51"/>
  <c r="AX15" i="51"/>
  <c r="AW15" i="51"/>
  <c r="AV15" i="51"/>
  <c r="AU15" i="51"/>
  <c r="AT15" i="51"/>
  <c r="AS15" i="51"/>
  <c r="AR15" i="51"/>
  <c r="AQ15" i="51"/>
  <c r="AP15" i="51"/>
  <c r="AO15" i="51"/>
  <c r="AN15" i="51"/>
  <c r="AM15" i="51"/>
  <c r="AL15" i="51"/>
  <c r="AK15" i="51"/>
  <c r="AJ15" i="51"/>
  <c r="AI15" i="51"/>
  <c r="AH15" i="51"/>
  <c r="AG15" i="51"/>
  <c r="AF15" i="51"/>
  <c r="AE15" i="51"/>
  <c r="AD15" i="51"/>
  <c r="AC15" i="51"/>
  <c r="AB15" i="51"/>
  <c r="AA15" i="51"/>
  <c r="Z15" i="51"/>
  <c r="Y15" i="51"/>
  <c r="X15" i="51"/>
  <c r="W15" i="51"/>
  <c r="V15" i="51"/>
  <c r="U15" i="51"/>
  <c r="T15" i="51"/>
  <c r="S15" i="51"/>
  <c r="R15" i="51"/>
  <c r="Q15" i="51"/>
  <c r="P15" i="51"/>
  <c r="O15" i="51"/>
  <c r="N15" i="51"/>
  <c r="M15" i="51"/>
  <c r="L15" i="51"/>
  <c r="K15" i="51"/>
  <c r="J15" i="51"/>
  <c r="I15" i="51"/>
  <c r="H15" i="51"/>
  <c r="G15" i="51"/>
  <c r="F15" i="51"/>
  <c r="E15" i="51"/>
  <c r="D15" i="51"/>
  <c r="C15" i="51"/>
  <c r="B15" i="51"/>
  <c r="GW13" i="51"/>
  <c r="GV13" i="51"/>
  <c r="GU13" i="51"/>
  <c r="GT13" i="51"/>
  <c r="GS13" i="51"/>
  <c r="GR13" i="51"/>
  <c r="GQ13" i="51"/>
  <c r="GP13" i="51"/>
  <c r="GO13" i="51"/>
  <c r="GN13" i="51"/>
  <c r="GM13" i="51"/>
  <c r="GL13" i="51"/>
  <c r="GK13" i="51"/>
  <c r="GJ13" i="51"/>
  <c r="GI13" i="51"/>
  <c r="GH13" i="51"/>
  <c r="GG13" i="51"/>
  <c r="GF13" i="51"/>
  <c r="GE13" i="51"/>
  <c r="GD13" i="51"/>
  <c r="GC13" i="51"/>
  <c r="GB13" i="51"/>
  <c r="GA13" i="51"/>
  <c r="FZ13" i="51"/>
  <c r="FY13" i="51"/>
  <c r="FX13" i="51"/>
  <c r="FW13" i="51"/>
  <c r="FV13" i="51"/>
  <c r="FU13" i="51"/>
  <c r="FT13" i="51"/>
  <c r="FS13" i="51"/>
  <c r="FR13" i="51"/>
  <c r="FQ13" i="51"/>
  <c r="FP13" i="51"/>
  <c r="FO13" i="51"/>
  <c r="FN13" i="51"/>
  <c r="FM13" i="51"/>
  <c r="FL13" i="51"/>
  <c r="FK13" i="51"/>
  <c r="FJ13" i="51"/>
  <c r="FI13" i="51"/>
  <c r="FH13" i="51"/>
  <c r="FG13" i="51"/>
  <c r="FF13" i="51"/>
  <c r="FE13" i="51"/>
  <c r="FD13" i="51"/>
  <c r="FC13" i="51"/>
  <c r="FB13" i="51"/>
  <c r="FA13" i="51"/>
  <c r="EZ13" i="51"/>
  <c r="EY13" i="51"/>
  <c r="EX13" i="51"/>
  <c r="EW13" i="51"/>
  <c r="EV13" i="51"/>
  <c r="EU13" i="51"/>
  <c r="ET13" i="51"/>
  <c r="ES13" i="51"/>
  <c r="ER13" i="51"/>
  <c r="EQ13" i="51"/>
  <c r="EP13" i="51"/>
  <c r="EO13" i="51"/>
  <c r="EN13" i="51"/>
  <c r="EM13" i="51"/>
  <c r="EL13" i="51"/>
  <c r="EK13" i="51"/>
  <c r="EJ13" i="51"/>
  <c r="EI13" i="51"/>
  <c r="EH13" i="51"/>
  <c r="EG13" i="51"/>
  <c r="EF13" i="51"/>
  <c r="EE13" i="51"/>
  <c r="ED13" i="51"/>
  <c r="EC13" i="51"/>
  <c r="EB13" i="51"/>
  <c r="EA13" i="51"/>
  <c r="DZ13" i="51"/>
  <c r="DY13" i="51"/>
  <c r="DX13" i="51"/>
  <c r="DW13" i="51"/>
  <c r="DV13" i="51"/>
  <c r="DU13" i="51"/>
  <c r="DT13" i="51"/>
  <c r="DS13" i="51"/>
  <c r="DR13" i="51"/>
  <c r="DQ13" i="51"/>
  <c r="DP13" i="51"/>
  <c r="DO13" i="51"/>
  <c r="DN13" i="51"/>
  <c r="DM13" i="51"/>
  <c r="DL13" i="51"/>
  <c r="DK13" i="51"/>
  <c r="DJ13" i="51"/>
  <c r="DI13" i="51"/>
  <c r="DH13" i="51"/>
  <c r="DG13" i="51"/>
  <c r="DF13" i="51"/>
  <c r="DE13" i="51"/>
  <c r="DD13" i="51"/>
  <c r="DC13" i="51"/>
  <c r="DB13" i="51"/>
  <c r="DA13" i="51"/>
  <c r="CZ13" i="51"/>
  <c r="CY13" i="51"/>
  <c r="CX13" i="51"/>
  <c r="CW13" i="51"/>
  <c r="CV13" i="51"/>
  <c r="CU13" i="51"/>
  <c r="CT13" i="51"/>
  <c r="CS13" i="51"/>
  <c r="CR13" i="51"/>
  <c r="CQ13" i="51"/>
  <c r="CP13" i="51"/>
  <c r="CO13" i="51"/>
  <c r="CN13" i="51"/>
  <c r="CM13" i="51"/>
  <c r="CL13" i="51"/>
  <c r="CK13" i="51"/>
  <c r="CJ13" i="51"/>
  <c r="CI13" i="51"/>
  <c r="CH13" i="51"/>
  <c r="CG13" i="51"/>
  <c r="CF13" i="51"/>
  <c r="CE13" i="51"/>
  <c r="CD13" i="51"/>
  <c r="CC13" i="51"/>
  <c r="CB13" i="51"/>
  <c r="CA13" i="51"/>
  <c r="BZ13" i="51"/>
  <c r="BY13" i="51"/>
  <c r="BX13" i="51"/>
  <c r="BW13" i="51"/>
  <c r="BV13" i="51"/>
  <c r="BU13" i="51"/>
  <c r="BT13" i="51"/>
  <c r="BS13" i="51"/>
  <c r="BR13" i="51"/>
  <c r="BQ13" i="51"/>
  <c r="BP13" i="51"/>
  <c r="BO13" i="51"/>
  <c r="BN13" i="51"/>
  <c r="BM13" i="51"/>
  <c r="BL13" i="51"/>
  <c r="BK13" i="51"/>
  <c r="BJ13" i="51"/>
  <c r="BI13" i="51"/>
  <c r="BH13" i="51"/>
  <c r="BG13" i="51"/>
  <c r="BF13" i="51"/>
  <c r="BE13" i="51"/>
  <c r="BD13" i="51"/>
  <c r="BC13" i="51"/>
  <c r="BB13" i="51"/>
  <c r="BA13" i="51"/>
  <c r="AZ13" i="51"/>
  <c r="AY13" i="51"/>
  <c r="AX13" i="51"/>
  <c r="AW13" i="51"/>
  <c r="AV13" i="51"/>
  <c r="AU13" i="51"/>
  <c r="AT13" i="51"/>
  <c r="AS13" i="51"/>
  <c r="AR13" i="51"/>
  <c r="AQ13" i="51"/>
  <c r="AP13" i="51"/>
  <c r="AO13" i="51"/>
  <c r="AN13" i="51"/>
  <c r="AM13" i="51"/>
  <c r="AL13" i="51"/>
  <c r="AK13" i="51"/>
  <c r="AJ13" i="51"/>
  <c r="AI13" i="51"/>
  <c r="AH13" i="51"/>
  <c r="AG13" i="51"/>
  <c r="AF13" i="51"/>
  <c r="AE13" i="51"/>
  <c r="AD13" i="51"/>
  <c r="AC13" i="51"/>
  <c r="AB13" i="51"/>
  <c r="AA13" i="51"/>
  <c r="Z13" i="51"/>
  <c r="Y13" i="51"/>
  <c r="X13" i="51"/>
  <c r="W13" i="51"/>
  <c r="V13" i="51"/>
  <c r="U13" i="51"/>
  <c r="T13" i="51"/>
  <c r="S13" i="51"/>
  <c r="R13" i="51"/>
  <c r="Q13" i="51"/>
  <c r="P13" i="51"/>
  <c r="O13" i="51"/>
  <c r="N13" i="51"/>
  <c r="M13" i="51"/>
  <c r="L13" i="51"/>
  <c r="K13" i="51"/>
  <c r="J13" i="51"/>
  <c r="I13" i="51"/>
  <c r="H13" i="51"/>
  <c r="G13" i="51"/>
  <c r="F13" i="51"/>
  <c r="E13" i="51"/>
  <c r="D13" i="51"/>
  <c r="C13" i="51"/>
  <c r="B13" i="51"/>
  <c r="GW12" i="51"/>
  <c r="GV12" i="51"/>
  <c r="GU12" i="51"/>
  <c r="GT12" i="51"/>
  <c r="GS12" i="51"/>
  <c r="GR12" i="51"/>
  <c r="GQ12" i="51"/>
  <c r="GP12" i="51"/>
  <c r="GO12" i="51"/>
  <c r="GN12" i="51"/>
  <c r="GM12" i="51"/>
  <c r="GL12" i="51"/>
  <c r="GK12" i="51"/>
  <c r="GJ12" i="51"/>
  <c r="GI12" i="51"/>
  <c r="GH12" i="51"/>
  <c r="GG12" i="51"/>
  <c r="GF12" i="51"/>
  <c r="GE12" i="51"/>
  <c r="GD12" i="51"/>
  <c r="GC12" i="51"/>
  <c r="GB12" i="51"/>
  <c r="GA12" i="51"/>
  <c r="FZ12" i="51"/>
  <c r="FY12" i="51"/>
  <c r="FX12" i="51"/>
  <c r="FW12" i="51"/>
  <c r="FV12" i="51"/>
  <c r="FU12" i="51"/>
  <c r="FT12" i="51"/>
  <c r="FS12" i="51"/>
  <c r="FR12" i="51"/>
  <c r="FQ12" i="51"/>
  <c r="FP12" i="51"/>
  <c r="FO12" i="51"/>
  <c r="FN12" i="51"/>
  <c r="FM12" i="51"/>
  <c r="FL12" i="51"/>
  <c r="FK12" i="51"/>
  <c r="FJ12" i="51"/>
  <c r="FI12" i="51"/>
  <c r="FH12" i="51"/>
  <c r="FG12" i="51"/>
  <c r="FF12" i="51"/>
  <c r="FE12" i="51"/>
  <c r="FD12" i="51"/>
  <c r="FC12" i="51"/>
  <c r="FB12" i="51"/>
  <c r="FA12" i="51"/>
  <c r="EZ12" i="51"/>
  <c r="EY12" i="51"/>
  <c r="EX12" i="51"/>
  <c r="EW12" i="51"/>
  <c r="EV12" i="51"/>
  <c r="EU12" i="51"/>
  <c r="ET12" i="51"/>
  <c r="ES12" i="51"/>
  <c r="ER12" i="51"/>
  <c r="EQ12" i="51"/>
  <c r="EP12" i="51"/>
  <c r="EO12" i="51"/>
  <c r="EN12" i="51"/>
  <c r="EM12" i="51"/>
  <c r="EL12" i="51"/>
  <c r="EK12" i="51"/>
  <c r="EJ12" i="51"/>
  <c r="EI12" i="51"/>
  <c r="EH12" i="51"/>
  <c r="EG12" i="51"/>
  <c r="EF12" i="51"/>
  <c r="EE12" i="51"/>
  <c r="ED12" i="51"/>
  <c r="EC12" i="51"/>
  <c r="EB12" i="51"/>
  <c r="EA12" i="51"/>
  <c r="DZ12" i="51"/>
  <c r="DY12" i="51"/>
  <c r="DX12" i="51"/>
  <c r="DW12" i="51"/>
  <c r="DV12" i="51"/>
  <c r="DU12" i="51"/>
  <c r="DT12" i="51"/>
  <c r="DS12" i="51"/>
  <c r="DR12" i="51"/>
  <c r="DQ12" i="51"/>
  <c r="DP12" i="51"/>
  <c r="DO12" i="51"/>
  <c r="DN12" i="51"/>
  <c r="DM12" i="51"/>
  <c r="DL12" i="51"/>
  <c r="DK12" i="51"/>
  <c r="DJ12" i="51"/>
  <c r="DI12" i="51"/>
  <c r="DH12" i="51"/>
  <c r="DG12" i="51"/>
  <c r="DF12" i="51"/>
  <c r="DE12" i="51"/>
  <c r="DD12" i="51"/>
  <c r="DC12" i="51"/>
  <c r="DB12" i="51"/>
  <c r="DA12" i="51"/>
  <c r="CZ12" i="51"/>
  <c r="CY12" i="51"/>
  <c r="CX12" i="51"/>
  <c r="CW12" i="51"/>
  <c r="CV12" i="51"/>
  <c r="CU12" i="51"/>
  <c r="CT12" i="51"/>
  <c r="CS12" i="51"/>
  <c r="CR12" i="51"/>
  <c r="CQ12" i="51"/>
  <c r="CP12" i="51"/>
  <c r="CO12" i="51"/>
  <c r="CN12" i="51"/>
  <c r="CM12" i="51"/>
  <c r="CL12" i="51"/>
  <c r="CK12" i="51"/>
  <c r="CJ12" i="51"/>
  <c r="CI12" i="51"/>
  <c r="CH12" i="51"/>
  <c r="CG12" i="51"/>
  <c r="CF12" i="51"/>
  <c r="CE12" i="51"/>
  <c r="CD12" i="51"/>
  <c r="CC12" i="51"/>
  <c r="CB12" i="51"/>
  <c r="CA12" i="51"/>
  <c r="BZ12" i="51"/>
  <c r="BY12" i="51"/>
  <c r="BX12" i="51"/>
  <c r="BW12" i="51"/>
  <c r="BV12" i="51"/>
  <c r="BU12" i="51"/>
  <c r="BT12" i="51"/>
  <c r="BS12" i="51"/>
  <c r="BR12" i="51"/>
  <c r="BQ12" i="51"/>
  <c r="BP12" i="51"/>
  <c r="BO12" i="51"/>
  <c r="BN12" i="51"/>
  <c r="BM12" i="51"/>
  <c r="BL12" i="51"/>
  <c r="BK12" i="51"/>
  <c r="BJ12" i="51"/>
  <c r="BI12" i="51"/>
  <c r="BH12" i="51"/>
  <c r="BG12" i="51"/>
  <c r="BF12" i="51"/>
  <c r="BE12" i="51"/>
  <c r="BD12" i="51"/>
  <c r="BC12" i="51"/>
  <c r="BB12" i="51"/>
  <c r="BA12" i="51"/>
  <c r="AZ12" i="51"/>
  <c r="AY12" i="51"/>
  <c r="AX12" i="51"/>
  <c r="AW12" i="51"/>
  <c r="AV12" i="51"/>
  <c r="AU12" i="51"/>
  <c r="AT12" i="51"/>
  <c r="AS12" i="51"/>
  <c r="AR12" i="51"/>
  <c r="AQ12" i="51"/>
  <c r="AP12" i="51"/>
  <c r="AO12" i="51"/>
  <c r="AN12" i="51"/>
  <c r="AM12" i="51"/>
  <c r="AL12" i="51"/>
  <c r="AK12" i="51"/>
  <c r="AJ12" i="51"/>
  <c r="AI12" i="51"/>
  <c r="AH12" i="51"/>
  <c r="AG12" i="51"/>
  <c r="AF12" i="51"/>
  <c r="AE12" i="51"/>
  <c r="AD12" i="51"/>
  <c r="AC12" i="51"/>
  <c r="AB12" i="51"/>
  <c r="AA12" i="51"/>
  <c r="Z12" i="51"/>
  <c r="Y12" i="51"/>
  <c r="X12" i="51"/>
  <c r="W12" i="51"/>
  <c r="V12" i="51"/>
  <c r="U12" i="51"/>
  <c r="T12" i="51"/>
  <c r="S12" i="51"/>
  <c r="R12" i="51"/>
  <c r="Q12" i="51"/>
  <c r="P12" i="51"/>
  <c r="O12" i="51"/>
  <c r="N12" i="51"/>
  <c r="M12" i="51"/>
  <c r="L12" i="51"/>
  <c r="K12" i="51"/>
  <c r="J12" i="51"/>
  <c r="I12" i="51"/>
  <c r="H12" i="51"/>
  <c r="G12" i="51"/>
  <c r="F12" i="51"/>
  <c r="E12" i="51"/>
  <c r="D12" i="51"/>
  <c r="C12" i="51"/>
  <c r="B12" i="51"/>
  <c r="GW10" i="51"/>
  <c r="GV10" i="51"/>
  <c r="GU10" i="51"/>
  <c r="GT10" i="51"/>
  <c r="GS10" i="51"/>
  <c r="GR10" i="51"/>
  <c r="GQ10" i="51"/>
  <c r="GP10" i="51"/>
  <c r="GO10" i="51"/>
  <c r="GN10" i="51"/>
  <c r="GM10" i="51"/>
  <c r="GL10" i="51"/>
  <c r="GK10" i="51"/>
  <c r="GJ10" i="51"/>
  <c r="GI10" i="51"/>
  <c r="GH10" i="51"/>
  <c r="GG10" i="51"/>
  <c r="GF10" i="51"/>
  <c r="GE10" i="51"/>
  <c r="GD10" i="51"/>
  <c r="GC10" i="51"/>
  <c r="GB10" i="51"/>
  <c r="GA10" i="51"/>
  <c r="FZ10" i="51"/>
  <c r="FY10" i="51"/>
  <c r="FX10" i="51"/>
  <c r="FW10" i="51"/>
  <c r="FV10" i="51"/>
  <c r="FU10" i="51"/>
  <c r="FT10" i="51"/>
  <c r="FS10" i="51"/>
  <c r="FR10" i="51"/>
  <c r="FQ10" i="51"/>
  <c r="FP10" i="51"/>
  <c r="FO10" i="51"/>
  <c r="FN10" i="51"/>
  <c r="FM10" i="51"/>
  <c r="FL10" i="51"/>
  <c r="FK10" i="51"/>
  <c r="FJ10" i="51"/>
  <c r="FI10" i="51"/>
  <c r="FH10" i="51"/>
  <c r="FG10" i="51"/>
  <c r="FF10" i="51"/>
  <c r="FE10" i="51"/>
  <c r="FD10" i="51"/>
  <c r="FC10" i="51"/>
  <c r="FB10" i="51"/>
  <c r="FA10" i="51"/>
  <c r="EZ10" i="51"/>
  <c r="EY10" i="51"/>
  <c r="EX10" i="51"/>
  <c r="EW10" i="51"/>
  <c r="EV10" i="51"/>
  <c r="EU10" i="51"/>
  <c r="ET10" i="51"/>
  <c r="ES10" i="51"/>
  <c r="ER10" i="51"/>
  <c r="EQ10" i="51"/>
  <c r="EP10" i="51"/>
  <c r="EO10" i="51"/>
  <c r="EN10" i="51"/>
  <c r="EM10" i="51"/>
  <c r="EL10" i="51"/>
  <c r="EK10" i="51"/>
  <c r="EJ10" i="51"/>
  <c r="EI10" i="51"/>
  <c r="EH10" i="51"/>
  <c r="EG10" i="51"/>
  <c r="EF10" i="51"/>
  <c r="EE10" i="51"/>
  <c r="ED10" i="51"/>
  <c r="EC10" i="51"/>
  <c r="EB10" i="51"/>
  <c r="EA10" i="51"/>
  <c r="DZ10" i="51"/>
  <c r="DY10" i="51"/>
  <c r="DX10" i="51"/>
  <c r="DW10" i="51"/>
  <c r="DV10" i="51"/>
  <c r="DU10" i="51"/>
  <c r="DT10" i="51"/>
  <c r="DS10" i="51"/>
  <c r="DR10" i="51"/>
  <c r="DQ10" i="51"/>
  <c r="DP10" i="51"/>
  <c r="DO10" i="51"/>
  <c r="DN10" i="51"/>
  <c r="DM10" i="51"/>
  <c r="DL10" i="51"/>
  <c r="DK10" i="51"/>
  <c r="DJ10" i="51"/>
  <c r="DI10" i="51"/>
  <c r="DH10" i="51"/>
  <c r="DG10" i="51"/>
  <c r="DF10" i="51"/>
  <c r="DE10" i="51"/>
  <c r="DD10" i="51"/>
  <c r="DC10" i="51"/>
  <c r="DB10" i="51"/>
  <c r="DA10" i="51"/>
  <c r="CZ10" i="51"/>
  <c r="CY10" i="51"/>
  <c r="CX10" i="51"/>
  <c r="CW10" i="51"/>
  <c r="CV10" i="51"/>
  <c r="CU10" i="51"/>
  <c r="CT10" i="51"/>
  <c r="CS10" i="51"/>
  <c r="CR10" i="51"/>
  <c r="CQ10" i="51"/>
  <c r="CP10" i="51"/>
  <c r="CO10" i="51"/>
  <c r="CN10" i="51"/>
  <c r="CM10" i="51"/>
  <c r="CL10" i="51"/>
  <c r="CK10" i="51"/>
  <c r="CJ10" i="51"/>
  <c r="CI10" i="51"/>
  <c r="CH10" i="51"/>
  <c r="CG10" i="51"/>
  <c r="CF10" i="51"/>
  <c r="CE10" i="51"/>
  <c r="CD10" i="51"/>
  <c r="CC10" i="51"/>
  <c r="CB10" i="51"/>
  <c r="CA10" i="51"/>
  <c r="BZ10" i="51"/>
  <c r="BY10" i="51"/>
  <c r="BX10" i="51"/>
  <c r="BW10" i="51"/>
  <c r="BV10" i="51"/>
  <c r="BU10" i="51"/>
  <c r="BT10" i="51"/>
  <c r="BS10" i="51"/>
  <c r="BR10" i="51"/>
  <c r="BQ10" i="51"/>
  <c r="BP10" i="51"/>
  <c r="BO10" i="51"/>
  <c r="BN10" i="51"/>
  <c r="BM10" i="51"/>
  <c r="BL10" i="51"/>
  <c r="BK10" i="51"/>
  <c r="BJ10" i="51"/>
  <c r="BI10" i="51"/>
  <c r="BH10" i="51"/>
  <c r="BG10" i="51"/>
  <c r="BF10" i="51"/>
  <c r="BE10" i="51"/>
  <c r="BD10" i="51"/>
  <c r="BC10" i="51"/>
  <c r="BB10" i="51"/>
  <c r="BA10" i="51"/>
  <c r="AZ10" i="51"/>
  <c r="AY10" i="51"/>
  <c r="AX10" i="51"/>
  <c r="AW10" i="51"/>
  <c r="AV10" i="51"/>
  <c r="AU10" i="51"/>
  <c r="AT10" i="51"/>
  <c r="AS10" i="51"/>
  <c r="AR10" i="51"/>
  <c r="AQ10" i="51"/>
  <c r="AP10" i="51"/>
  <c r="AO10" i="51"/>
  <c r="AN10" i="51"/>
  <c r="AM10" i="51"/>
  <c r="AL10" i="51"/>
  <c r="AK10" i="51"/>
  <c r="AJ10" i="51"/>
  <c r="AI10" i="51"/>
  <c r="AH10" i="51"/>
  <c r="AG10" i="51"/>
  <c r="AF10" i="51"/>
  <c r="AE10" i="51"/>
  <c r="AD10" i="51"/>
  <c r="AC10" i="51"/>
  <c r="AB10" i="51"/>
  <c r="AA10" i="51"/>
  <c r="Z10" i="51"/>
  <c r="Y10" i="51"/>
  <c r="X10" i="51"/>
  <c r="W10" i="51"/>
  <c r="V10" i="51"/>
  <c r="U10" i="51"/>
  <c r="T10" i="51"/>
  <c r="S10" i="51"/>
  <c r="R10" i="51"/>
  <c r="Q10" i="51"/>
  <c r="P10" i="51"/>
  <c r="O10" i="51"/>
  <c r="N10" i="51"/>
  <c r="M10" i="51"/>
  <c r="L10" i="51"/>
  <c r="K10" i="51"/>
  <c r="J10" i="51"/>
  <c r="I10" i="51"/>
  <c r="H10" i="51"/>
  <c r="G10" i="51"/>
  <c r="F10" i="51"/>
  <c r="E10" i="51"/>
  <c r="D10" i="51"/>
  <c r="C10" i="51"/>
  <c r="B10" i="51"/>
  <c r="GW9" i="51"/>
  <c r="GV9" i="51"/>
  <c r="GU9" i="51"/>
  <c r="GT9" i="51"/>
  <c r="GS9" i="51"/>
  <c r="GR9" i="51"/>
  <c r="GQ9" i="51"/>
  <c r="GP9" i="51"/>
  <c r="GO9" i="51"/>
  <c r="GN9" i="51"/>
  <c r="GM9" i="51"/>
  <c r="GL9" i="51"/>
  <c r="GK9" i="51"/>
  <c r="GJ9" i="51"/>
  <c r="GI9" i="51"/>
  <c r="GH9" i="51"/>
  <c r="GG9" i="51"/>
  <c r="GF9" i="51"/>
  <c r="GE9" i="51"/>
  <c r="GD9" i="51"/>
  <c r="GC9" i="51"/>
  <c r="GB9" i="51"/>
  <c r="GA9" i="51"/>
  <c r="FZ9" i="51"/>
  <c r="FY9" i="51"/>
  <c r="FX9" i="51"/>
  <c r="FW9" i="51"/>
  <c r="FV9" i="51"/>
  <c r="FU9" i="51"/>
  <c r="FT9" i="51"/>
  <c r="FS9" i="51"/>
  <c r="FR9" i="51"/>
  <c r="FQ9" i="51"/>
  <c r="FP9" i="51"/>
  <c r="FO9" i="51"/>
  <c r="FN9" i="51"/>
  <c r="FM9" i="51"/>
  <c r="FL9" i="51"/>
  <c r="FK9" i="51"/>
  <c r="FJ9" i="51"/>
  <c r="FI9" i="51"/>
  <c r="FH9" i="51"/>
  <c r="FG9" i="51"/>
  <c r="FF9" i="51"/>
  <c r="FE9" i="51"/>
  <c r="FD9" i="51"/>
  <c r="FC9" i="51"/>
  <c r="FB9" i="51"/>
  <c r="FA9" i="51"/>
  <c r="EZ9" i="51"/>
  <c r="EY9" i="51"/>
  <c r="EX9" i="51"/>
  <c r="EW9" i="51"/>
  <c r="EV9" i="51"/>
  <c r="EU9" i="51"/>
  <c r="ET9" i="51"/>
  <c r="ES9" i="51"/>
  <c r="ER9" i="51"/>
  <c r="EQ9" i="51"/>
  <c r="EP9" i="51"/>
  <c r="EO9" i="51"/>
  <c r="EN9" i="51"/>
  <c r="EM9" i="51"/>
  <c r="EL9" i="51"/>
  <c r="EK9" i="51"/>
  <c r="EJ9" i="51"/>
  <c r="EI9" i="51"/>
  <c r="EH9" i="51"/>
  <c r="EG9" i="51"/>
  <c r="EF9" i="51"/>
  <c r="EE9" i="51"/>
  <c r="ED9" i="51"/>
  <c r="EC9" i="51"/>
  <c r="EB9" i="51"/>
  <c r="EA9" i="51"/>
  <c r="DZ9" i="51"/>
  <c r="DY9" i="51"/>
  <c r="DX9" i="51"/>
  <c r="DW9" i="51"/>
  <c r="DV9" i="51"/>
  <c r="DU9" i="51"/>
  <c r="DT9" i="51"/>
  <c r="DS9" i="51"/>
  <c r="DR9" i="51"/>
  <c r="DQ9" i="51"/>
  <c r="DP9" i="51"/>
  <c r="DO9" i="51"/>
  <c r="DN9" i="51"/>
  <c r="DM9" i="51"/>
  <c r="DL9" i="51"/>
  <c r="DK9" i="51"/>
  <c r="DJ9" i="51"/>
  <c r="DI9" i="51"/>
  <c r="DH9" i="51"/>
  <c r="DG9" i="51"/>
  <c r="DF9" i="51"/>
  <c r="DE9" i="51"/>
  <c r="DD9" i="51"/>
  <c r="DC9" i="51"/>
  <c r="DB9" i="51"/>
  <c r="DA9" i="51"/>
  <c r="CZ9" i="51"/>
  <c r="CY9" i="51"/>
  <c r="CX9" i="51"/>
  <c r="CW9" i="51"/>
  <c r="CV9" i="51"/>
  <c r="CU9" i="51"/>
  <c r="CT9" i="51"/>
  <c r="CS9" i="51"/>
  <c r="CR9" i="51"/>
  <c r="CQ9" i="51"/>
  <c r="CP9" i="51"/>
  <c r="CO9" i="51"/>
  <c r="CN9" i="51"/>
  <c r="CM9" i="51"/>
  <c r="CL9" i="51"/>
  <c r="CK9" i="51"/>
  <c r="CJ9" i="51"/>
  <c r="CI9" i="51"/>
  <c r="CH9" i="51"/>
  <c r="CG9" i="51"/>
  <c r="CF9" i="51"/>
  <c r="CE9" i="51"/>
  <c r="CD9" i="51"/>
  <c r="CC9" i="51"/>
  <c r="CB9" i="51"/>
  <c r="CA9" i="51"/>
  <c r="BZ9" i="51"/>
  <c r="BY9" i="51"/>
  <c r="BX9" i="51"/>
  <c r="BW9" i="51"/>
  <c r="BV9" i="51"/>
  <c r="BU9" i="51"/>
  <c r="BT9" i="51"/>
  <c r="BS9" i="51"/>
  <c r="BR9" i="51"/>
  <c r="BQ9" i="51"/>
  <c r="BP9" i="51"/>
  <c r="BO9" i="51"/>
  <c r="BN9" i="51"/>
  <c r="BM9" i="51"/>
  <c r="BL9" i="51"/>
  <c r="BK9" i="51"/>
  <c r="BJ9" i="51"/>
  <c r="BI9" i="51"/>
  <c r="BH9" i="51"/>
  <c r="BG9" i="51"/>
  <c r="BF9" i="51"/>
  <c r="BE9" i="51"/>
  <c r="BD9" i="51"/>
  <c r="BC9" i="51"/>
  <c r="BB9" i="51"/>
  <c r="BA9" i="51"/>
  <c r="AZ9" i="51"/>
  <c r="AY9" i="51"/>
  <c r="AX9" i="51"/>
  <c r="AW9" i="51"/>
  <c r="AV9" i="51"/>
  <c r="AU9" i="51"/>
  <c r="AT9" i="51"/>
  <c r="AS9" i="51"/>
  <c r="AR9" i="51"/>
  <c r="AQ9" i="51"/>
  <c r="AP9" i="51"/>
  <c r="AO9" i="51"/>
  <c r="AN9" i="51"/>
  <c r="AM9" i="51"/>
  <c r="AL9" i="51"/>
  <c r="AK9" i="51"/>
  <c r="AJ9" i="51"/>
  <c r="AI9" i="51"/>
  <c r="AH9" i="51"/>
  <c r="AG9" i="51"/>
  <c r="AF9" i="51"/>
  <c r="AE9" i="51"/>
  <c r="AD9" i="51"/>
  <c r="AC9" i="51"/>
  <c r="AB9" i="51"/>
  <c r="AA9" i="51"/>
  <c r="Z9" i="51"/>
  <c r="Y9" i="51"/>
  <c r="X9" i="51"/>
  <c r="W9" i="51"/>
  <c r="V9" i="51"/>
  <c r="U9" i="51"/>
  <c r="T9" i="51"/>
  <c r="S9" i="51"/>
  <c r="R9" i="51"/>
  <c r="Q9" i="51"/>
  <c r="P9" i="51"/>
  <c r="O9" i="51"/>
  <c r="N9" i="51"/>
  <c r="M9" i="51"/>
  <c r="L9" i="51"/>
  <c r="K9" i="51"/>
  <c r="J9" i="51"/>
  <c r="I9" i="51"/>
  <c r="H9" i="51"/>
  <c r="G9" i="51"/>
  <c r="F9" i="51"/>
  <c r="E9" i="51"/>
  <c r="D9" i="51"/>
  <c r="C9" i="51"/>
  <c r="B9" i="51"/>
  <c r="GW7" i="51"/>
  <c r="GV7" i="51"/>
  <c r="GU7" i="51"/>
  <c r="GT7" i="51"/>
  <c r="GS7" i="51"/>
  <c r="GR7" i="51"/>
  <c r="GQ7" i="51"/>
  <c r="GP7" i="51"/>
  <c r="GO7" i="51"/>
  <c r="GN7" i="51"/>
  <c r="GM7" i="51"/>
  <c r="GL7" i="51"/>
  <c r="GK7" i="51"/>
  <c r="GJ7" i="51"/>
  <c r="GI7" i="51"/>
  <c r="GH7" i="51"/>
  <c r="GG7" i="51"/>
  <c r="GF7" i="51"/>
  <c r="GE7" i="51"/>
  <c r="GD7" i="51"/>
  <c r="GC7" i="51"/>
  <c r="GB7" i="51"/>
  <c r="GA7" i="51"/>
  <c r="FZ7" i="51"/>
  <c r="FY7" i="51"/>
  <c r="FX7" i="51"/>
  <c r="FW7" i="51"/>
  <c r="FV7" i="51"/>
  <c r="FU7" i="51"/>
  <c r="FT7" i="51"/>
  <c r="FS7" i="51"/>
  <c r="FR7" i="51"/>
  <c r="FQ7" i="51"/>
  <c r="FP7" i="51"/>
  <c r="FO7" i="51"/>
  <c r="FN7" i="51"/>
  <c r="FM7" i="51"/>
  <c r="FL7" i="51"/>
  <c r="FK7" i="51"/>
  <c r="FJ7" i="51"/>
  <c r="FI7" i="51"/>
  <c r="FH7" i="51"/>
  <c r="FG7" i="51"/>
  <c r="FF7" i="51"/>
  <c r="FE7" i="51"/>
  <c r="FD7" i="51"/>
  <c r="FC7" i="51"/>
  <c r="FB7" i="51"/>
  <c r="FA7" i="51"/>
  <c r="EZ7" i="51"/>
  <c r="EY7" i="51"/>
  <c r="EX7" i="51"/>
  <c r="EW7" i="51"/>
  <c r="EV7" i="51"/>
  <c r="EU7" i="51"/>
  <c r="ET7" i="51"/>
  <c r="ES7" i="51"/>
  <c r="ER7" i="51"/>
  <c r="EQ7" i="51"/>
  <c r="EP7" i="51"/>
  <c r="EO7" i="51"/>
  <c r="EN7" i="51"/>
  <c r="EM7" i="51"/>
  <c r="EL7" i="51"/>
  <c r="EK7" i="51"/>
  <c r="EJ7" i="51"/>
  <c r="EI7" i="51"/>
  <c r="EH7" i="51"/>
  <c r="EG7" i="51"/>
  <c r="EF7" i="51"/>
  <c r="EE7" i="51"/>
  <c r="ED7" i="51"/>
  <c r="EC7" i="51"/>
  <c r="EB7" i="51"/>
  <c r="EA7" i="51"/>
  <c r="DZ7" i="51"/>
  <c r="DY7" i="51"/>
  <c r="DX7" i="51"/>
  <c r="DW7" i="51"/>
  <c r="DV7" i="51"/>
  <c r="DU7" i="51"/>
  <c r="DT7" i="51"/>
  <c r="DS7" i="51"/>
  <c r="DR7" i="51"/>
  <c r="DQ7" i="51"/>
  <c r="DP7" i="51"/>
  <c r="DO7" i="51"/>
  <c r="DN7" i="51"/>
  <c r="DM7" i="51"/>
  <c r="DL7" i="51"/>
  <c r="DK7" i="51"/>
  <c r="DJ7" i="51"/>
  <c r="DI7" i="51"/>
  <c r="DH7" i="51"/>
  <c r="DG7" i="51"/>
  <c r="DF7" i="51"/>
  <c r="DE7" i="51"/>
  <c r="DD7" i="51"/>
  <c r="DC7" i="51"/>
  <c r="DB7" i="51"/>
  <c r="DA7" i="51"/>
  <c r="CZ7" i="51"/>
  <c r="CY7" i="51"/>
  <c r="CX7" i="51"/>
  <c r="CW7" i="51"/>
  <c r="CV7" i="51"/>
  <c r="CU7" i="51"/>
  <c r="CT7" i="51"/>
  <c r="CS7" i="51"/>
  <c r="CR7" i="51"/>
  <c r="CQ7" i="51"/>
  <c r="CP7" i="51"/>
  <c r="CO7" i="51"/>
  <c r="CN7" i="51"/>
  <c r="CM7" i="51"/>
  <c r="CL7" i="51"/>
  <c r="CK7" i="51"/>
  <c r="CJ7" i="51"/>
  <c r="CI7" i="51"/>
  <c r="CH7" i="51"/>
  <c r="CG7" i="51"/>
  <c r="CF7" i="51"/>
  <c r="CE7" i="51"/>
  <c r="CD7" i="51"/>
  <c r="CC7" i="51"/>
  <c r="CB7" i="51"/>
  <c r="CA7" i="51"/>
  <c r="BZ7" i="51"/>
  <c r="BY7" i="51"/>
  <c r="BX7" i="51"/>
  <c r="BW7" i="51"/>
  <c r="BV7" i="51"/>
  <c r="BU7" i="51"/>
  <c r="BT7" i="51"/>
  <c r="BS7" i="51"/>
  <c r="BR7" i="51"/>
  <c r="BQ7" i="51"/>
  <c r="BP7" i="51"/>
  <c r="BO7" i="51"/>
  <c r="BN7" i="51"/>
  <c r="BM7" i="51"/>
  <c r="BL7" i="51"/>
  <c r="BK7" i="51"/>
  <c r="BJ7" i="51"/>
  <c r="BI7" i="51"/>
  <c r="BH7" i="51"/>
  <c r="BG7" i="51"/>
  <c r="BF7" i="51"/>
  <c r="BE7" i="51"/>
  <c r="BD7" i="51"/>
  <c r="BC7" i="51"/>
  <c r="BB7" i="51"/>
  <c r="BA7" i="51"/>
  <c r="AZ7" i="51"/>
  <c r="AY7" i="51"/>
  <c r="AX7" i="51"/>
  <c r="AW7" i="51"/>
  <c r="AV7" i="51"/>
  <c r="AU7" i="51"/>
  <c r="AT7" i="51"/>
  <c r="AS7" i="51"/>
  <c r="AR7" i="51"/>
  <c r="AQ7" i="51"/>
  <c r="AP7" i="51"/>
  <c r="AO7" i="51"/>
  <c r="AN7" i="51"/>
  <c r="AM7" i="51"/>
  <c r="AL7" i="51"/>
  <c r="AK7" i="51"/>
  <c r="AJ7" i="51"/>
  <c r="AI7" i="51"/>
  <c r="AH7" i="51"/>
  <c r="AG7" i="51"/>
  <c r="AF7" i="51"/>
  <c r="AE7" i="51"/>
  <c r="AD7" i="51"/>
  <c r="AC7" i="51"/>
  <c r="AB7" i="51"/>
  <c r="AA7" i="51"/>
  <c r="Z7" i="51"/>
  <c r="Y7" i="51"/>
  <c r="X7" i="51"/>
  <c r="W7" i="51"/>
  <c r="V7" i="51"/>
  <c r="U7" i="51"/>
  <c r="T7" i="51"/>
  <c r="S7" i="51"/>
  <c r="R7" i="51"/>
  <c r="Q7" i="51"/>
  <c r="P7" i="51"/>
  <c r="O7" i="51"/>
  <c r="N7" i="51"/>
  <c r="M7" i="51"/>
  <c r="L7" i="51"/>
  <c r="K7" i="51"/>
  <c r="J7" i="51"/>
  <c r="I7" i="51"/>
  <c r="H7" i="51"/>
  <c r="G7" i="51"/>
  <c r="F7" i="51"/>
  <c r="E7" i="51"/>
  <c r="D7" i="51"/>
  <c r="C7" i="51"/>
  <c r="B7" i="51"/>
  <c r="GW6" i="51"/>
  <c r="GV6" i="51"/>
  <c r="GU6" i="51"/>
  <c r="GT6" i="51"/>
  <c r="GS6" i="51"/>
  <c r="GR6" i="51"/>
  <c r="GQ6" i="51"/>
  <c r="GP6" i="51"/>
  <c r="GO6" i="51"/>
  <c r="GN6" i="51"/>
  <c r="GM6" i="51"/>
  <c r="GL6" i="51"/>
  <c r="GK6" i="51"/>
  <c r="GJ6" i="51"/>
  <c r="GI6" i="51"/>
  <c r="GH6" i="51"/>
  <c r="GG6" i="51"/>
  <c r="GF6" i="51"/>
  <c r="GE6" i="51"/>
  <c r="GD6" i="51"/>
  <c r="GC6" i="51"/>
  <c r="GB6" i="51"/>
  <c r="GA6" i="51"/>
  <c r="FZ6" i="51"/>
  <c r="FY6" i="51"/>
  <c r="FX6" i="51"/>
  <c r="FW6" i="51"/>
  <c r="FV6" i="51"/>
  <c r="FU6" i="51"/>
  <c r="FT6" i="51"/>
  <c r="FS6" i="51"/>
  <c r="FR6" i="51"/>
  <c r="FQ6" i="51"/>
  <c r="FP6" i="51"/>
  <c r="FO6" i="51"/>
  <c r="FN6" i="51"/>
  <c r="FM6" i="51"/>
  <c r="FL6" i="51"/>
  <c r="FK6" i="51"/>
  <c r="FJ6" i="51"/>
  <c r="FI6" i="51"/>
  <c r="FH6" i="51"/>
  <c r="FG6" i="51"/>
  <c r="FF6" i="51"/>
  <c r="FE6" i="51"/>
  <c r="FD6" i="51"/>
  <c r="FC6" i="51"/>
  <c r="FB6" i="51"/>
  <c r="FA6" i="51"/>
  <c r="EZ6" i="51"/>
  <c r="EY6" i="51"/>
  <c r="EX6" i="51"/>
  <c r="EW6" i="51"/>
  <c r="EV6" i="51"/>
  <c r="EU6" i="51"/>
  <c r="ET6" i="51"/>
  <c r="ES6" i="51"/>
  <c r="ER6" i="51"/>
  <c r="EQ6" i="51"/>
  <c r="EP6" i="51"/>
  <c r="EO6" i="51"/>
  <c r="EN6" i="51"/>
  <c r="EM6" i="51"/>
  <c r="EL6" i="51"/>
  <c r="EK6" i="51"/>
  <c r="EJ6" i="51"/>
  <c r="EI6" i="51"/>
  <c r="EH6" i="51"/>
  <c r="EG6" i="51"/>
  <c r="EF6" i="51"/>
  <c r="EE6" i="51"/>
  <c r="ED6" i="51"/>
  <c r="EC6" i="51"/>
  <c r="EB6" i="51"/>
  <c r="EA6" i="51"/>
  <c r="DZ6" i="51"/>
  <c r="DY6" i="51"/>
  <c r="DX6" i="51"/>
  <c r="DW6" i="51"/>
  <c r="DV6" i="51"/>
  <c r="DU6" i="51"/>
  <c r="DT6" i="51"/>
  <c r="DS6" i="51"/>
  <c r="DR6" i="51"/>
  <c r="DQ6" i="51"/>
  <c r="DP6" i="51"/>
  <c r="DO6" i="51"/>
  <c r="DN6" i="51"/>
  <c r="DM6" i="51"/>
  <c r="DL6" i="51"/>
  <c r="DK6" i="51"/>
  <c r="DJ6" i="51"/>
  <c r="DI6" i="51"/>
  <c r="DH6" i="51"/>
  <c r="DG6" i="51"/>
  <c r="DF6" i="51"/>
  <c r="DE6" i="51"/>
  <c r="DD6" i="51"/>
  <c r="DC6" i="51"/>
  <c r="DB6" i="51"/>
  <c r="DA6" i="51"/>
  <c r="CZ6" i="51"/>
  <c r="CY6" i="51"/>
  <c r="CX6" i="51"/>
  <c r="CW6" i="51"/>
  <c r="CV6" i="51"/>
  <c r="CU6" i="51"/>
  <c r="CT6" i="51"/>
  <c r="CS6" i="51"/>
  <c r="CR6" i="51"/>
  <c r="CQ6" i="51"/>
  <c r="CP6" i="51"/>
  <c r="CO6" i="51"/>
  <c r="CN6" i="51"/>
  <c r="CM6" i="51"/>
  <c r="CL6" i="51"/>
  <c r="CK6" i="51"/>
  <c r="CJ6" i="51"/>
  <c r="CI6" i="51"/>
  <c r="CH6" i="51"/>
  <c r="CG6" i="51"/>
  <c r="CF6" i="51"/>
  <c r="CE6" i="51"/>
  <c r="CD6" i="51"/>
  <c r="CC6" i="51"/>
  <c r="CB6" i="51"/>
  <c r="CA6" i="51"/>
  <c r="BZ6" i="51"/>
  <c r="BY6" i="51"/>
  <c r="BX6" i="51"/>
  <c r="BW6" i="51"/>
  <c r="BV6" i="51"/>
  <c r="BU6" i="51"/>
  <c r="BT6" i="51"/>
  <c r="BS6" i="51"/>
  <c r="BR6" i="51"/>
  <c r="BQ6" i="51"/>
  <c r="BP6" i="51"/>
  <c r="BO6" i="51"/>
  <c r="BN6" i="51"/>
  <c r="BM6" i="51"/>
  <c r="BL6" i="51"/>
  <c r="BK6" i="51"/>
  <c r="BJ6" i="51"/>
  <c r="BI6" i="51"/>
  <c r="BH6" i="51"/>
  <c r="BG6" i="51"/>
  <c r="BF6" i="51"/>
  <c r="BE6" i="51"/>
  <c r="BD6" i="51"/>
  <c r="BC6" i="51"/>
  <c r="BB6" i="51"/>
  <c r="BA6" i="51"/>
  <c r="AZ6" i="51"/>
  <c r="AY6" i="51"/>
  <c r="AX6" i="51"/>
  <c r="AW6" i="51"/>
  <c r="AV6" i="51"/>
  <c r="AU6" i="51"/>
  <c r="AT6" i="51"/>
  <c r="AS6" i="51"/>
  <c r="AR6" i="51"/>
  <c r="AQ6" i="51"/>
  <c r="AP6" i="51"/>
  <c r="AO6" i="51"/>
  <c r="AN6" i="51"/>
  <c r="AM6" i="51"/>
  <c r="AL6" i="51"/>
  <c r="AK6" i="51"/>
  <c r="AJ6" i="51"/>
  <c r="AI6" i="51"/>
  <c r="AH6" i="51"/>
  <c r="AG6" i="51"/>
  <c r="AF6" i="51"/>
  <c r="AE6" i="51"/>
  <c r="AD6" i="51"/>
  <c r="AC6" i="51"/>
  <c r="AB6" i="51"/>
  <c r="AA6" i="51"/>
  <c r="Z6" i="51"/>
  <c r="Y6" i="51"/>
  <c r="X6" i="51"/>
  <c r="W6" i="51"/>
  <c r="V6" i="51"/>
  <c r="U6" i="51"/>
  <c r="T6" i="51"/>
  <c r="S6" i="51"/>
  <c r="R6" i="51"/>
  <c r="Q6" i="51"/>
  <c r="P6" i="51"/>
  <c r="O6" i="51"/>
  <c r="N6" i="51"/>
  <c r="M6" i="51"/>
  <c r="L6" i="51"/>
  <c r="K6" i="51"/>
  <c r="J6" i="51"/>
  <c r="I6" i="51"/>
  <c r="H6" i="51"/>
  <c r="G6" i="51"/>
  <c r="F6" i="51"/>
  <c r="E6" i="51"/>
  <c r="D6" i="51"/>
  <c r="C6" i="51"/>
  <c r="B6" i="51"/>
  <c r="BJ24" i="112"/>
  <c r="BI24" i="112"/>
  <c r="BH24" i="112"/>
  <c r="BG24" i="112"/>
  <c r="BF24" i="112"/>
  <c r="BE24" i="112"/>
  <c r="BD24" i="112"/>
  <c r="BC24" i="112"/>
  <c r="BB24" i="112"/>
  <c r="BA24" i="112"/>
  <c r="AZ24" i="112"/>
  <c r="AY24" i="112"/>
  <c r="AX24" i="112"/>
  <c r="AW24" i="112"/>
  <c r="AV24" i="112"/>
  <c r="AU24" i="112"/>
  <c r="AT24" i="112"/>
  <c r="AS24" i="112"/>
  <c r="AR24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D24" i="112"/>
  <c r="AC24" i="112"/>
  <c r="AB24" i="112"/>
  <c r="AA24" i="112"/>
  <c r="Z24" i="112"/>
  <c r="Y24" i="112"/>
  <c r="X24" i="112"/>
  <c r="W24" i="112"/>
  <c r="V24" i="112"/>
  <c r="U24" i="112"/>
  <c r="T24" i="112"/>
  <c r="S24" i="112"/>
  <c r="R24" i="112"/>
  <c r="Q24" i="112"/>
  <c r="P24" i="112"/>
  <c r="O24" i="112"/>
  <c r="N24" i="112"/>
  <c r="M24" i="112"/>
  <c r="L24" i="112"/>
  <c r="K24" i="112"/>
  <c r="J24" i="112"/>
  <c r="I24" i="112"/>
  <c r="H24" i="112"/>
  <c r="G24" i="112"/>
  <c r="F24" i="112"/>
  <c r="E24" i="112"/>
  <c r="D24" i="112"/>
  <c r="C24" i="112"/>
  <c r="B24" i="112"/>
  <c r="BJ23" i="112"/>
  <c r="BI23" i="112"/>
  <c r="BH23" i="112"/>
  <c r="BG23" i="112"/>
  <c r="BF23" i="112"/>
  <c r="BE23" i="112"/>
  <c r="BD23" i="112"/>
  <c r="BC23" i="112"/>
  <c r="BB23" i="112"/>
  <c r="BA23" i="112"/>
  <c r="AZ23" i="112"/>
  <c r="AY23" i="112"/>
  <c r="AX23" i="112"/>
  <c r="AW23" i="112"/>
  <c r="AV23" i="112"/>
  <c r="AU23" i="112"/>
  <c r="AT23" i="112"/>
  <c r="AS23" i="112"/>
  <c r="AR23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D23" i="112"/>
  <c r="AC23" i="112"/>
  <c r="AB23" i="112"/>
  <c r="AA23" i="112"/>
  <c r="Z23" i="112"/>
  <c r="Y23" i="112"/>
  <c r="X23" i="112"/>
  <c r="W23" i="112"/>
  <c r="V23" i="112"/>
  <c r="U23" i="112"/>
  <c r="T23" i="112"/>
  <c r="S23" i="112"/>
  <c r="R23" i="112"/>
  <c r="Q23" i="112"/>
  <c r="P23" i="112"/>
  <c r="O23" i="112"/>
  <c r="N23" i="112"/>
  <c r="M23" i="112"/>
  <c r="L23" i="112"/>
  <c r="K23" i="112"/>
  <c r="J23" i="112"/>
  <c r="I23" i="112"/>
  <c r="H23" i="112"/>
  <c r="G23" i="112"/>
  <c r="F23" i="112"/>
  <c r="E23" i="112"/>
  <c r="D23" i="112"/>
  <c r="C23" i="112"/>
  <c r="B23" i="112"/>
  <c r="BJ22" i="112"/>
  <c r="BI22" i="112"/>
  <c r="BH22" i="112"/>
  <c r="BG22" i="112"/>
  <c r="BF22" i="112"/>
  <c r="BE22" i="112"/>
  <c r="BD22" i="112"/>
  <c r="BC22" i="112"/>
  <c r="BB22" i="112"/>
  <c r="BA22" i="112"/>
  <c r="AZ22" i="112"/>
  <c r="AY22" i="112"/>
  <c r="AX22" i="112"/>
  <c r="AW22" i="112"/>
  <c r="AV22" i="112"/>
  <c r="AU22" i="112"/>
  <c r="AT22" i="112"/>
  <c r="AS22" i="112"/>
  <c r="AR22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D22" i="112"/>
  <c r="AC22" i="112"/>
  <c r="AB22" i="112"/>
  <c r="AA22" i="112"/>
  <c r="Z22" i="112"/>
  <c r="Y22" i="112"/>
  <c r="X22" i="112"/>
  <c r="W22" i="112"/>
  <c r="V22" i="112"/>
  <c r="U22" i="112"/>
  <c r="T22" i="112"/>
  <c r="S22" i="112"/>
  <c r="R22" i="112"/>
  <c r="Q22" i="112"/>
  <c r="P22" i="112"/>
  <c r="O22" i="112"/>
  <c r="N22" i="112"/>
  <c r="M22" i="112"/>
  <c r="L22" i="112"/>
  <c r="K22" i="112"/>
  <c r="J22" i="112"/>
  <c r="I22" i="112"/>
  <c r="H22" i="112"/>
  <c r="G22" i="112"/>
  <c r="F22" i="112"/>
  <c r="E22" i="112"/>
  <c r="D22" i="112"/>
  <c r="C22" i="112"/>
  <c r="B22" i="112"/>
  <c r="BJ21" i="112"/>
  <c r="BI21" i="112"/>
  <c r="BH21" i="112"/>
  <c r="BG21" i="112"/>
  <c r="BF21" i="112"/>
  <c r="BE21" i="112"/>
  <c r="BD21" i="112"/>
  <c r="BC21" i="112"/>
  <c r="BB21" i="112"/>
  <c r="BA21" i="112"/>
  <c r="AZ21" i="112"/>
  <c r="AY21" i="112"/>
  <c r="AX21" i="112"/>
  <c r="AW21" i="112"/>
  <c r="AV21" i="112"/>
  <c r="AU21" i="112"/>
  <c r="AT21" i="112"/>
  <c r="AS21" i="112"/>
  <c r="AR21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D21" i="112"/>
  <c r="AC21" i="112"/>
  <c r="AB21" i="112"/>
  <c r="AA21" i="112"/>
  <c r="Z21" i="112"/>
  <c r="Y21" i="112"/>
  <c r="X21" i="112"/>
  <c r="W21" i="112"/>
  <c r="V21" i="112"/>
  <c r="U21" i="112"/>
  <c r="T21" i="112"/>
  <c r="S21" i="112"/>
  <c r="R21" i="112"/>
  <c r="Q21" i="112"/>
  <c r="P21" i="112"/>
  <c r="O21" i="112"/>
  <c r="N21" i="112"/>
  <c r="M21" i="112"/>
  <c r="L21" i="112"/>
  <c r="K21" i="112"/>
  <c r="J21" i="112"/>
  <c r="I21" i="112"/>
  <c r="H21" i="112"/>
  <c r="G21" i="112"/>
  <c r="F21" i="112"/>
  <c r="E21" i="112"/>
  <c r="D21" i="112"/>
  <c r="C21" i="112"/>
  <c r="B21" i="112"/>
  <c r="BJ19" i="112"/>
  <c r="BI19" i="112"/>
  <c r="BH19" i="112"/>
  <c r="BG19" i="112"/>
  <c r="BF19" i="112"/>
  <c r="BE19" i="112"/>
  <c r="BD19" i="112"/>
  <c r="BC19" i="112"/>
  <c r="BB19" i="112"/>
  <c r="BA19" i="112"/>
  <c r="AZ19" i="112"/>
  <c r="AY19" i="112"/>
  <c r="AX19" i="112"/>
  <c r="AW19" i="112"/>
  <c r="AV19" i="112"/>
  <c r="AU19" i="112"/>
  <c r="AT19" i="112"/>
  <c r="AS19" i="112"/>
  <c r="AR19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D19" i="112"/>
  <c r="AC19" i="112"/>
  <c r="AB19" i="112"/>
  <c r="AA19" i="112"/>
  <c r="Z19" i="112"/>
  <c r="Y19" i="112"/>
  <c r="X19" i="112"/>
  <c r="W19" i="112"/>
  <c r="V19" i="112"/>
  <c r="U19" i="112"/>
  <c r="T19" i="112"/>
  <c r="S19" i="112"/>
  <c r="R19" i="112"/>
  <c r="Q19" i="112"/>
  <c r="P19" i="112"/>
  <c r="O19" i="112"/>
  <c r="N19" i="112"/>
  <c r="M19" i="112"/>
  <c r="L19" i="112"/>
  <c r="K19" i="112"/>
  <c r="J19" i="112"/>
  <c r="I19" i="112"/>
  <c r="H19" i="112"/>
  <c r="G19" i="112"/>
  <c r="F19" i="112"/>
  <c r="E19" i="112"/>
  <c r="D19" i="112"/>
  <c r="C19" i="112"/>
  <c r="B19" i="112"/>
  <c r="BJ18" i="112"/>
  <c r="BI18" i="112"/>
  <c r="BH18" i="112"/>
  <c r="BG18" i="112"/>
  <c r="BF18" i="112"/>
  <c r="BE18" i="112"/>
  <c r="BD18" i="112"/>
  <c r="BC18" i="112"/>
  <c r="BB18" i="112"/>
  <c r="BA18" i="112"/>
  <c r="AZ18" i="112"/>
  <c r="AY18" i="112"/>
  <c r="AX18" i="112"/>
  <c r="AW18" i="112"/>
  <c r="AV18" i="112"/>
  <c r="AU18" i="112"/>
  <c r="AT18" i="112"/>
  <c r="AS18" i="112"/>
  <c r="AR18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D18" i="112"/>
  <c r="AC18" i="112"/>
  <c r="AB18" i="112"/>
  <c r="AA18" i="112"/>
  <c r="Z18" i="112"/>
  <c r="Y18" i="112"/>
  <c r="X18" i="112"/>
  <c r="W18" i="112"/>
  <c r="V18" i="112"/>
  <c r="U18" i="112"/>
  <c r="T18" i="112"/>
  <c r="S18" i="112"/>
  <c r="R18" i="112"/>
  <c r="Q18" i="112"/>
  <c r="P18" i="112"/>
  <c r="O18" i="112"/>
  <c r="N18" i="112"/>
  <c r="M18" i="112"/>
  <c r="L18" i="112"/>
  <c r="K18" i="112"/>
  <c r="J18" i="112"/>
  <c r="I18" i="112"/>
  <c r="H18" i="112"/>
  <c r="G18" i="112"/>
  <c r="F18" i="112"/>
  <c r="E18" i="112"/>
  <c r="D18" i="112"/>
  <c r="C18" i="112"/>
  <c r="B18" i="112"/>
  <c r="BJ16" i="112"/>
  <c r="BI16" i="112"/>
  <c r="BH16" i="112"/>
  <c r="BG16" i="112"/>
  <c r="BF16" i="112"/>
  <c r="BE16" i="112"/>
  <c r="BD16" i="112"/>
  <c r="BC16" i="112"/>
  <c r="BB16" i="112"/>
  <c r="BA16" i="112"/>
  <c r="AZ16" i="112"/>
  <c r="AY16" i="112"/>
  <c r="AX16" i="112"/>
  <c r="AW16" i="112"/>
  <c r="AV16" i="112"/>
  <c r="AU16" i="112"/>
  <c r="AT16" i="112"/>
  <c r="AS16" i="112"/>
  <c r="AR16" i="112"/>
  <c r="AQ16" i="112"/>
  <c r="AP16" i="112"/>
  <c r="AO16" i="112"/>
  <c r="AN16" i="112"/>
  <c r="AM16" i="112"/>
  <c r="AL16" i="112"/>
  <c r="AK16" i="112"/>
  <c r="AJ16" i="112"/>
  <c r="AI16" i="112"/>
  <c r="AH16" i="112"/>
  <c r="AG16" i="112"/>
  <c r="AF16" i="112"/>
  <c r="AE16" i="112"/>
  <c r="AD16" i="112"/>
  <c r="AC16" i="112"/>
  <c r="AB16" i="112"/>
  <c r="AA16" i="112"/>
  <c r="Z16" i="112"/>
  <c r="Y16" i="112"/>
  <c r="X16" i="112"/>
  <c r="W16" i="112"/>
  <c r="V16" i="112"/>
  <c r="U16" i="112"/>
  <c r="T16" i="112"/>
  <c r="S16" i="112"/>
  <c r="R16" i="112"/>
  <c r="Q16" i="112"/>
  <c r="P16" i="112"/>
  <c r="O16" i="112"/>
  <c r="N16" i="112"/>
  <c r="M16" i="112"/>
  <c r="L16" i="112"/>
  <c r="K16" i="112"/>
  <c r="J16" i="112"/>
  <c r="I16" i="112"/>
  <c r="H16" i="112"/>
  <c r="G16" i="112"/>
  <c r="F16" i="112"/>
  <c r="E16" i="112"/>
  <c r="D16" i="112"/>
  <c r="C16" i="112"/>
  <c r="B16" i="112"/>
  <c r="BJ15" i="112"/>
  <c r="BI15" i="112"/>
  <c r="BH15" i="112"/>
  <c r="BG15" i="112"/>
  <c r="BF15" i="112"/>
  <c r="BE15" i="112"/>
  <c r="BD15" i="112"/>
  <c r="BC15" i="112"/>
  <c r="BB15" i="112"/>
  <c r="BA15" i="112"/>
  <c r="AZ15" i="112"/>
  <c r="AY15" i="112"/>
  <c r="AX15" i="112"/>
  <c r="AW15" i="112"/>
  <c r="AV15" i="112"/>
  <c r="AU15" i="112"/>
  <c r="AT15" i="112"/>
  <c r="AS15" i="112"/>
  <c r="AR15" i="112"/>
  <c r="AQ15" i="112"/>
  <c r="AP15" i="112"/>
  <c r="AO15" i="112"/>
  <c r="AN15" i="112"/>
  <c r="AM15" i="112"/>
  <c r="AL15" i="112"/>
  <c r="AK15" i="112"/>
  <c r="AJ15" i="112"/>
  <c r="AI15" i="112"/>
  <c r="AH15" i="112"/>
  <c r="AG15" i="112"/>
  <c r="AF15" i="112"/>
  <c r="AE15" i="112"/>
  <c r="AD15" i="112"/>
  <c r="AC15" i="112"/>
  <c r="AB15" i="112"/>
  <c r="AA15" i="112"/>
  <c r="Z15" i="112"/>
  <c r="Y15" i="112"/>
  <c r="X15" i="112"/>
  <c r="W15" i="112"/>
  <c r="V15" i="112"/>
  <c r="U15" i="112"/>
  <c r="T15" i="112"/>
  <c r="S15" i="112"/>
  <c r="R15" i="112"/>
  <c r="Q15" i="112"/>
  <c r="P15" i="112"/>
  <c r="O15" i="112"/>
  <c r="N15" i="112"/>
  <c r="M15" i="112"/>
  <c r="L15" i="112"/>
  <c r="K15" i="112"/>
  <c r="J15" i="112"/>
  <c r="I15" i="112"/>
  <c r="H15" i="112"/>
  <c r="G15" i="112"/>
  <c r="F15" i="112"/>
  <c r="E15" i="112"/>
  <c r="D15" i="112"/>
  <c r="C15" i="112"/>
  <c r="B15" i="112"/>
  <c r="BJ13" i="112"/>
  <c r="BI13" i="112"/>
  <c r="BH13" i="112"/>
  <c r="BG13" i="112"/>
  <c r="BF13" i="112"/>
  <c r="BE13" i="112"/>
  <c r="BD13" i="112"/>
  <c r="BC13" i="112"/>
  <c r="BB13" i="112"/>
  <c r="BA13" i="112"/>
  <c r="AZ13" i="112"/>
  <c r="AY13" i="112"/>
  <c r="AX13" i="112"/>
  <c r="AW13" i="112"/>
  <c r="AV13" i="112"/>
  <c r="AU13" i="112"/>
  <c r="AT13" i="112"/>
  <c r="AS13" i="112"/>
  <c r="AR13" i="112"/>
  <c r="AQ13" i="112"/>
  <c r="AP13" i="112"/>
  <c r="AO13" i="112"/>
  <c r="AN13" i="112"/>
  <c r="AM13" i="112"/>
  <c r="AL13" i="112"/>
  <c r="AK13" i="112"/>
  <c r="AJ13" i="112"/>
  <c r="AI13" i="112"/>
  <c r="AH13" i="112"/>
  <c r="AG13" i="112"/>
  <c r="AF13" i="112"/>
  <c r="AE13" i="112"/>
  <c r="AD13" i="112"/>
  <c r="AC13" i="112"/>
  <c r="AB13" i="112"/>
  <c r="AA13" i="112"/>
  <c r="Z13" i="112"/>
  <c r="Y13" i="112"/>
  <c r="X13" i="112"/>
  <c r="W13" i="112"/>
  <c r="V13" i="112"/>
  <c r="U13" i="112"/>
  <c r="T13" i="112"/>
  <c r="S13" i="112"/>
  <c r="R13" i="112"/>
  <c r="Q13" i="112"/>
  <c r="P13" i="112"/>
  <c r="O13" i="112"/>
  <c r="N13" i="112"/>
  <c r="M13" i="112"/>
  <c r="L13" i="112"/>
  <c r="K13" i="112"/>
  <c r="J13" i="112"/>
  <c r="I13" i="112"/>
  <c r="H13" i="112"/>
  <c r="G13" i="112"/>
  <c r="F13" i="112"/>
  <c r="E13" i="112"/>
  <c r="D13" i="112"/>
  <c r="C13" i="112"/>
  <c r="B13" i="112"/>
  <c r="BJ12" i="112"/>
  <c r="BI12" i="112"/>
  <c r="BH12" i="112"/>
  <c r="BG12" i="112"/>
  <c r="BF12" i="112"/>
  <c r="BE12" i="112"/>
  <c r="BD12" i="112"/>
  <c r="BC12" i="112"/>
  <c r="BB12" i="112"/>
  <c r="BA12" i="112"/>
  <c r="AZ12" i="112"/>
  <c r="AY12" i="112"/>
  <c r="AX12" i="112"/>
  <c r="AW12" i="112"/>
  <c r="AV12" i="112"/>
  <c r="AU12" i="112"/>
  <c r="AT12" i="112"/>
  <c r="AS12" i="112"/>
  <c r="AR12" i="112"/>
  <c r="AQ12" i="112"/>
  <c r="AP12" i="112"/>
  <c r="AO12" i="112"/>
  <c r="AN12" i="112"/>
  <c r="AM12" i="112"/>
  <c r="AL12" i="112"/>
  <c r="AK12" i="112"/>
  <c r="AJ12" i="112"/>
  <c r="AI12" i="112"/>
  <c r="AH12" i="112"/>
  <c r="AG12" i="112"/>
  <c r="AF12" i="112"/>
  <c r="AE12" i="112"/>
  <c r="AD12" i="112"/>
  <c r="AC12" i="112"/>
  <c r="AB12" i="112"/>
  <c r="AA12" i="112"/>
  <c r="Z12" i="112"/>
  <c r="Y12" i="112"/>
  <c r="X12" i="112"/>
  <c r="W12" i="112"/>
  <c r="V12" i="112"/>
  <c r="U12" i="112"/>
  <c r="T12" i="112"/>
  <c r="S12" i="112"/>
  <c r="R12" i="112"/>
  <c r="Q12" i="112"/>
  <c r="P12" i="112"/>
  <c r="O12" i="112"/>
  <c r="N12" i="112"/>
  <c r="M12" i="112"/>
  <c r="L12" i="112"/>
  <c r="K12" i="112"/>
  <c r="J12" i="112"/>
  <c r="I12" i="112"/>
  <c r="H12" i="112"/>
  <c r="G12" i="112"/>
  <c r="F12" i="112"/>
  <c r="E12" i="112"/>
  <c r="D12" i="112"/>
  <c r="C12" i="112"/>
  <c r="B12" i="112"/>
  <c r="BJ10" i="112"/>
  <c r="BI10" i="112"/>
  <c r="BH10" i="112"/>
  <c r="BG10" i="112"/>
  <c r="BF10" i="112"/>
  <c r="BE10" i="112"/>
  <c r="BD10" i="112"/>
  <c r="BC10" i="112"/>
  <c r="BB10" i="112"/>
  <c r="BA10" i="112"/>
  <c r="AZ10" i="112"/>
  <c r="AY10" i="112"/>
  <c r="AX10" i="112"/>
  <c r="AW10" i="112"/>
  <c r="AV10" i="112"/>
  <c r="AU10" i="112"/>
  <c r="AT10" i="112"/>
  <c r="AS10" i="112"/>
  <c r="AR10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D10" i="112"/>
  <c r="AC10" i="112"/>
  <c r="AB10" i="112"/>
  <c r="AA10" i="112"/>
  <c r="Z10" i="112"/>
  <c r="Y10" i="112"/>
  <c r="X10" i="112"/>
  <c r="W10" i="112"/>
  <c r="V10" i="112"/>
  <c r="U10" i="112"/>
  <c r="T10" i="112"/>
  <c r="S10" i="112"/>
  <c r="R10" i="112"/>
  <c r="Q10" i="112"/>
  <c r="P10" i="112"/>
  <c r="O10" i="112"/>
  <c r="N10" i="112"/>
  <c r="M10" i="112"/>
  <c r="L10" i="112"/>
  <c r="K10" i="112"/>
  <c r="J10" i="112"/>
  <c r="I10" i="112"/>
  <c r="H10" i="112"/>
  <c r="G10" i="112"/>
  <c r="F10" i="112"/>
  <c r="E10" i="112"/>
  <c r="D10" i="112"/>
  <c r="C10" i="112"/>
  <c r="B10" i="112"/>
  <c r="BJ9" i="112"/>
  <c r="BI9" i="112"/>
  <c r="BH9" i="112"/>
  <c r="BG9" i="112"/>
  <c r="BF9" i="112"/>
  <c r="BE9" i="112"/>
  <c r="BD9" i="112"/>
  <c r="BC9" i="112"/>
  <c r="BB9" i="112"/>
  <c r="BA9" i="112"/>
  <c r="AZ9" i="112"/>
  <c r="AY9" i="112"/>
  <c r="AX9" i="112"/>
  <c r="AW9" i="112"/>
  <c r="AV9" i="112"/>
  <c r="AU9" i="112"/>
  <c r="AT9" i="112"/>
  <c r="AS9" i="112"/>
  <c r="AR9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D9" i="112"/>
  <c r="AC9" i="112"/>
  <c r="AB9" i="112"/>
  <c r="AA9" i="112"/>
  <c r="Z9" i="112"/>
  <c r="Y9" i="112"/>
  <c r="X9" i="112"/>
  <c r="W9" i="112"/>
  <c r="V9" i="112"/>
  <c r="U9" i="112"/>
  <c r="T9" i="112"/>
  <c r="S9" i="112"/>
  <c r="R9" i="112"/>
  <c r="Q9" i="112"/>
  <c r="P9" i="112"/>
  <c r="O9" i="112"/>
  <c r="N9" i="112"/>
  <c r="M9" i="112"/>
  <c r="L9" i="112"/>
  <c r="K9" i="112"/>
  <c r="J9" i="112"/>
  <c r="I9" i="112"/>
  <c r="H9" i="112"/>
  <c r="G9" i="112"/>
  <c r="F9" i="112"/>
  <c r="E9" i="112"/>
  <c r="D9" i="112"/>
  <c r="C9" i="112"/>
  <c r="B9" i="112"/>
  <c r="BJ7" i="112"/>
  <c r="BI7" i="112"/>
  <c r="BH7" i="112"/>
  <c r="BG7" i="112"/>
  <c r="BF7" i="112"/>
  <c r="BE7" i="112"/>
  <c r="BD7" i="112"/>
  <c r="BC7" i="112"/>
  <c r="BB7" i="112"/>
  <c r="BA7" i="112"/>
  <c r="AZ7" i="112"/>
  <c r="AY7" i="112"/>
  <c r="AX7" i="112"/>
  <c r="AW7" i="112"/>
  <c r="AV7" i="112"/>
  <c r="AU7" i="112"/>
  <c r="AT7" i="112"/>
  <c r="AS7" i="112"/>
  <c r="AR7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E7" i="112"/>
  <c r="AD7" i="112"/>
  <c r="AC7" i="112"/>
  <c r="AB7" i="112"/>
  <c r="AA7" i="112"/>
  <c r="Z7" i="112"/>
  <c r="Y7" i="112"/>
  <c r="X7" i="112"/>
  <c r="W7" i="112"/>
  <c r="V7" i="112"/>
  <c r="U7" i="112"/>
  <c r="T7" i="112"/>
  <c r="S7" i="112"/>
  <c r="R7" i="112"/>
  <c r="Q7" i="112"/>
  <c r="P7" i="112"/>
  <c r="O7" i="112"/>
  <c r="N7" i="112"/>
  <c r="M7" i="112"/>
  <c r="L7" i="112"/>
  <c r="K7" i="112"/>
  <c r="J7" i="112"/>
  <c r="I7" i="112"/>
  <c r="H7" i="112"/>
  <c r="G7" i="112"/>
  <c r="F7" i="112"/>
  <c r="E7" i="112"/>
  <c r="D7" i="112"/>
  <c r="C7" i="112"/>
  <c r="B7" i="112"/>
  <c r="BJ6" i="112"/>
  <c r="BI6" i="112"/>
  <c r="BH6" i="112"/>
  <c r="BG6" i="112"/>
  <c r="BF6" i="112"/>
  <c r="BE6" i="112"/>
  <c r="BD6" i="112"/>
  <c r="BC6" i="112"/>
  <c r="BB6" i="112"/>
  <c r="BA6" i="112"/>
  <c r="AZ6" i="112"/>
  <c r="AY6" i="112"/>
  <c r="AX6" i="112"/>
  <c r="AW6" i="112"/>
  <c r="AV6" i="112"/>
  <c r="AU6" i="112"/>
  <c r="AT6" i="112"/>
  <c r="AS6" i="112"/>
  <c r="AR6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D6" i="112"/>
  <c r="AC6" i="112"/>
  <c r="AB6" i="112"/>
  <c r="AA6" i="112"/>
  <c r="Z6" i="112"/>
  <c r="Y6" i="112"/>
  <c r="X6" i="112"/>
  <c r="W6" i="112"/>
  <c r="V6" i="112"/>
  <c r="U6" i="112"/>
  <c r="T6" i="112"/>
  <c r="S6" i="112"/>
  <c r="R6" i="112"/>
  <c r="Q6" i="112"/>
  <c r="P6" i="112"/>
  <c r="O6" i="112"/>
  <c r="N6" i="112"/>
  <c r="M6" i="112"/>
  <c r="L6" i="112"/>
  <c r="K6" i="112"/>
  <c r="J6" i="112"/>
  <c r="I6" i="112"/>
  <c r="H6" i="112"/>
  <c r="G6" i="112"/>
  <c r="F6" i="112"/>
  <c r="E6" i="112"/>
  <c r="D6" i="112"/>
  <c r="C6" i="112"/>
  <c r="B6" i="112"/>
  <c r="DE24" i="159"/>
  <c r="DD24" i="159"/>
  <c r="DC24" i="159"/>
  <c r="DB24" i="159"/>
  <c r="DA24" i="159"/>
  <c r="CZ24" i="159"/>
  <c r="CY24" i="159"/>
  <c r="CX24" i="159"/>
  <c r="CW24" i="159"/>
  <c r="CV24" i="159"/>
  <c r="CU24" i="159"/>
  <c r="CT24" i="159"/>
  <c r="CS24" i="159"/>
  <c r="CR24" i="159"/>
  <c r="CQ24" i="159"/>
  <c r="CP24" i="159"/>
  <c r="CO24" i="159"/>
  <c r="CN24" i="159"/>
  <c r="CM24" i="159"/>
  <c r="CL24" i="159"/>
  <c r="CK24" i="159"/>
  <c r="CJ24" i="159"/>
  <c r="CI24" i="159"/>
  <c r="CH24" i="159"/>
  <c r="CG24" i="159"/>
  <c r="CF24" i="159"/>
  <c r="CE24" i="159"/>
  <c r="CD24" i="159"/>
  <c r="CC24" i="159"/>
  <c r="CB24" i="159"/>
  <c r="CA24" i="159"/>
  <c r="BZ24" i="159"/>
  <c r="BY24" i="159"/>
  <c r="BX24" i="159"/>
  <c r="BW24" i="159"/>
  <c r="BV24" i="159"/>
  <c r="BU24" i="159"/>
  <c r="BT24" i="159"/>
  <c r="BS24" i="159"/>
  <c r="BR24" i="159"/>
  <c r="BQ24" i="159"/>
  <c r="BP24" i="159"/>
  <c r="BO24" i="159"/>
  <c r="BN24" i="159"/>
  <c r="BM24" i="159"/>
  <c r="BL24" i="159"/>
  <c r="BK24" i="159"/>
  <c r="BJ24" i="159"/>
  <c r="BI24" i="159"/>
  <c r="BH24" i="159"/>
  <c r="BG24" i="159"/>
  <c r="BF24" i="159"/>
  <c r="BE24" i="159"/>
  <c r="BD24" i="159"/>
  <c r="BC24" i="159"/>
  <c r="BB24" i="159"/>
  <c r="BA24" i="159"/>
  <c r="AZ24" i="159"/>
  <c r="AY24" i="159"/>
  <c r="AX24" i="159"/>
  <c r="AW24" i="159"/>
  <c r="AV24" i="159"/>
  <c r="AU24" i="159"/>
  <c r="AT24" i="159"/>
  <c r="AS24" i="159"/>
  <c r="AR24" i="159"/>
  <c r="AQ24" i="159"/>
  <c r="AP24" i="159"/>
  <c r="AO24" i="159"/>
  <c r="AN24" i="159"/>
  <c r="AM24" i="159"/>
  <c r="AL24" i="159"/>
  <c r="AK24" i="159"/>
  <c r="AJ24" i="159"/>
  <c r="AI24" i="159"/>
  <c r="AH24" i="159"/>
  <c r="AG24" i="159"/>
  <c r="AF24" i="159"/>
  <c r="AE24" i="159"/>
  <c r="AD24" i="159"/>
  <c r="AC24" i="159"/>
  <c r="AB24" i="159"/>
  <c r="AA24" i="159"/>
  <c r="Z24" i="159"/>
  <c r="Y24" i="159"/>
  <c r="X24" i="159"/>
  <c r="W24" i="159"/>
  <c r="V24" i="159"/>
  <c r="U24" i="159"/>
  <c r="T24" i="159"/>
  <c r="S24" i="159"/>
  <c r="R24" i="159"/>
  <c r="Q24" i="159"/>
  <c r="P24" i="159"/>
  <c r="O24" i="159"/>
  <c r="N24" i="159"/>
  <c r="M24" i="159"/>
  <c r="L24" i="159"/>
  <c r="K24" i="159"/>
  <c r="J24" i="159"/>
  <c r="I24" i="159"/>
  <c r="H24" i="159"/>
  <c r="G24" i="159"/>
  <c r="F24" i="159"/>
  <c r="E24" i="159"/>
  <c r="D24" i="159"/>
  <c r="C24" i="159"/>
  <c r="B24" i="159"/>
  <c r="DE23" i="159"/>
  <c r="DD23" i="159"/>
  <c r="DC23" i="159"/>
  <c r="DB23" i="159"/>
  <c r="DA23" i="159"/>
  <c r="CZ23" i="159"/>
  <c r="CY23" i="159"/>
  <c r="CX23" i="159"/>
  <c r="CW23" i="159"/>
  <c r="CV23" i="159"/>
  <c r="CU23" i="159"/>
  <c r="CT23" i="159"/>
  <c r="CS23" i="159"/>
  <c r="CR23" i="159"/>
  <c r="CQ23" i="159"/>
  <c r="CP23" i="159"/>
  <c r="CO23" i="159"/>
  <c r="CN23" i="159"/>
  <c r="CM23" i="159"/>
  <c r="CL23" i="159"/>
  <c r="CK23" i="159"/>
  <c r="CJ23" i="159"/>
  <c r="CI23" i="159"/>
  <c r="CH23" i="159"/>
  <c r="CG23" i="159"/>
  <c r="CF23" i="159"/>
  <c r="CE23" i="159"/>
  <c r="CD23" i="159"/>
  <c r="CC23" i="159"/>
  <c r="CB23" i="159"/>
  <c r="CA23" i="159"/>
  <c r="BZ23" i="159"/>
  <c r="BY23" i="159"/>
  <c r="BX23" i="159"/>
  <c r="BW23" i="159"/>
  <c r="BV23" i="159"/>
  <c r="BU23" i="159"/>
  <c r="BT23" i="159"/>
  <c r="BS23" i="159"/>
  <c r="BR23" i="159"/>
  <c r="BQ23" i="159"/>
  <c r="BP23" i="159"/>
  <c r="BO23" i="159"/>
  <c r="BN23" i="159"/>
  <c r="BM23" i="159"/>
  <c r="BL23" i="159"/>
  <c r="BK23" i="159"/>
  <c r="BJ23" i="159"/>
  <c r="BI23" i="159"/>
  <c r="BH23" i="159"/>
  <c r="BG23" i="159"/>
  <c r="BF23" i="159"/>
  <c r="BE23" i="159"/>
  <c r="BD23" i="159"/>
  <c r="BC23" i="159"/>
  <c r="BB23" i="159"/>
  <c r="BA23" i="159"/>
  <c r="AZ23" i="159"/>
  <c r="AY23" i="159"/>
  <c r="AX23" i="159"/>
  <c r="AW23" i="159"/>
  <c r="AV23" i="159"/>
  <c r="AU23" i="159"/>
  <c r="AT23" i="159"/>
  <c r="AS23" i="159"/>
  <c r="AR23" i="159"/>
  <c r="AQ23" i="159"/>
  <c r="AP23" i="159"/>
  <c r="AO23" i="159"/>
  <c r="AN23" i="159"/>
  <c r="AM23" i="159"/>
  <c r="AL23" i="159"/>
  <c r="AK23" i="159"/>
  <c r="AJ23" i="159"/>
  <c r="AI23" i="159"/>
  <c r="AH23" i="159"/>
  <c r="AG23" i="159"/>
  <c r="AF23" i="159"/>
  <c r="AE23" i="159"/>
  <c r="AD23" i="159"/>
  <c r="AC23" i="159"/>
  <c r="AB23" i="159"/>
  <c r="AA23" i="159"/>
  <c r="Z23" i="159"/>
  <c r="Y23" i="159"/>
  <c r="X23" i="159"/>
  <c r="W23" i="159"/>
  <c r="V23" i="159"/>
  <c r="U23" i="159"/>
  <c r="T23" i="159"/>
  <c r="S23" i="159"/>
  <c r="R23" i="159"/>
  <c r="Q23" i="159"/>
  <c r="P23" i="159"/>
  <c r="O23" i="159"/>
  <c r="N23" i="159"/>
  <c r="M23" i="159"/>
  <c r="L23" i="159"/>
  <c r="K23" i="159"/>
  <c r="J23" i="159"/>
  <c r="I23" i="159"/>
  <c r="H23" i="159"/>
  <c r="G23" i="159"/>
  <c r="F23" i="159"/>
  <c r="E23" i="159"/>
  <c r="D23" i="159"/>
  <c r="C23" i="159"/>
  <c r="B23" i="159"/>
  <c r="DE22" i="159"/>
  <c r="DD22" i="159"/>
  <c r="DC22" i="159"/>
  <c r="DB22" i="159"/>
  <c r="DA22" i="159"/>
  <c r="CZ22" i="159"/>
  <c r="CY22" i="159"/>
  <c r="CX22" i="159"/>
  <c r="CW22" i="159"/>
  <c r="CV22" i="159"/>
  <c r="CU22" i="159"/>
  <c r="CT22" i="159"/>
  <c r="CS22" i="159"/>
  <c r="CR22" i="159"/>
  <c r="CQ22" i="159"/>
  <c r="CP22" i="159"/>
  <c r="CO22" i="159"/>
  <c r="CN22" i="159"/>
  <c r="CM22" i="159"/>
  <c r="CL22" i="159"/>
  <c r="CK22" i="159"/>
  <c r="CJ22" i="159"/>
  <c r="CI22" i="159"/>
  <c r="CH22" i="159"/>
  <c r="CG22" i="159"/>
  <c r="CF22" i="159"/>
  <c r="CE22" i="159"/>
  <c r="CD22" i="159"/>
  <c r="CC22" i="159"/>
  <c r="CB22" i="159"/>
  <c r="CA22" i="159"/>
  <c r="BZ22" i="159"/>
  <c r="BY22" i="159"/>
  <c r="BX22" i="159"/>
  <c r="BW22" i="159"/>
  <c r="BV22" i="159"/>
  <c r="BU22" i="159"/>
  <c r="BT22" i="159"/>
  <c r="BS22" i="159"/>
  <c r="BR22" i="159"/>
  <c r="BQ22" i="159"/>
  <c r="BP22" i="159"/>
  <c r="BO22" i="159"/>
  <c r="BN22" i="159"/>
  <c r="BM22" i="159"/>
  <c r="BL22" i="159"/>
  <c r="BK22" i="159"/>
  <c r="BJ22" i="159"/>
  <c r="BI22" i="159"/>
  <c r="BH22" i="159"/>
  <c r="BG22" i="159"/>
  <c r="BF22" i="159"/>
  <c r="BE22" i="159"/>
  <c r="BD22" i="159"/>
  <c r="BC22" i="159"/>
  <c r="BB22" i="159"/>
  <c r="BA22" i="159"/>
  <c r="AZ22" i="159"/>
  <c r="AY22" i="159"/>
  <c r="AX22" i="159"/>
  <c r="AW22" i="159"/>
  <c r="AV22" i="159"/>
  <c r="AU22" i="159"/>
  <c r="AT22" i="159"/>
  <c r="AS22" i="159"/>
  <c r="AR22" i="159"/>
  <c r="AQ22" i="159"/>
  <c r="AP22" i="159"/>
  <c r="AO22" i="159"/>
  <c r="AN22" i="159"/>
  <c r="AM22" i="159"/>
  <c r="AL22" i="159"/>
  <c r="AK22" i="159"/>
  <c r="AJ22" i="159"/>
  <c r="AI22" i="159"/>
  <c r="AH22" i="159"/>
  <c r="AG22" i="159"/>
  <c r="AF22" i="159"/>
  <c r="AE22" i="159"/>
  <c r="AD22" i="159"/>
  <c r="AC22" i="159"/>
  <c r="AB22" i="159"/>
  <c r="AA22" i="159"/>
  <c r="Z22" i="159"/>
  <c r="Y22" i="159"/>
  <c r="X22" i="159"/>
  <c r="W22" i="159"/>
  <c r="V22" i="159"/>
  <c r="U22" i="159"/>
  <c r="T22" i="159"/>
  <c r="S22" i="159"/>
  <c r="R22" i="159"/>
  <c r="Q22" i="159"/>
  <c r="P22" i="159"/>
  <c r="O22" i="159"/>
  <c r="N22" i="159"/>
  <c r="M22" i="159"/>
  <c r="L22" i="159"/>
  <c r="K22" i="159"/>
  <c r="J22" i="159"/>
  <c r="I22" i="159"/>
  <c r="H22" i="159"/>
  <c r="G22" i="159"/>
  <c r="F22" i="159"/>
  <c r="E22" i="159"/>
  <c r="D22" i="159"/>
  <c r="C22" i="159"/>
  <c r="B22" i="159"/>
  <c r="DE21" i="159"/>
  <c r="DD21" i="159"/>
  <c r="DC21" i="159"/>
  <c r="DB21" i="159"/>
  <c r="DA21" i="159"/>
  <c r="CZ21" i="159"/>
  <c r="CY21" i="159"/>
  <c r="CX21" i="159"/>
  <c r="CW21" i="159"/>
  <c r="CV21" i="159"/>
  <c r="CU21" i="159"/>
  <c r="CT21" i="159"/>
  <c r="CS21" i="159"/>
  <c r="CR21" i="159"/>
  <c r="CQ21" i="159"/>
  <c r="CP21" i="159"/>
  <c r="CO21" i="159"/>
  <c r="CN21" i="159"/>
  <c r="CM21" i="159"/>
  <c r="CL21" i="159"/>
  <c r="CK21" i="159"/>
  <c r="CJ21" i="159"/>
  <c r="CI21" i="159"/>
  <c r="CH21" i="159"/>
  <c r="CG21" i="159"/>
  <c r="CF21" i="159"/>
  <c r="CE21" i="159"/>
  <c r="CD21" i="159"/>
  <c r="CC21" i="159"/>
  <c r="CB21" i="159"/>
  <c r="CA21" i="159"/>
  <c r="BZ21" i="159"/>
  <c r="BY21" i="159"/>
  <c r="BX21" i="159"/>
  <c r="BW21" i="159"/>
  <c r="BV21" i="159"/>
  <c r="BU21" i="159"/>
  <c r="BT21" i="159"/>
  <c r="BS21" i="159"/>
  <c r="BR21" i="159"/>
  <c r="BQ21" i="159"/>
  <c r="BP21" i="159"/>
  <c r="BO21" i="159"/>
  <c r="BN21" i="159"/>
  <c r="BM21" i="159"/>
  <c r="BL21" i="159"/>
  <c r="BK21" i="159"/>
  <c r="BJ21" i="159"/>
  <c r="BI21" i="159"/>
  <c r="BH21" i="159"/>
  <c r="BG21" i="159"/>
  <c r="BF21" i="159"/>
  <c r="BE21" i="159"/>
  <c r="BD21" i="159"/>
  <c r="BC21" i="159"/>
  <c r="BB21" i="159"/>
  <c r="BA21" i="159"/>
  <c r="AZ21" i="159"/>
  <c r="AY21" i="159"/>
  <c r="AX21" i="159"/>
  <c r="AW21" i="159"/>
  <c r="AV21" i="159"/>
  <c r="AU21" i="159"/>
  <c r="AT21" i="159"/>
  <c r="AS21" i="159"/>
  <c r="AR21" i="159"/>
  <c r="AQ21" i="159"/>
  <c r="AP21" i="159"/>
  <c r="AO21" i="159"/>
  <c r="AN21" i="159"/>
  <c r="AM21" i="159"/>
  <c r="AL21" i="159"/>
  <c r="AK21" i="159"/>
  <c r="AJ21" i="159"/>
  <c r="AI21" i="159"/>
  <c r="AH21" i="159"/>
  <c r="AG21" i="159"/>
  <c r="AF21" i="159"/>
  <c r="AE21" i="159"/>
  <c r="AD21" i="159"/>
  <c r="AC21" i="159"/>
  <c r="AB21" i="159"/>
  <c r="AA21" i="159"/>
  <c r="Z21" i="159"/>
  <c r="Y21" i="159"/>
  <c r="X21" i="159"/>
  <c r="W21" i="159"/>
  <c r="V21" i="159"/>
  <c r="U21" i="159"/>
  <c r="T21" i="159"/>
  <c r="S21" i="159"/>
  <c r="R21" i="159"/>
  <c r="Q21" i="159"/>
  <c r="P21" i="159"/>
  <c r="O21" i="159"/>
  <c r="N21" i="159"/>
  <c r="M21" i="159"/>
  <c r="L21" i="159"/>
  <c r="K21" i="159"/>
  <c r="J21" i="159"/>
  <c r="I21" i="159"/>
  <c r="H21" i="159"/>
  <c r="G21" i="159"/>
  <c r="F21" i="159"/>
  <c r="E21" i="159"/>
  <c r="D21" i="159"/>
  <c r="C21" i="159"/>
  <c r="B21" i="159"/>
  <c r="DE19" i="159"/>
  <c r="DD19" i="159"/>
  <c r="DC19" i="159"/>
  <c r="DB19" i="159"/>
  <c r="DA19" i="159"/>
  <c r="CZ19" i="159"/>
  <c r="CY19" i="159"/>
  <c r="CX19" i="159"/>
  <c r="CW19" i="159"/>
  <c r="CV19" i="159"/>
  <c r="CU19" i="159"/>
  <c r="CT19" i="159"/>
  <c r="CS19" i="159"/>
  <c r="CR19" i="159"/>
  <c r="CQ19" i="159"/>
  <c r="CP19" i="159"/>
  <c r="CO19" i="159"/>
  <c r="CN19" i="159"/>
  <c r="CM19" i="159"/>
  <c r="CL19" i="159"/>
  <c r="CK19" i="159"/>
  <c r="CJ19" i="159"/>
  <c r="CI19" i="159"/>
  <c r="CH19" i="159"/>
  <c r="CG19" i="159"/>
  <c r="CF19" i="159"/>
  <c r="CE19" i="159"/>
  <c r="CD19" i="159"/>
  <c r="CC19" i="159"/>
  <c r="CB19" i="159"/>
  <c r="CA19" i="159"/>
  <c r="BZ19" i="159"/>
  <c r="BY19" i="159"/>
  <c r="BX19" i="159"/>
  <c r="BW19" i="159"/>
  <c r="BV19" i="159"/>
  <c r="BU19" i="159"/>
  <c r="BT19" i="159"/>
  <c r="BS19" i="159"/>
  <c r="BR19" i="159"/>
  <c r="BQ19" i="159"/>
  <c r="BP19" i="159"/>
  <c r="BO19" i="159"/>
  <c r="BN19" i="159"/>
  <c r="BM19" i="159"/>
  <c r="BL19" i="159"/>
  <c r="BK19" i="159"/>
  <c r="BJ19" i="159"/>
  <c r="BI19" i="159"/>
  <c r="BH19" i="159"/>
  <c r="BG19" i="159"/>
  <c r="BF19" i="159"/>
  <c r="BE19" i="159"/>
  <c r="BD19" i="159"/>
  <c r="BC19" i="159"/>
  <c r="BB19" i="159"/>
  <c r="BA19" i="159"/>
  <c r="AZ19" i="159"/>
  <c r="AY19" i="159"/>
  <c r="AX19" i="159"/>
  <c r="AW19" i="159"/>
  <c r="AV19" i="159"/>
  <c r="AU19" i="159"/>
  <c r="AT19" i="159"/>
  <c r="AS19" i="159"/>
  <c r="AR19" i="159"/>
  <c r="AQ19" i="159"/>
  <c r="AP19" i="159"/>
  <c r="AO19" i="159"/>
  <c r="AN19" i="159"/>
  <c r="AM19" i="159"/>
  <c r="AL19" i="159"/>
  <c r="AK19" i="159"/>
  <c r="AJ19" i="159"/>
  <c r="AI19" i="159"/>
  <c r="AH19" i="159"/>
  <c r="AG19" i="159"/>
  <c r="AF19" i="159"/>
  <c r="AE19" i="159"/>
  <c r="AD19" i="159"/>
  <c r="AC19" i="159"/>
  <c r="AB19" i="159"/>
  <c r="AA19" i="159"/>
  <c r="Z19" i="159"/>
  <c r="Y19" i="159"/>
  <c r="X19" i="159"/>
  <c r="W19" i="159"/>
  <c r="V19" i="159"/>
  <c r="U19" i="159"/>
  <c r="T19" i="159"/>
  <c r="S19" i="159"/>
  <c r="R19" i="159"/>
  <c r="Q19" i="159"/>
  <c r="P19" i="159"/>
  <c r="O19" i="159"/>
  <c r="N19" i="159"/>
  <c r="M19" i="159"/>
  <c r="L19" i="159"/>
  <c r="K19" i="159"/>
  <c r="J19" i="159"/>
  <c r="I19" i="159"/>
  <c r="H19" i="159"/>
  <c r="G19" i="159"/>
  <c r="F19" i="159"/>
  <c r="E19" i="159"/>
  <c r="D19" i="159"/>
  <c r="C19" i="159"/>
  <c r="B19" i="159"/>
  <c r="DE18" i="159"/>
  <c r="DD18" i="159"/>
  <c r="DC18" i="159"/>
  <c r="DB18" i="159"/>
  <c r="DA18" i="159"/>
  <c r="CZ18" i="159"/>
  <c r="CY18" i="159"/>
  <c r="CX18" i="159"/>
  <c r="CW18" i="159"/>
  <c r="CV18" i="159"/>
  <c r="CU18" i="159"/>
  <c r="CT18" i="159"/>
  <c r="CS18" i="159"/>
  <c r="CR18" i="159"/>
  <c r="CQ18" i="159"/>
  <c r="CP18" i="159"/>
  <c r="CO18" i="159"/>
  <c r="CN18" i="159"/>
  <c r="CM18" i="159"/>
  <c r="CL18" i="159"/>
  <c r="CK18" i="159"/>
  <c r="CJ18" i="159"/>
  <c r="CI18" i="159"/>
  <c r="CH18" i="159"/>
  <c r="CG18" i="159"/>
  <c r="CF18" i="159"/>
  <c r="CE18" i="159"/>
  <c r="CD18" i="159"/>
  <c r="CC18" i="159"/>
  <c r="CB18" i="159"/>
  <c r="CA18" i="159"/>
  <c r="BZ18" i="159"/>
  <c r="BY18" i="159"/>
  <c r="BX18" i="159"/>
  <c r="BW18" i="159"/>
  <c r="BV18" i="159"/>
  <c r="BU18" i="159"/>
  <c r="BT18" i="159"/>
  <c r="BS18" i="159"/>
  <c r="BR18" i="159"/>
  <c r="BQ18" i="159"/>
  <c r="BP18" i="159"/>
  <c r="BO18" i="159"/>
  <c r="BN18" i="159"/>
  <c r="BM18" i="159"/>
  <c r="BL18" i="159"/>
  <c r="BK18" i="159"/>
  <c r="BJ18" i="159"/>
  <c r="BI18" i="159"/>
  <c r="BH18" i="159"/>
  <c r="BG18" i="159"/>
  <c r="BF18" i="159"/>
  <c r="BE18" i="159"/>
  <c r="BD18" i="159"/>
  <c r="BC18" i="159"/>
  <c r="BB18" i="159"/>
  <c r="BA18" i="159"/>
  <c r="AZ18" i="159"/>
  <c r="AY18" i="159"/>
  <c r="AX18" i="159"/>
  <c r="AW18" i="159"/>
  <c r="AV18" i="159"/>
  <c r="AU18" i="159"/>
  <c r="AT18" i="159"/>
  <c r="AS18" i="159"/>
  <c r="AR18" i="159"/>
  <c r="AQ18" i="159"/>
  <c r="AP18" i="159"/>
  <c r="AO18" i="159"/>
  <c r="AN18" i="159"/>
  <c r="AM18" i="159"/>
  <c r="AL18" i="159"/>
  <c r="AK18" i="159"/>
  <c r="AJ18" i="159"/>
  <c r="AI18" i="159"/>
  <c r="AH18" i="159"/>
  <c r="AG18" i="159"/>
  <c r="AF18" i="159"/>
  <c r="AE18" i="159"/>
  <c r="AD18" i="159"/>
  <c r="AC18" i="159"/>
  <c r="AB18" i="159"/>
  <c r="AA18" i="159"/>
  <c r="Z18" i="159"/>
  <c r="Y18" i="159"/>
  <c r="X18" i="159"/>
  <c r="W18" i="159"/>
  <c r="V18" i="159"/>
  <c r="U18" i="159"/>
  <c r="T18" i="159"/>
  <c r="S18" i="159"/>
  <c r="R18" i="159"/>
  <c r="Q18" i="159"/>
  <c r="P18" i="159"/>
  <c r="O18" i="159"/>
  <c r="N18" i="159"/>
  <c r="M18" i="159"/>
  <c r="L18" i="159"/>
  <c r="K18" i="159"/>
  <c r="J18" i="159"/>
  <c r="I18" i="159"/>
  <c r="H18" i="159"/>
  <c r="G18" i="159"/>
  <c r="F18" i="159"/>
  <c r="E18" i="159"/>
  <c r="D18" i="159"/>
  <c r="C18" i="159"/>
  <c r="B18" i="159"/>
  <c r="DE16" i="159"/>
  <c r="DD16" i="159"/>
  <c r="DC16" i="159"/>
  <c r="DB16" i="159"/>
  <c r="DA16" i="159"/>
  <c r="CZ16" i="159"/>
  <c r="CY16" i="159"/>
  <c r="CX16" i="159"/>
  <c r="CW16" i="159"/>
  <c r="CV16" i="159"/>
  <c r="CU16" i="159"/>
  <c r="CT16" i="159"/>
  <c r="CS16" i="159"/>
  <c r="CR16" i="159"/>
  <c r="CQ16" i="159"/>
  <c r="CP16" i="159"/>
  <c r="CO16" i="159"/>
  <c r="CN16" i="159"/>
  <c r="CM16" i="159"/>
  <c r="CL16" i="159"/>
  <c r="CK16" i="159"/>
  <c r="CJ16" i="159"/>
  <c r="CI16" i="159"/>
  <c r="CH16" i="159"/>
  <c r="CG16" i="159"/>
  <c r="CF16" i="159"/>
  <c r="CE16" i="159"/>
  <c r="CD16" i="159"/>
  <c r="CC16" i="159"/>
  <c r="CB16" i="159"/>
  <c r="CA16" i="159"/>
  <c r="BZ16" i="159"/>
  <c r="BY16" i="159"/>
  <c r="BX16" i="159"/>
  <c r="BW16" i="159"/>
  <c r="BV16" i="159"/>
  <c r="BU16" i="159"/>
  <c r="BT16" i="159"/>
  <c r="BS16" i="159"/>
  <c r="BR16" i="159"/>
  <c r="BQ16" i="159"/>
  <c r="BP16" i="159"/>
  <c r="BO16" i="159"/>
  <c r="BN16" i="159"/>
  <c r="BM16" i="159"/>
  <c r="BL16" i="159"/>
  <c r="BK16" i="159"/>
  <c r="BJ16" i="159"/>
  <c r="BI16" i="159"/>
  <c r="BH16" i="159"/>
  <c r="BG16" i="159"/>
  <c r="BF16" i="159"/>
  <c r="BE16" i="159"/>
  <c r="BD16" i="159"/>
  <c r="BC16" i="159"/>
  <c r="BB16" i="159"/>
  <c r="BA16" i="159"/>
  <c r="AZ16" i="159"/>
  <c r="AY16" i="159"/>
  <c r="AX16" i="159"/>
  <c r="AW16" i="159"/>
  <c r="AV16" i="159"/>
  <c r="AU16" i="159"/>
  <c r="AT16" i="159"/>
  <c r="AS16" i="159"/>
  <c r="AR16" i="159"/>
  <c r="AQ16" i="159"/>
  <c r="AP16" i="159"/>
  <c r="AO16" i="159"/>
  <c r="AN16" i="159"/>
  <c r="AM16" i="159"/>
  <c r="AL16" i="159"/>
  <c r="AK16" i="159"/>
  <c r="AJ16" i="159"/>
  <c r="AI16" i="159"/>
  <c r="AH16" i="159"/>
  <c r="AG16" i="159"/>
  <c r="AF16" i="159"/>
  <c r="AE16" i="159"/>
  <c r="AD16" i="159"/>
  <c r="AC16" i="159"/>
  <c r="AB16" i="159"/>
  <c r="AA16" i="159"/>
  <c r="Z16" i="159"/>
  <c r="Y16" i="159"/>
  <c r="X16" i="159"/>
  <c r="W16" i="159"/>
  <c r="V16" i="159"/>
  <c r="U16" i="159"/>
  <c r="T16" i="159"/>
  <c r="S16" i="159"/>
  <c r="R16" i="159"/>
  <c r="Q16" i="159"/>
  <c r="P16" i="159"/>
  <c r="O16" i="159"/>
  <c r="N16" i="159"/>
  <c r="M16" i="159"/>
  <c r="L16" i="159"/>
  <c r="K16" i="159"/>
  <c r="J16" i="159"/>
  <c r="I16" i="159"/>
  <c r="H16" i="159"/>
  <c r="G16" i="159"/>
  <c r="F16" i="159"/>
  <c r="E16" i="159"/>
  <c r="D16" i="159"/>
  <c r="C16" i="159"/>
  <c r="B16" i="159"/>
  <c r="DE15" i="159"/>
  <c r="DD15" i="159"/>
  <c r="DC15" i="159"/>
  <c r="DB15" i="159"/>
  <c r="DA15" i="159"/>
  <c r="CZ15" i="159"/>
  <c r="CY15" i="159"/>
  <c r="CX15" i="159"/>
  <c r="CW15" i="159"/>
  <c r="CV15" i="159"/>
  <c r="CU15" i="159"/>
  <c r="CT15" i="159"/>
  <c r="CS15" i="159"/>
  <c r="CR15" i="159"/>
  <c r="CQ15" i="159"/>
  <c r="CP15" i="159"/>
  <c r="CO15" i="159"/>
  <c r="CN15" i="159"/>
  <c r="CM15" i="159"/>
  <c r="CL15" i="159"/>
  <c r="CK15" i="159"/>
  <c r="CJ15" i="159"/>
  <c r="CI15" i="159"/>
  <c r="CH15" i="159"/>
  <c r="CG15" i="159"/>
  <c r="CF15" i="159"/>
  <c r="CE15" i="159"/>
  <c r="CD15" i="159"/>
  <c r="CC15" i="159"/>
  <c r="CB15" i="159"/>
  <c r="CA15" i="159"/>
  <c r="BZ15" i="159"/>
  <c r="BY15" i="159"/>
  <c r="BX15" i="159"/>
  <c r="BW15" i="159"/>
  <c r="BV15" i="159"/>
  <c r="BU15" i="159"/>
  <c r="BT15" i="159"/>
  <c r="BS15" i="159"/>
  <c r="BR15" i="159"/>
  <c r="BQ15" i="159"/>
  <c r="BP15" i="159"/>
  <c r="BO15" i="159"/>
  <c r="BN15" i="159"/>
  <c r="BM15" i="159"/>
  <c r="BL15" i="159"/>
  <c r="BK15" i="159"/>
  <c r="BJ15" i="159"/>
  <c r="BI15" i="159"/>
  <c r="BH15" i="159"/>
  <c r="BG15" i="159"/>
  <c r="BF15" i="159"/>
  <c r="BE15" i="159"/>
  <c r="BD15" i="159"/>
  <c r="BC15" i="159"/>
  <c r="BB15" i="159"/>
  <c r="BA15" i="159"/>
  <c r="AZ15" i="159"/>
  <c r="AY15" i="159"/>
  <c r="AX15" i="159"/>
  <c r="AW15" i="159"/>
  <c r="AV15" i="159"/>
  <c r="AU15" i="159"/>
  <c r="AT15" i="159"/>
  <c r="AS15" i="159"/>
  <c r="AR15" i="159"/>
  <c r="AQ15" i="159"/>
  <c r="AP15" i="159"/>
  <c r="AO15" i="159"/>
  <c r="AN15" i="159"/>
  <c r="AM15" i="159"/>
  <c r="AL15" i="159"/>
  <c r="AK15" i="159"/>
  <c r="AJ15" i="159"/>
  <c r="AI15" i="159"/>
  <c r="AH15" i="159"/>
  <c r="AG15" i="159"/>
  <c r="AF15" i="159"/>
  <c r="AE15" i="159"/>
  <c r="AD15" i="159"/>
  <c r="AC15" i="159"/>
  <c r="AB15" i="159"/>
  <c r="AA15" i="159"/>
  <c r="Z15" i="159"/>
  <c r="Y15" i="159"/>
  <c r="X15" i="159"/>
  <c r="W15" i="159"/>
  <c r="V15" i="159"/>
  <c r="U15" i="159"/>
  <c r="T15" i="159"/>
  <c r="S15" i="159"/>
  <c r="R15" i="159"/>
  <c r="Q15" i="159"/>
  <c r="P15" i="159"/>
  <c r="O15" i="159"/>
  <c r="N15" i="159"/>
  <c r="M15" i="159"/>
  <c r="L15" i="159"/>
  <c r="K15" i="159"/>
  <c r="J15" i="159"/>
  <c r="I15" i="159"/>
  <c r="H15" i="159"/>
  <c r="G15" i="159"/>
  <c r="F15" i="159"/>
  <c r="E15" i="159"/>
  <c r="D15" i="159"/>
  <c r="C15" i="159"/>
  <c r="B15" i="159"/>
  <c r="DE13" i="159"/>
  <c r="DD13" i="159"/>
  <c r="DC13" i="159"/>
  <c r="DB13" i="159"/>
  <c r="DA13" i="159"/>
  <c r="CZ13" i="159"/>
  <c r="CY13" i="159"/>
  <c r="CX13" i="159"/>
  <c r="CW13" i="159"/>
  <c r="CV13" i="159"/>
  <c r="CU13" i="159"/>
  <c r="CT13" i="159"/>
  <c r="CS13" i="159"/>
  <c r="CR13" i="159"/>
  <c r="CQ13" i="159"/>
  <c r="CP13" i="159"/>
  <c r="CO13" i="159"/>
  <c r="CN13" i="159"/>
  <c r="CM13" i="159"/>
  <c r="CL13" i="159"/>
  <c r="CK13" i="159"/>
  <c r="CJ13" i="159"/>
  <c r="CI13" i="159"/>
  <c r="CH13" i="159"/>
  <c r="CG13" i="159"/>
  <c r="CF13" i="159"/>
  <c r="CE13" i="159"/>
  <c r="CD13" i="159"/>
  <c r="CC13" i="159"/>
  <c r="CB13" i="159"/>
  <c r="CA13" i="159"/>
  <c r="BZ13" i="159"/>
  <c r="BY13" i="159"/>
  <c r="BX13" i="159"/>
  <c r="BW13" i="159"/>
  <c r="BV13" i="159"/>
  <c r="BU13" i="159"/>
  <c r="BT13" i="159"/>
  <c r="BS13" i="159"/>
  <c r="BR13" i="159"/>
  <c r="BQ13" i="159"/>
  <c r="BP13" i="159"/>
  <c r="BO13" i="159"/>
  <c r="BN13" i="159"/>
  <c r="BM13" i="159"/>
  <c r="BL13" i="159"/>
  <c r="BK13" i="159"/>
  <c r="BJ13" i="159"/>
  <c r="BI13" i="159"/>
  <c r="BH13" i="159"/>
  <c r="BG13" i="159"/>
  <c r="BF13" i="159"/>
  <c r="BE13" i="159"/>
  <c r="BD13" i="159"/>
  <c r="BC13" i="159"/>
  <c r="BB13" i="159"/>
  <c r="BA13" i="159"/>
  <c r="AZ13" i="159"/>
  <c r="AY13" i="159"/>
  <c r="AX13" i="159"/>
  <c r="AW13" i="159"/>
  <c r="AV13" i="159"/>
  <c r="AU13" i="159"/>
  <c r="AT13" i="159"/>
  <c r="AS13" i="159"/>
  <c r="AR13" i="159"/>
  <c r="AQ13" i="159"/>
  <c r="AP13" i="159"/>
  <c r="AO13" i="159"/>
  <c r="AN13" i="159"/>
  <c r="AM13" i="159"/>
  <c r="AL13" i="159"/>
  <c r="AK13" i="159"/>
  <c r="AJ13" i="159"/>
  <c r="AI13" i="159"/>
  <c r="AH13" i="159"/>
  <c r="AG13" i="159"/>
  <c r="AF13" i="159"/>
  <c r="AE13" i="159"/>
  <c r="AD13" i="159"/>
  <c r="AC13" i="159"/>
  <c r="AB13" i="159"/>
  <c r="AA13" i="159"/>
  <c r="Z13" i="159"/>
  <c r="Y13" i="159"/>
  <c r="X13" i="159"/>
  <c r="W13" i="159"/>
  <c r="V13" i="159"/>
  <c r="U13" i="159"/>
  <c r="T13" i="159"/>
  <c r="S13" i="159"/>
  <c r="R13" i="159"/>
  <c r="Q13" i="159"/>
  <c r="P13" i="159"/>
  <c r="O13" i="159"/>
  <c r="N13" i="159"/>
  <c r="M13" i="159"/>
  <c r="L13" i="159"/>
  <c r="K13" i="159"/>
  <c r="J13" i="159"/>
  <c r="I13" i="159"/>
  <c r="H13" i="159"/>
  <c r="G13" i="159"/>
  <c r="F13" i="159"/>
  <c r="E13" i="159"/>
  <c r="D13" i="159"/>
  <c r="C13" i="159"/>
  <c r="B13" i="159"/>
  <c r="DE12" i="159"/>
  <c r="DD12" i="159"/>
  <c r="DC12" i="159"/>
  <c r="DB12" i="159"/>
  <c r="DA12" i="159"/>
  <c r="CZ12" i="159"/>
  <c r="CY12" i="159"/>
  <c r="CX12" i="159"/>
  <c r="CW12" i="159"/>
  <c r="CV12" i="159"/>
  <c r="CU12" i="159"/>
  <c r="CT12" i="159"/>
  <c r="CS12" i="159"/>
  <c r="CR12" i="159"/>
  <c r="CQ12" i="159"/>
  <c r="CP12" i="159"/>
  <c r="CO12" i="159"/>
  <c r="CN12" i="159"/>
  <c r="CM12" i="159"/>
  <c r="CL12" i="159"/>
  <c r="CK12" i="159"/>
  <c r="CJ12" i="159"/>
  <c r="CI12" i="159"/>
  <c r="CH12" i="159"/>
  <c r="CG12" i="159"/>
  <c r="CF12" i="159"/>
  <c r="CE12" i="159"/>
  <c r="CD12" i="159"/>
  <c r="CC12" i="159"/>
  <c r="CB12" i="159"/>
  <c r="CA12" i="159"/>
  <c r="BZ12" i="159"/>
  <c r="BY12" i="159"/>
  <c r="BX12" i="159"/>
  <c r="BW12" i="159"/>
  <c r="BV12" i="159"/>
  <c r="BU12" i="159"/>
  <c r="BT12" i="159"/>
  <c r="BS12" i="159"/>
  <c r="BR12" i="159"/>
  <c r="BQ12" i="159"/>
  <c r="BP12" i="159"/>
  <c r="BO12" i="159"/>
  <c r="BN12" i="159"/>
  <c r="BM12" i="159"/>
  <c r="BL12" i="159"/>
  <c r="BK12" i="159"/>
  <c r="BJ12" i="159"/>
  <c r="BI12" i="159"/>
  <c r="BH12" i="159"/>
  <c r="BG12" i="159"/>
  <c r="BF12" i="159"/>
  <c r="BE12" i="159"/>
  <c r="BD12" i="159"/>
  <c r="BC12" i="159"/>
  <c r="BB12" i="159"/>
  <c r="BA12" i="159"/>
  <c r="AZ12" i="159"/>
  <c r="AY12" i="159"/>
  <c r="AX12" i="159"/>
  <c r="AW12" i="159"/>
  <c r="AV12" i="159"/>
  <c r="AU12" i="159"/>
  <c r="AT12" i="159"/>
  <c r="AS12" i="159"/>
  <c r="AR12" i="159"/>
  <c r="AQ12" i="159"/>
  <c r="AP12" i="159"/>
  <c r="AO12" i="159"/>
  <c r="AN12" i="159"/>
  <c r="AM12" i="159"/>
  <c r="AL12" i="159"/>
  <c r="AK12" i="159"/>
  <c r="AJ12" i="159"/>
  <c r="AI12" i="159"/>
  <c r="AH12" i="159"/>
  <c r="AG12" i="159"/>
  <c r="AF12" i="159"/>
  <c r="AE12" i="159"/>
  <c r="AD12" i="159"/>
  <c r="AC12" i="159"/>
  <c r="AB12" i="159"/>
  <c r="AA12" i="159"/>
  <c r="Z12" i="159"/>
  <c r="Y12" i="159"/>
  <c r="X12" i="159"/>
  <c r="W12" i="159"/>
  <c r="V12" i="159"/>
  <c r="U12" i="159"/>
  <c r="T12" i="159"/>
  <c r="S12" i="159"/>
  <c r="R12" i="159"/>
  <c r="Q12" i="159"/>
  <c r="P12" i="159"/>
  <c r="O12" i="159"/>
  <c r="N12" i="159"/>
  <c r="M12" i="159"/>
  <c r="L12" i="159"/>
  <c r="K12" i="159"/>
  <c r="J12" i="159"/>
  <c r="I12" i="159"/>
  <c r="H12" i="159"/>
  <c r="G12" i="159"/>
  <c r="F12" i="159"/>
  <c r="E12" i="159"/>
  <c r="D12" i="159"/>
  <c r="C12" i="159"/>
  <c r="B12" i="159"/>
  <c r="DE10" i="159"/>
  <c r="DD10" i="159"/>
  <c r="DC10" i="159"/>
  <c r="DB10" i="159"/>
  <c r="DA10" i="159"/>
  <c r="CZ10" i="159"/>
  <c r="CY10" i="159"/>
  <c r="CX10" i="159"/>
  <c r="CW10" i="159"/>
  <c r="CV10" i="159"/>
  <c r="CU10" i="159"/>
  <c r="CT10" i="159"/>
  <c r="CS10" i="159"/>
  <c r="CR10" i="159"/>
  <c r="CQ10" i="159"/>
  <c r="CP10" i="159"/>
  <c r="CO10" i="159"/>
  <c r="CN10" i="159"/>
  <c r="CM10" i="159"/>
  <c r="CL10" i="159"/>
  <c r="CK10" i="159"/>
  <c r="CJ10" i="159"/>
  <c r="CI10" i="159"/>
  <c r="CH10" i="159"/>
  <c r="CG10" i="159"/>
  <c r="CF10" i="159"/>
  <c r="CE10" i="159"/>
  <c r="CD10" i="159"/>
  <c r="CC10" i="159"/>
  <c r="CB10" i="159"/>
  <c r="CA10" i="159"/>
  <c r="BZ10" i="159"/>
  <c r="BY10" i="159"/>
  <c r="BX10" i="159"/>
  <c r="BW10" i="159"/>
  <c r="BV10" i="159"/>
  <c r="BU10" i="159"/>
  <c r="BT10" i="159"/>
  <c r="BS10" i="159"/>
  <c r="BR10" i="159"/>
  <c r="BQ10" i="159"/>
  <c r="BP10" i="159"/>
  <c r="BO10" i="159"/>
  <c r="BN10" i="159"/>
  <c r="BM10" i="159"/>
  <c r="BL10" i="159"/>
  <c r="BK10" i="159"/>
  <c r="BJ10" i="159"/>
  <c r="BI10" i="159"/>
  <c r="BH10" i="159"/>
  <c r="BG10" i="159"/>
  <c r="BF10" i="159"/>
  <c r="BE10" i="159"/>
  <c r="BD10" i="159"/>
  <c r="BC10" i="159"/>
  <c r="BB10" i="159"/>
  <c r="BA10" i="159"/>
  <c r="AZ10" i="159"/>
  <c r="AY10" i="159"/>
  <c r="AX10" i="159"/>
  <c r="AW10" i="159"/>
  <c r="AV10" i="159"/>
  <c r="AU10" i="159"/>
  <c r="AT10" i="159"/>
  <c r="AS10" i="159"/>
  <c r="AR10" i="159"/>
  <c r="AQ10" i="159"/>
  <c r="AP10" i="159"/>
  <c r="AO10" i="159"/>
  <c r="AN10" i="159"/>
  <c r="AM10" i="159"/>
  <c r="AL10" i="159"/>
  <c r="AK10" i="159"/>
  <c r="AJ10" i="159"/>
  <c r="AI10" i="159"/>
  <c r="AH10" i="159"/>
  <c r="AG10" i="159"/>
  <c r="AF10" i="159"/>
  <c r="AE10" i="159"/>
  <c r="AD10" i="159"/>
  <c r="AC10" i="159"/>
  <c r="AB10" i="159"/>
  <c r="AA10" i="159"/>
  <c r="Z10" i="159"/>
  <c r="Y10" i="159"/>
  <c r="X10" i="159"/>
  <c r="W10" i="159"/>
  <c r="V10" i="159"/>
  <c r="U10" i="159"/>
  <c r="T10" i="159"/>
  <c r="S10" i="159"/>
  <c r="R10" i="159"/>
  <c r="Q10" i="159"/>
  <c r="P10" i="159"/>
  <c r="O10" i="159"/>
  <c r="N10" i="159"/>
  <c r="M10" i="159"/>
  <c r="L10" i="159"/>
  <c r="K10" i="159"/>
  <c r="J10" i="159"/>
  <c r="I10" i="159"/>
  <c r="H10" i="159"/>
  <c r="G10" i="159"/>
  <c r="F10" i="159"/>
  <c r="E10" i="159"/>
  <c r="D10" i="159"/>
  <c r="C10" i="159"/>
  <c r="B10" i="159"/>
  <c r="DE9" i="159"/>
  <c r="DD9" i="159"/>
  <c r="DC9" i="159"/>
  <c r="DB9" i="159"/>
  <c r="DA9" i="159"/>
  <c r="CZ9" i="159"/>
  <c r="CY9" i="159"/>
  <c r="CX9" i="159"/>
  <c r="CW9" i="159"/>
  <c r="CV9" i="159"/>
  <c r="CU9" i="159"/>
  <c r="CT9" i="159"/>
  <c r="CS9" i="159"/>
  <c r="CR9" i="159"/>
  <c r="CQ9" i="159"/>
  <c r="CP9" i="159"/>
  <c r="CO9" i="159"/>
  <c r="CN9" i="159"/>
  <c r="CM9" i="159"/>
  <c r="CL9" i="159"/>
  <c r="CK9" i="159"/>
  <c r="CJ9" i="159"/>
  <c r="CI9" i="159"/>
  <c r="CH9" i="159"/>
  <c r="CG9" i="159"/>
  <c r="CF9" i="159"/>
  <c r="CE9" i="159"/>
  <c r="CD9" i="159"/>
  <c r="CC9" i="159"/>
  <c r="CB9" i="159"/>
  <c r="CA9" i="159"/>
  <c r="BZ9" i="159"/>
  <c r="BY9" i="159"/>
  <c r="BX9" i="159"/>
  <c r="BW9" i="159"/>
  <c r="BV9" i="159"/>
  <c r="BU9" i="159"/>
  <c r="BT9" i="159"/>
  <c r="BS9" i="159"/>
  <c r="BR9" i="159"/>
  <c r="BQ9" i="159"/>
  <c r="BP9" i="159"/>
  <c r="BO9" i="159"/>
  <c r="BN9" i="159"/>
  <c r="BM9" i="159"/>
  <c r="BL9" i="159"/>
  <c r="BK9" i="159"/>
  <c r="BJ9" i="159"/>
  <c r="BI9" i="159"/>
  <c r="BH9" i="159"/>
  <c r="BG9" i="159"/>
  <c r="BF9" i="159"/>
  <c r="BE9" i="159"/>
  <c r="BD9" i="159"/>
  <c r="BC9" i="159"/>
  <c r="BB9" i="159"/>
  <c r="BA9" i="159"/>
  <c r="AZ9" i="159"/>
  <c r="AY9" i="159"/>
  <c r="AX9" i="159"/>
  <c r="AW9" i="159"/>
  <c r="AV9" i="159"/>
  <c r="AU9" i="159"/>
  <c r="AT9" i="159"/>
  <c r="AS9" i="159"/>
  <c r="AR9" i="159"/>
  <c r="AQ9" i="159"/>
  <c r="AP9" i="159"/>
  <c r="AO9" i="159"/>
  <c r="AN9" i="159"/>
  <c r="AM9" i="159"/>
  <c r="AL9" i="159"/>
  <c r="AK9" i="159"/>
  <c r="AJ9" i="159"/>
  <c r="AI9" i="159"/>
  <c r="AH9" i="159"/>
  <c r="AG9" i="159"/>
  <c r="AF9" i="159"/>
  <c r="AE9" i="159"/>
  <c r="AD9" i="159"/>
  <c r="AC9" i="159"/>
  <c r="AB9" i="159"/>
  <c r="AA9" i="159"/>
  <c r="Z9" i="159"/>
  <c r="Y9" i="159"/>
  <c r="X9" i="159"/>
  <c r="W9" i="159"/>
  <c r="V9" i="159"/>
  <c r="U9" i="159"/>
  <c r="T9" i="159"/>
  <c r="S9" i="159"/>
  <c r="R9" i="159"/>
  <c r="Q9" i="159"/>
  <c r="P9" i="159"/>
  <c r="O9" i="159"/>
  <c r="N9" i="159"/>
  <c r="M9" i="159"/>
  <c r="L9" i="159"/>
  <c r="K9" i="159"/>
  <c r="J9" i="159"/>
  <c r="I9" i="159"/>
  <c r="H9" i="159"/>
  <c r="G9" i="159"/>
  <c r="F9" i="159"/>
  <c r="E9" i="159"/>
  <c r="D9" i="159"/>
  <c r="C9" i="159"/>
  <c r="B9" i="159"/>
  <c r="DE7" i="159"/>
  <c r="DD7" i="159"/>
  <c r="DC7" i="159"/>
  <c r="DB7" i="159"/>
  <c r="DA7" i="159"/>
  <c r="CZ7" i="159"/>
  <c r="CY7" i="159"/>
  <c r="CX7" i="159"/>
  <c r="CW7" i="159"/>
  <c r="CV7" i="159"/>
  <c r="CU7" i="159"/>
  <c r="CT7" i="159"/>
  <c r="CS7" i="159"/>
  <c r="CR7" i="159"/>
  <c r="CQ7" i="159"/>
  <c r="CP7" i="159"/>
  <c r="CO7" i="159"/>
  <c r="CN7" i="159"/>
  <c r="CM7" i="159"/>
  <c r="CL7" i="159"/>
  <c r="CK7" i="159"/>
  <c r="CJ7" i="159"/>
  <c r="CI7" i="159"/>
  <c r="CH7" i="159"/>
  <c r="CG7" i="159"/>
  <c r="CF7" i="159"/>
  <c r="CE7" i="159"/>
  <c r="CD7" i="159"/>
  <c r="CC7" i="159"/>
  <c r="CB7" i="159"/>
  <c r="CA7" i="159"/>
  <c r="BZ7" i="159"/>
  <c r="BY7" i="159"/>
  <c r="BX7" i="159"/>
  <c r="BW7" i="159"/>
  <c r="BV7" i="159"/>
  <c r="BU7" i="159"/>
  <c r="BT7" i="159"/>
  <c r="BS7" i="159"/>
  <c r="BR7" i="159"/>
  <c r="BQ7" i="159"/>
  <c r="BP7" i="159"/>
  <c r="BO7" i="159"/>
  <c r="BN7" i="159"/>
  <c r="BM7" i="159"/>
  <c r="BL7" i="159"/>
  <c r="BK7" i="159"/>
  <c r="BJ7" i="159"/>
  <c r="BI7" i="159"/>
  <c r="BH7" i="159"/>
  <c r="BG7" i="159"/>
  <c r="BF7" i="159"/>
  <c r="BE7" i="159"/>
  <c r="BD7" i="159"/>
  <c r="BC7" i="159"/>
  <c r="BB7" i="159"/>
  <c r="BA7" i="159"/>
  <c r="AZ7" i="159"/>
  <c r="AY7" i="159"/>
  <c r="AX7" i="159"/>
  <c r="AW7" i="159"/>
  <c r="AV7" i="159"/>
  <c r="AU7" i="159"/>
  <c r="AT7" i="159"/>
  <c r="AS7" i="159"/>
  <c r="AR7" i="159"/>
  <c r="AQ7" i="159"/>
  <c r="AP7" i="159"/>
  <c r="AO7" i="159"/>
  <c r="AN7" i="159"/>
  <c r="AM7" i="159"/>
  <c r="AL7" i="159"/>
  <c r="AK7" i="159"/>
  <c r="AJ7" i="159"/>
  <c r="AI7" i="159"/>
  <c r="AH7" i="159"/>
  <c r="AG7" i="159"/>
  <c r="AF7" i="159"/>
  <c r="AE7" i="159"/>
  <c r="AD7" i="159"/>
  <c r="AC7" i="159"/>
  <c r="AB7" i="159"/>
  <c r="AA7" i="159"/>
  <c r="Z7" i="159"/>
  <c r="Y7" i="159"/>
  <c r="X7" i="159"/>
  <c r="W7" i="159"/>
  <c r="V7" i="159"/>
  <c r="U7" i="159"/>
  <c r="T7" i="159"/>
  <c r="S7" i="159"/>
  <c r="R7" i="159"/>
  <c r="Q7" i="159"/>
  <c r="P7" i="159"/>
  <c r="O7" i="159"/>
  <c r="N7" i="159"/>
  <c r="M7" i="159"/>
  <c r="L7" i="159"/>
  <c r="K7" i="159"/>
  <c r="J7" i="159"/>
  <c r="I7" i="159"/>
  <c r="H7" i="159"/>
  <c r="G7" i="159"/>
  <c r="F7" i="159"/>
  <c r="E7" i="159"/>
  <c r="D7" i="159"/>
  <c r="C7" i="159"/>
  <c r="B7" i="159"/>
  <c r="DE6" i="159"/>
  <c r="DD6" i="159"/>
  <c r="DC6" i="159"/>
  <c r="DB6" i="159"/>
  <c r="DA6" i="159"/>
  <c r="CZ6" i="159"/>
  <c r="CY6" i="159"/>
  <c r="CX6" i="159"/>
  <c r="CW6" i="159"/>
  <c r="CV6" i="159"/>
  <c r="CU6" i="159"/>
  <c r="CT6" i="159"/>
  <c r="CS6" i="159"/>
  <c r="CR6" i="159"/>
  <c r="CQ6" i="159"/>
  <c r="CP6" i="159"/>
  <c r="CO6" i="159"/>
  <c r="CN6" i="159"/>
  <c r="CM6" i="159"/>
  <c r="CL6" i="159"/>
  <c r="CK6" i="159"/>
  <c r="CJ6" i="159"/>
  <c r="CI6" i="159"/>
  <c r="CH6" i="159"/>
  <c r="CG6" i="159"/>
  <c r="CF6" i="159"/>
  <c r="CE6" i="159"/>
  <c r="CD6" i="159"/>
  <c r="CC6" i="159"/>
  <c r="CB6" i="159"/>
  <c r="CA6" i="159"/>
  <c r="BZ6" i="159"/>
  <c r="BY6" i="159"/>
  <c r="BX6" i="159"/>
  <c r="BW6" i="159"/>
  <c r="BV6" i="159"/>
  <c r="BU6" i="159"/>
  <c r="BT6" i="159"/>
  <c r="BS6" i="159"/>
  <c r="BR6" i="159"/>
  <c r="BQ6" i="159"/>
  <c r="BP6" i="159"/>
  <c r="BO6" i="159"/>
  <c r="BN6" i="159"/>
  <c r="BM6" i="159"/>
  <c r="BL6" i="159"/>
  <c r="BK6" i="159"/>
  <c r="BJ6" i="159"/>
  <c r="BI6" i="159"/>
  <c r="BH6" i="159"/>
  <c r="BG6" i="159"/>
  <c r="BF6" i="159"/>
  <c r="BE6" i="159"/>
  <c r="BD6" i="159"/>
  <c r="BC6" i="159"/>
  <c r="BB6" i="159"/>
  <c r="BA6" i="159"/>
  <c r="AZ6" i="159"/>
  <c r="AY6" i="159"/>
  <c r="AX6" i="159"/>
  <c r="AW6" i="159"/>
  <c r="AV6" i="159"/>
  <c r="AU6" i="159"/>
  <c r="AT6" i="159"/>
  <c r="AS6" i="159"/>
  <c r="AR6" i="159"/>
  <c r="AQ6" i="159"/>
  <c r="AP6" i="159"/>
  <c r="AO6" i="159"/>
  <c r="AN6" i="159"/>
  <c r="AM6" i="159"/>
  <c r="AL6" i="159"/>
  <c r="AK6" i="159"/>
  <c r="AJ6" i="159"/>
  <c r="AI6" i="159"/>
  <c r="AH6" i="159"/>
  <c r="AG6" i="159"/>
  <c r="AF6" i="159"/>
  <c r="AE6" i="159"/>
  <c r="AD6" i="159"/>
  <c r="AC6" i="159"/>
  <c r="AB6" i="159"/>
  <c r="AA6" i="159"/>
  <c r="Z6" i="159"/>
  <c r="Y6" i="159"/>
  <c r="X6" i="159"/>
  <c r="W6" i="159"/>
  <c r="V6" i="159"/>
  <c r="U6" i="159"/>
  <c r="T6" i="159"/>
  <c r="S6" i="159"/>
  <c r="R6" i="159"/>
  <c r="Q6" i="159"/>
  <c r="P6" i="159"/>
  <c r="O6" i="159"/>
  <c r="N6" i="159"/>
  <c r="M6" i="159"/>
  <c r="L6" i="159"/>
  <c r="K6" i="159"/>
  <c r="J6" i="159"/>
  <c r="I6" i="159"/>
  <c r="H6" i="159"/>
  <c r="G6" i="159"/>
  <c r="F6" i="159"/>
  <c r="E6" i="159"/>
  <c r="D6" i="159"/>
  <c r="C6" i="159"/>
  <c r="B6" i="159"/>
  <c r="AZ24" i="153"/>
  <c r="AY24" i="153"/>
  <c r="AX24" i="153"/>
  <c r="AW24" i="153"/>
  <c r="AV24" i="153"/>
  <c r="AU24" i="153"/>
  <c r="AT24" i="153"/>
  <c r="AS24" i="153"/>
  <c r="AR24" i="153"/>
  <c r="AQ24" i="153"/>
  <c r="AP24" i="153"/>
  <c r="AO24" i="153"/>
  <c r="AN24" i="153"/>
  <c r="AM24" i="153"/>
  <c r="AL24" i="153"/>
  <c r="AK24" i="153"/>
  <c r="AJ24" i="153"/>
  <c r="AI24" i="153"/>
  <c r="AH24" i="153"/>
  <c r="AG24" i="153"/>
  <c r="AF24" i="153"/>
  <c r="AE24" i="153"/>
  <c r="AD24" i="153"/>
  <c r="AC24" i="153"/>
  <c r="AB24" i="153"/>
  <c r="AA24" i="153"/>
  <c r="Z24" i="153"/>
  <c r="Y24" i="153"/>
  <c r="X24" i="153"/>
  <c r="W24" i="153"/>
  <c r="V24" i="153"/>
  <c r="U24" i="153"/>
  <c r="T24" i="153"/>
  <c r="S24" i="153"/>
  <c r="R24" i="153"/>
  <c r="Q24" i="153"/>
  <c r="P24" i="153"/>
  <c r="O24" i="153"/>
  <c r="N24" i="153"/>
  <c r="M24" i="153"/>
  <c r="L24" i="153"/>
  <c r="K24" i="153"/>
  <c r="J24" i="153"/>
  <c r="I24" i="153"/>
  <c r="H24" i="153"/>
  <c r="G24" i="153"/>
  <c r="F24" i="153"/>
  <c r="E24" i="153"/>
  <c r="D24" i="153"/>
  <c r="C24" i="153"/>
  <c r="B24" i="153"/>
  <c r="AZ23" i="153"/>
  <c r="AY23" i="153"/>
  <c r="AX23" i="153"/>
  <c r="AW23" i="153"/>
  <c r="AV23" i="153"/>
  <c r="AU23" i="153"/>
  <c r="AT23" i="153"/>
  <c r="AS23" i="153"/>
  <c r="AR23" i="153"/>
  <c r="AQ23" i="153"/>
  <c r="AP23" i="153"/>
  <c r="AO23" i="153"/>
  <c r="AN23" i="153"/>
  <c r="AM23" i="153"/>
  <c r="AL23" i="153"/>
  <c r="AK23" i="153"/>
  <c r="AJ23" i="153"/>
  <c r="AI23" i="153"/>
  <c r="AH23" i="153"/>
  <c r="AG23" i="153"/>
  <c r="AF23" i="153"/>
  <c r="AE23" i="153"/>
  <c r="AD23" i="153"/>
  <c r="AC23" i="153"/>
  <c r="AB23" i="153"/>
  <c r="AA23" i="153"/>
  <c r="Z23" i="153"/>
  <c r="Y23" i="153"/>
  <c r="X23" i="153"/>
  <c r="W23" i="153"/>
  <c r="V23" i="153"/>
  <c r="U23" i="153"/>
  <c r="T23" i="153"/>
  <c r="S23" i="153"/>
  <c r="R23" i="153"/>
  <c r="Q23" i="153"/>
  <c r="P23" i="153"/>
  <c r="O23" i="153"/>
  <c r="N23" i="153"/>
  <c r="M23" i="153"/>
  <c r="L23" i="153"/>
  <c r="K23" i="153"/>
  <c r="J23" i="153"/>
  <c r="I23" i="153"/>
  <c r="H23" i="153"/>
  <c r="G23" i="153"/>
  <c r="F23" i="153"/>
  <c r="E23" i="153"/>
  <c r="D23" i="153"/>
  <c r="C23" i="153"/>
  <c r="B23" i="153"/>
  <c r="AZ22" i="153"/>
  <c r="AY22" i="153"/>
  <c r="AX22" i="153"/>
  <c r="AW22" i="153"/>
  <c r="AV22" i="153"/>
  <c r="AU22" i="153"/>
  <c r="AT22" i="153"/>
  <c r="AS22" i="153"/>
  <c r="AR22" i="153"/>
  <c r="AQ22" i="153"/>
  <c r="AP22" i="153"/>
  <c r="AO22" i="153"/>
  <c r="AN22" i="153"/>
  <c r="AM22" i="153"/>
  <c r="AL22" i="153"/>
  <c r="AK22" i="153"/>
  <c r="AJ22" i="153"/>
  <c r="AI22" i="153"/>
  <c r="AH22" i="153"/>
  <c r="AG22" i="153"/>
  <c r="AF22" i="153"/>
  <c r="AE22" i="153"/>
  <c r="AD22" i="153"/>
  <c r="AC22" i="153"/>
  <c r="AB22" i="153"/>
  <c r="AA22" i="153"/>
  <c r="Z22" i="153"/>
  <c r="Y22" i="153"/>
  <c r="X22" i="153"/>
  <c r="W22" i="153"/>
  <c r="V22" i="153"/>
  <c r="U22" i="153"/>
  <c r="T22" i="153"/>
  <c r="S22" i="153"/>
  <c r="R22" i="153"/>
  <c r="Q22" i="153"/>
  <c r="P22" i="153"/>
  <c r="O22" i="153"/>
  <c r="N22" i="153"/>
  <c r="M22" i="153"/>
  <c r="L22" i="153"/>
  <c r="K22" i="153"/>
  <c r="J22" i="153"/>
  <c r="I22" i="153"/>
  <c r="H22" i="153"/>
  <c r="G22" i="153"/>
  <c r="F22" i="153"/>
  <c r="E22" i="153"/>
  <c r="D22" i="153"/>
  <c r="C22" i="153"/>
  <c r="B22" i="153"/>
  <c r="AZ21" i="153"/>
  <c r="AY21" i="153"/>
  <c r="AX21" i="153"/>
  <c r="AW21" i="153"/>
  <c r="AV21" i="153"/>
  <c r="AU21" i="153"/>
  <c r="AT21" i="153"/>
  <c r="AS21" i="153"/>
  <c r="AR21" i="153"/>
  <c r="AQ21" i="153"/>
  <c r="AP21" i="153"/>
  <c r="AO21" i="153"/>
  <c r="AN21" i="153"/>
  <c r="AM21" i="153"/>
  <c r="AL21" i="153"/>
  <c r="AK21" i="153"/>
  <c r="AJ21" i="153"/>
  <c r="AI21" i="153"/>
  <c r="AH21" i="153"/>
  <c r="AG21" i="153"/>
  <c r="AF21" i="153"/>
  <c r="AE21" i="153"/>
  <c r="AD21" i="153"/>
  <c r="AC21" i="153"/>
  <c r="AB21" i="153"/>
  <c r="AA21" i="153"/>
  <c r="Z21" i="153"/>
  <c r="Y21" i="153"/>
  <c r="X21" i="153"/>
  <c r="W21" i="153"/>
  <c r="V21" i="153"/>
  <c r="U21" i="153"/>
  <c r="T21" i="153"/>
  <c r="S21" i="153"/>
  <c r="R21" i="153"/>
  <c r="Q21" i="153"/>
  <c r="P21" i="153"/>
  <c r="O21" i="153"/>
  <c r="N21" i="153"/>
  <c r="M21" i="153"/>
  <c r="L21" i="153"/>
  <c r="K21" i="153"/>
  <c r="J21" i="153"/>
  <c r="I21" i="153"/>
  <c r="H21" i="153"/>
  <c r="G21" i="153"/>
  <c r="F21" i="153"/>
  <c r="E21" i="153"/>
  <c r="D21" i="153"/>
  <c r="C21" i="153"/>
  <c r="B21" i="153"/>
  <c r="AZ19" i="153"/>
  <c r="AY19" i="153"/>
  <c r="AX19" i="153"/>
  <c r="AW19" i="153"/>
  <c r="AV19" i="153"/>
  <c r="AU19" i="153"/>
  <c r="AT19" i="153"/>
  <c r="AS19" i="153"/>
  <c r="AR19" i="153"/>
  <c r="AQ19" i="153"/>
  <c r="AP19" i="153"/>
  <c r="AO19" i="153"/>
  <c r="AN19" i="153"/>
  <c r="AM19" i="153"/>
  <c r="AL19" i="153"/>
  <c r="AK19" i="153"/>
  <c r="AJ19" i="153"/>
  <c r="AI19" i="153"/>
  <c r="AH19" i="153"/>
  <c r="AG19" i="153"/>
  <c r="AF19" i="153"/>
  <c r="AE19" i="153"/>
  <c r="AD19" i="153"/>
  <c r="AC19" i="153"/>
  <c r="AB19" i="153"/>
  <c r="AA19" i="153"/>
  <c r="Z19" i="153"/>
  <c r="Y19" i="153"/>
  <c r="X19" i="153"/>
  <c r="W19" i="153"/>
  <c r="V19" i="153"/>
  <c r="U19" i="153"/>
  <c r="T19" i="153"/>
  <c r="S19" i="153"/>
  <c r="R19" i="153"/>
  <c r="Q19" i="153"/>
  <c r="P19" i="153"/>
  <c r="O19" i="153"/>
  <c r="N19" i="153"/>
  <c r="M19" i="153"/>
  <c r="L19" i="153"/>
  <c r="K19" i="153"/>
  <c r="J19" i="153"/>
  <c r="I19" i="153"/>
  <c r="H19" i="153"/>
  <c r="G19" i="153"/>
  <c r="F19" i="153"/>
  <c r="E19" i="153"/>
  <c r="D19" i="153"/>
  <c r="C19" i="153"/>
  <c r="B19" i="153"/>
  <c r="AZ18" i="153"/>
  <c r="AY18" i="153"/>
  <c r="AX18" i="153"/>
  <c r="AW18" i="153"/>
  <c r="AV18" i="153"/>
  <c r="AU18" i="153"/>
  <c r="AT18" i="153"/>
  <c r="AS18" i="153"/>
  <c r="AR18" i="153"/>
  <c r="AQ18" i="153"/>
  <c r="AP18" i="153"/>
  <c r="AO18" i="153"/>
  <c r="AN18" i="153"/>
  <c r="AM18" i="153"/>
  <c r="AL18" i="153"/>
  <c r="AK18" i="153"/>
  <c r="AJ18" i="153"/>
  <c r="AI18" i="153"/>
  <c r="AH18" i="153"/>
  <c r="AG18" i="153"/>
  <c r="AF18" i="153"/>
  <c r="AE18" i="153"/>
  <c r="AD18" i="153"/>
  <c r="AC18" i="153"/>
  <c r="AB18" i="153"/>
  <c r="AA18" i="153"/>
  <c r="Z18" i="153"/>
  <c r="Y18" i="153"/>
  <c r="X18" i="153"/>
  <c r="W18" i="153"/>
  <c r="V18" i="153"/>
  <c r="U18" i="153"/>
  <c r="T18" i="153"/>
  <c r="S18" i="153"/>
  <c r="R18" i="153"/>
  <c r="Q18" i="153"/>
  <c r="P18" i="153"/>
  <c r="O18" i="153"/>
  <c r="N18" i="153"/>
  <c r="M18" i="153"/>
  <c r="L18" i="153"/>
  <c r="K18" i="153"/>
  <c r="J18" i="153"/>
  <c r="I18" i="153"/>
  <c r="H18" i="153"/>
  <c r="G18" i="153"/>
  <c r="F18" i="153"/>
  <c r="E18" i="153"/>
  <c r="D18" i="153"/>
  <c r="C18" i="153"/>
  <c r="B18" i="153"/>
  <c r="AZ16" i="153"/>
  <c r="AY16" i="153"/>
  <c r="AX16" i="153"/>
  <c r="AW16" i="153"/>
  <c r="AV16" i="153"/>
  <c r="AU16" i="153"/>
  <c r="AT16" i="153"/>
  <c r="AS16" i="153"/>
  <c r="AR16" i="153"/>
  <c r="AQ16" i="153"/>
  <c r="AP16" i="153"/>
  <c r="AO16" i="153"/>
  <c r="AN16" i="153"/>
  <c r="AM16" i="153"/>
  <c r="AL16" i="153"/>
  <c r="AK16" i="153"/>
  <c r="AJ16" i="153"/>
  <c r="AI16" i="153"/>
  <c r="AH16" i="153"/>
  <c r="AG16" i="153"/>
  <c r="AF16" i="153"/>
  <c r="AE16" i="153"/>
  <c r="AD16" i="153"/>
  <c r="AC16" i="153"/>
  <c r="AB16" i="153"/>
  <c r="AA16" i="153"/>
  <c r="Z16" i="153"/>
  <c r="Y16" i="153"/>
  <c r="X16" i="153"/>
  <c r="W16" i="153"/>
  <c r="V16" i="153"/>
  <c r="U16" i="153"/>
  <c r="T16" i="153"/>
  <c r="S16" i="153"/>
  <c r="R16" i="153"/>
  <c r="Q16" i="153"/>
  <c r="P16" i="153"/>
  <c r="O16" i="153"/>
  <c r="N16" i="153"/>
  <c r="M16" i="153"/>
  <c r="L16" i="153"/>
  <c r="K16" i="153"/>
  <c r="J16" i="153"/>
  <c r="I16" i="153"/>
  <c r="H16" i="153"/>
  <c r="G16" i="153"/>
  <c r="F16" i="153"/>
  <c r="E16" i="153"/>
  <c r="D16" i="153"/>
  <c r="C16" i="153"/>
  <c r="B16" i="153"/>
  <c r="AZ15" i="153"/>
  <c r="AY15" i="153"/>
  <c r="AX15" i="153"/>
  <c r="AW15" i="153"/>
  <c r="AV15" i="153"/>
  <c r="AU15" i="153"/>
  <c r="AT15" i="153"/>
  <c r="AS15" i="153"/>
  <c r="AR15" i="153"/>
  <c r="AQ15" i="153"/>
  <c r="AP15" i="153"/>
  <c r="AO15" i="153"/>
  <c r="AN15" i="153"/>
  <c r="AM15" i="153"/>
  <c r="AL15" i="153"/>
  <c r="AK15" i="153"/>
  <c r="AJ15" i="153"/>
  <c r="AI15" i="153"/>
  <c r="AH15" i="153"/>
  <c r="AG15" i="153"/>
  <c r="AF15" i="153"/>
  <c r="AE15" i="153"/>
  <c r="AD15" i="153"/>
  <c r="AC15" i="153"/>
  <c r="AB15" i="153"/>
  <c r="AA15" i="153"/>
  <c r="Z15" i="153"/>
  <c r="Y15" i="153"/>
  <c r="X15" i="153"/>
  <c r="W15" i="153"/>
  <c r="V15" i="153"/>
  <c r="U15" i="153"/>
  <c r="T15" i="153"/>
  <c r="S15" i="153"/>
  <c r="R15" i="153"/>
  <c r="Q15" i="153"/>
  <c r="P15" i="153"/>
  <c r="O15" i="153"/>
  <c r="N15" i="153"/>
  <c r="M15" i="153"/>
  <c r="L15" i="153"/>
  <c r="K15" i="153"/>
  <c r="J15" i="153"/>
  <c r="I15" i="153"/>
  <c r="H15" i="153"/>
  <c r="G15" i="153"/>
  <c r="F15" i="153"/>
  <c r="E15" i="153"/>
  <c r="D15" i="153"/>
  <c r="C15" i="153"/>
  <c r="B15" i="153"/>
  <c r="AZ13" i="153"/>
  <c r="AY13" i="153"/>
  <c r="AX13" i="153"/>
  <c r="AW13" i="153"/>
  <c r="AV13" i="153"/>
  <c r="AU13" i="153"/>
  <c r="AT13" i="153"/>
  <c r="AS13" i="153"/>
  <c r="AR13" i="153"/>
  <c r="AQ13" i="153"/>
  <c r="AP13" i="153"/>
  <c r="AO13" i="153"/>
  <c r="AN13" i="153"/>
  <c r="AM13" i="153"/>
  <c r="AL13" i="153"/>
  <c r="AK13" i="153"/>
  <c r="AJ13" i="153"/>
  <c r="AI13" i="153"/>
  <c r="AH13" i="153"/>
  <c r="AG13" i="153"/>
  <c r="AF13" i="153"/>
  <c r="AE13" i="153"/>
  <c r="AD13" i="153"/>
  <c r="AC13" i="153"/>
  <c r="AB13" i="153"/>
  <c r="AA13" i="153"/>
  <c r="Z13" i="153"/>
  <c r="Y13" i="153"/>
  <c r="X13" i="153"/>
  <c r="W13" i="153"/>
  <c r="V13" i="153"/>
  <c r="U13" i="153"/>
  <c r="T13" i="153"/>
  <c r="S13" i="153"/>
  <c r="R13" i="153"/>
  <c r="Q13" i="153"/>
  <c r="P13" i="153"/>
  <c r="O13" i="153"/>
  <c r="N13" i="153"/>
  <c r="M13" i="153"/>
  <c r="L13" i="153"/>
  <c r="K13" i="153"/>
  <c r="J13" i="153"/>
  <c r="I13" i="153"/>
  <c r="H13" i="153"/>
  <c r="G13" i="153"/>
  <c r="F13" i="153"/>
  <c r="E13" i="153"/>
  <c r="D13" i="153"/>
  <c r="C13" i="153"/>
  <c r="B13" i="153"/>
  <c r="AZ12" i="153"/>
  <c r="AY12" i="153"/>
  <c r="AX12" i="153"/>
  <c r="AW12" i="153"/>
  <c r="AV12" i="153"/>
  <c r="AU12" i="153"/>
  <c r="AT12" i="153"/>
  <c r="AS12" i="153"/>
  <c r="AR12" i="153"/>
  <c r="AQ12" i="153"/>
  <c r="AP12" i="153"/>
  <c r="AO12" i="153"/>
  <c r="AN12" i="153"/>
  <c r="AM12" i="153"/>
  <c r="AL12" i="153"/>
  <c r="AK12" i="153"/>
  <c r="AJ12" i="153"/>
  <c r="AI12" i="153"/>
  <c r="AH12" i="153"/>
  <c r="AG12" i="153"/>
  <c r="AF12" i="153"/>
  <c r="AE12" i="153"/>
  <c r="AD12" i="153"/>
  <c r="AC12" i="153"/>
  <c r="AB12" i="153"/>
  <c r="AA12" i="153"/>
  <c r="Z12" i="153"/>
  <c r="Y12" i="153"/>
  <c r="X12" i="153"/>
  <c r="W12" i="153"/>
  <c r="V12" i="153"/>
  <c r="U12" i="153"/>
  <c r="T12" i="153"/>
  <c r="S12" i="153"/>
  <c r="R12" i="153"/>
  <c r="Q12" i="153"/>
  <c r="P12" i="153"/>
  <c r="O12" i="153"/>
  <c r="N12" i="153"/>
  <c r="M12" i="153"/>
  <c r="L12" i="153"/>
  <c r="K12" i="153"/>
  <c r="J12" i="153"/>
  <c r="I12" i="153"/>
  <c r="H12" i="153"/>
  <c r="G12" i="153"/>
  <c r="F12" i="153"/>
  <c r="E12" i="153"/>
  <c r="D12" i="153"/>
  <c r="C12" i="153"/>
  <c r="B12" i="153"/>
  <c r="AZ10" i="153"/>
  <c r="AY10" i="153"/>
  <c r="AX10" i="153"/>
  <c r="AW10" i="153"/>
  <c r="AV10" i="153"/>
  <c r="AU10" i="153"/>
  <c r="AT10" i="153"/>
  <c r="AS10" i="153"/>
  <c r="AR10" i="153"/>
  <c r="AQ10" i="153"/>
  <c r="AP10" i="153"/>
  <c r="AO10" i="153"/>
  <c r="AN10" i="153"/>
  <c r="AM10" i="153"/>
  <c r="AL10" i="153"/>
  <c r="AK10" i="153"/>
  <c r="AJ10" i="153"/>
  <c r="AI10" i="153"/>
  <c r="AH10" i="153"/>
  <c r="AG10" i="153"/>
  <c r="AF10" i="153"/>
  <c r="AE10" i="153"/>
  <c r="AD10" i="153"/>
  <c r="AC10" i="153"/>
  <c r="AB10" i="153"/>
  <c r="AA10" i="153"/>
  <c r="Z10" i="153"/>
  <c r="Y10" i="153"/>
  <c r="X10" i="153"/>
  <c r="W10" i="153"/>
  <c r="V10" i="153"/>
  <c r="U10" i="153"/>
  <c r="T10" i="153"/>
  <c r="S10" i="153"/>
  <c r="R10" i="153"/>
  <c r="Q10" i="153"/>
  <c r="P10" i="153"/>
  <c r="O10" i="153"/>
  <c r="N10" i="153"/>
  <c r="M10" i="153"/>
  <c r="L10" i="153"/>
  <c r="K10" i="153"/>
  <c r="J10" i="153"/>
  <c r="I10" i="153"/>
  <c r="H10" i="153"/>
  <c r="G10" i="153"/>
  <c r="F10" i="153"/>
  <c r="E10" i="153"/>
  <c r="D10" i="153"/>
  <c r="C10" i="153"/>
  <c r="B10" i="153"/>
  <c r="AZ9" i="153"/>
  <c r="AY9" i="153"/>
  <c r="AX9" i="153"/>
  <c r="AW9" i="153"/>
  <c r="AV9" i="153"/>
  <c r="AU9" i="153"/>
  <c r="AT9" i="153"/>
  <c r="AS9" i="153"/>
  <c r="AR9" i="153"/>
  <c r="AQ9" i="153"/>
  <c r="AP9" i="153"/>
  <c r="AO9" i="153"/>
  <c r="AN9" i="153"/>
  <c r="AM9" i="153"/>
  <c r="AL9" i="153"/>
  <c r="AK9" i="153"/>
  <c r="AJ9" i="153"/>
  <c r="AI9" i="153"/>
  <c r="AH9" i="153"/>
  <c r="AG9" i="153"/>
  <c r="AF9" i="153"/>
  <c r="AE9" i="153"/>
  <c r="AD9" i="153"/>
  <c r="AC9" i="153"/>
  <c r="AB9" i="153"/>
  <c r="AA9" i="153"/>
  <c r="Z9" i="153"/>
  <c r="Y9" i="153"/>
  <c r="X9" i="153"/>
  <c r="W9" i="153"/>
  <c r="V9" i="153"/>
  <c r="U9" i="153"/>
  <c r="T9" i="153"/>
  <c r="S9" i="153"/>
  <c r="R9" i="153"/>
  <c r="Q9" i="153"/>
  <c r="P9" i="153"/>
  <c r="O9" i="153"/>
  <c r="N9" i="153"/>
  <c r="M9" i="153"/>
  <c r="L9" i="153"/>
  <c r="K9" i="153"/>
  <c r="J9" i="153"/>
  <c r="I9" i="153"/>
  <c r="H9" i="153"/>
  <c r="G9" i="153"/>
  <c r="F9" i="153"/>
  <c r="E9" i="153"/>
  <c r="D9" i="153"/>
  <c r="C9" i="153"/>
  <c r="B9" i="153"/>
  <c r="AZ7" i="153"/>
  <c r="AY7" i="153"/>
  <c r="AX7" i="153"/>
  <c r="AW7" i="153"/>
  <c r="AV7" i="153"/>
  <c r="AU7" i="153"/>
  <c r="AT7" i="153"/>
  <c r="AS7" i="153"/>
  <c r="AR7" i="153"/>
  <c r="AQ7" i="153"/>
  <c r="AP7" i="153"/>
  <c r="AO7" i="153"/>
  <c r="AN7" i="153"/>
  <c r="AM7" i="153"/>
  <c r="AL7" i="153"/>
  <c r="AK7" i="153"/>
  <c r="AJ7" i="153"/>
  <c r="AI7" i="153"/>
  <c r="AH7" i="153"/>
  <c r="AG7" i="153"/>
  <c r="AF7" i="153"/>
  <c r="AE7" i="153"/>
  <c r="AD7" i="153"/>
  <c r="AC7" i="153"/>
  <c r="AB7" i="153"/>
  <c r="AA7" i="153"/>
  <c r="Z7" i="153"/>
  <c r="Y7" i="153"/>
  <c r="X7" i="153"/>
  <c r="W7" i="153"/>
  <c r="V7" i="153"/>
  <c r="U7" i="153"/>
  <c r="T7" i="153"/>
  <c r="S7" i="153"/>
  <c r="R7" i="153"/>
  <c r="Q7" i="153"/>
  <c r="P7" i="153"/>
  <c r="O7" i="153"/>
  <c r="N7" i="153"/>
  <c r="M7" i="153"/>
  <c r="L7" i="153"/>
  <c r="K7" i="153"/>
  <c r="J7" i="153"/>
  <c r="I7" i="153"/>
  <c r="H7" i="153"/>
  <c r="G7" i="153"/>
  <c r="F7" i="153"/>
  <c r="E7" i="153"/>
  <c r="D7" i="153"/>
  <c r="C7" i="153"/>
  <c r="B7" i="153"/>
  <c r="AZ6" i="153"/>
  <c r="AY6" i="153"/>
  <c r="AX6" i="153"/>
  <c r="AW6" i="153"/>
  <c r="AV6" i="153"/>
  <c r="AU6" i="153"/>
  <c r="AT6" i="153"/>
  <c r="AS6" i="153"/>
  <c r="AR6" i="153"/>
  <c r="AQ6" i="153"/>
  <c r="AP6" i="153"/>
  <c r="AO6" i="153"/>
  <c r="AN6" i="153"/>
  <c r="AM6" i="153"/>
  <c r="AL6" i="153"/>
  <c r="AK6" i="153"/>
  <c r="AJ6" i="153"/>
  <c r="AI6" i="153"/>
  <c r="AH6" i="153"/>
  <c r="AG6" i="153"/>
  <c r="AF6" i="153"/>
  <c r="AE6" i="153"/>
  <c r="AD6" i="153"/>
  <c r="AC6" i="153"/>
  <c r="AB6" i="153"/>
  <c r="AA6" i="153"/>
  <c r="Z6" i="153"/>
  <c r="Y6" i="153"/>
  <c r="X6" i="153"/>
  <c r="W6" i="153"/>
  <c r="V6" i="153"/>
  <c r="U6" i="153"/>
  <c r="T6" i="153"/>
  <c r="S6" i="153"/>
  <c r="R6" i="153"/>
  <c r="Q6" i="153"/>
  <c r="P6" i="153"/>
  <c r="O6" i="153"/>
  <c r="N6" i="153"/>
  <c r="M6" i="153"/>
  <c r="L6" i="153"/>
  <c r="K6" i="153"/>
  <c r="J6" i="153"/>
  <c r="I6" i="153"/>
  <c r="H6" i="153"/>
  <c r="G6" i="153"/>
  <c r="F6" i="153"/>
  <c r="E6" i="153"/>
  <c r="D6" i="153"/>
  <c r="C6" i="153"/>
  <c r="B6" i="153"/>
  <c r="W24" i="148"/>
  <c r="V24" i="148"/>
  <c r="U24" i="148"/>
  <c r="T24" i="148"/>
  <c r="S24" i="148"/>
  <c r="R24" i="148"/>
  <c r="Q24" i="148"/>
  <c r="P24" i="148"/>
  <c r="O24" i="148"/>
  <c r="N24" i="148"/>
  <c r="M24" i="148"/>
  <c r="L24" i="148"/>
  <c r="K24" i="148"/>
  <c r="J24" i="148"/>
  <c r="I24" i="148"/>
  <c r="H24" i="148"/>
  <c r="G24" i="148"/>
  <c r="F24" i="148"/>
  <c r="E24" i="148"/>
  <c r="D24" i="148"/>
  <c r="C24" i="148"/>
  <c r="B24" i="148"/>
  <c r="W23" i="148"/>
  <c r="V23" i="148"/>
  <c r="U23" i="148"/>
  <c r="T23" i="148"/>
  <c r="S23" i="148"/>
  <c r="R23" i="148"/>
  <c r="Q23" i="148"/>
  <c r="P23" i="148"/>
  <c r="O23" i="148"/>
  <c r="N23" i="148"/>
  <c r="M23" i="148"/>
  <c r="L23" i="148"/>
  <c r="K23" i="148"/>
  <c r="J23" i="148"/>
  <c r="I23" i="148"/>
  <c r="H23" i="148"/>
  <c r="G23" i="148"/>
  <c r="F23" i="148"/>
  <c r="E23" i="148"/>
  <c r="D23" i="148"/>
  <c r="C23" i="148"/>
  <c r="B23" i="148"/>
  <c r="W22" i="148"/>
  <c r="V22" i="148"/>
  <c r="U22" i="148"/>
  <c r="T22" i="148"/>
  <c r="S22" i="148"/>
  <c r="R22" i="148"/>
  <c r="Q22" i="148"/>
  <c r="P22" i="148"/>
  <c r="O22" i="148"/>
  <c r="N22" i="148"/>
  <c r="M22" i="148"/>
  <c r="L22" i="148"/>
  <c r="K22" i="148"/>
  <c r="J22" i="148"/>
  <c r="I22" i="148"/>
  <c r="H22" i="148"/>
  <c r="G22" i="148"/>
  <c r="F22" i="148"/>
  <c r="E22" i="148"/>
  <c r="D22" i="148"/>
  <c r="C22" i="148"/>
  <c r="B22" i="148"/>
  <c r="W21" i="148"/>
  <c r="V21" i="148"/>
  <c r="U21" i="148"/>
  <c r="T21" i="148"/>
  <c r="S21" i="148"/>
  <c r="R21" i="148"/>
  <c r="Q21" i="148"/>
  <c r="P21" i="148"/>
  <c r="O21" i="148"/>
  <c r="N21" i="148"/>
  <c r="M21" i="148"/>
  <c r="L21" i="148"/>
  <c r="K21" i="148"/>
  <c r="J21" i="148"/>
  <c r="I21" i="148"/>
  <c r="H21" i="148"/>
  <c r="G21" i="148"/>
  <c r="F21" i="148"/>
  <c r="E21" i="148"/>
  <c r="D21" i="148"/>
  <c r="C21" i="148"/>
  <c r="B21" i="148"/>
  <c r="W19" i="148"/>
  <c r="V19" i="148"/>
  <c r="U19" i="148"/>
  <c r="T19" i="148"/>
  <c r="S19" i="148"/>
  <c r="R19" i="148"/>
  <c r="Q19" i="148"/>
  <c r="P19" i="148"/>
  <c r="O19" i="148"/>
  <c r="N19" i="148"/>
  <c r="M19" i="148"/>
  <c r="L19" i="148"/>
  <c r="K19" i="148"/>
  <c r="J19" i="148"/>
  <c r="I19" i="148"/>
  <c r="H19" i="148"/>
  <c r="G19" i="148"/>
  <c r="F19" i="148"/>
  <c r="E19" i="148"/>
  <c r="D19" i="148"/>
  <c r="C19" i="148"/>
  <c r="B19" i="148"/>
  <c r="W18" i="148"/>
  <c r="V18" i="148"/>
  <c r="U18" i="148"/>
  <c r="T18" i="148"/>
  <c r="S18" i="148"/>
  <c r="R18" i="148"/>
  <c r="Q18" i="148"/>
  <c r="P18" i="148"/>
  <c r="O18" i="148"/>
  <c r="N18" i="148"/>
  <c r="M18" i="148"/>
  <c r="L18" i="148"/>
  <c r="K18" i="148"/>
  <c r="J18" i="148"/>
  <c r="I18" i="148"/>
  <c r="H18" i="148"/>
  <c r="G18" i="148"/>
  <c r="F18" i="148"/>
  <c r="E18" i="148"/>
  <c r="D18" i="148"/>
  <c r="C18" i="148"/>
  <c r="B18" i="148"/>
  <c r="W16" i="148"/>
  <c r="V16" i="148"/>
  <c r="U16" i="148"/>
  <c r="T16" i="148"/>
  <c r="S16" i="148"/>
  <c r="R16" i="148"/>
  <c r="Q16" i="148"/>
  <c r="P16" i="148"/>
  <c r="O16" i="148"/>
  <c r="N16" i="148"/>
  <c r="M16" i="148"/>
  <c r="L16" i="148"/>
  <c r="K16" i="148"/>
  <c r="J16" i="148"/>
  <c r="I16" i="148"/>
  <c r="H16" i="148"/>
  <c r="G16" i="148"/>
  <c r="F16" i="148"/>
  <c r="E16" i="148"/>
  <c r="D16" i="148"/>
  <c r="C16" i="148"/>
  <c r="B16" i="148"/>
  <c r="W15" i="148"/>
  <c r="V15" i="148"/>
  <c r="U15" i="148"/>
  <c r="T15" i="148"/>
  <c r="S15" i="148"/>
  <c r="R15" i="148"/>
  <c r="Q15" i="148"/>
  <c r="P15" i="148"/>
  <c r="O15" i="148"/>
  <c r="N15" i="148"/>
  <c r="M15" i="148"/>
  <c r="L15" i="148"/>
  <c r="K15" i="148"/>
  <c r="J15" i="148"/>
  <c r="I15" i="148"/>
  <c r="H15" i="148"/>
  <c r="G15" i="148"/>
  <c r="F15" i="148"/>
  <c r="E15" i="148"/>
  <c r="D15" i="148"/>
  <c r="C15" i="148"/>
  <c r="B15" i="148"/>
  <c r="W13" i="148"/>
  <c r="V13" i="148"/>
  <c r="U13" i="148"/>
  <c r="T13" i="148"/>
  <c r="S13" i="148"/>
  <c r="R13" i="148"/>
  <c r="Q13" i="148"/>
  <c r="P13" i="148"/>
  <c r="O13" i="148"/>
  <c r="N13" i="148"/>
  <c r="M13" i="148"/>
  <c r="L13" i="148"/>
  <c r="K13" i="148"/>
  <c r="J13" i="148"/>
  <c r="I13" i="148"/>
  <c r="H13" i="148"/>
  <c r="G13" i="148"/>
  <c r="F13" i="148"/>
  <c r="E13" i="148"/>
  <c r="D13" i="148"/>
  <c r="C13" i="148"/>
  <c r="B13" i="148"/>
  <c r="W12" i="148"/>
  <c r="V12" i="148"/>
  <c r="U12" i="148"/>
  <c r="T12" i="148"/>
  <c r="S12" i="148"/>
  <c r="R12" i="148"/>
  <c r="Q12" i="148"/>
  <c r="P12" i="148"/>
  <c r="O12" i="148"/>
  <c r="N12" i="148"/>
  <c r="M12" i="148"/>
  <c r="L12" i="148"/>
  <c r="K12" i="148"/>
  <c r="J12" i="148"/>
  <c r="I12" i="148"/>
  <c r="H12" i="148"/>
  <c r="G12" i="148"/>
  <c r="F12" i="148"/>
  <c r="E12" i="148"/>
  <c r="D12" i="148"/>
  <c r="C12" i="148"/>
  <c r="B12" i="148"/>
  <c r="W10" i="148"/>
  <c r="V10" i="148"/>
  <c r="U10" i="148"/>
  <c r="T10" i="148"/>
  <c r="S10" i="148"/>
  <c r="R10" i="148"/>
  <c r="Q10" i="148"/>
  <c r="P10" i="148"/>
  <c r="O10" i="148"/>
  <c r="N10" i="148"/>
  <c r="M10" i="148"/>
  <c r="L10" i="148"/>
  <c r="K10" i="148"/>
  <c r="J10" i="148"/>
  <c r="I10" i="148"/>
  <c r="H10" i="148"/>
  <c r="G10" i="148"/>
  <c r="F10" i="148"/>
  <c r="E10" i="148"/>
  <c r="D10" i="148"/>
  <c r="C10" i="148"/>
  <c r="B10" i="148"/>
  <c r="W9" i="148"/>
  <c r="V9" i="148"/>
  <c r="U9" i="148"/>
  <c r="T9" i="148"/>
  <c r="S9" i="148"/>
  <c r="R9" i="148"/>
  <c r="Q9" i="148"/>
  <c r="P9" i="148"/>
  <c r="O9" i="148"/>
  <c r="N9" i="148"/>
  <c r="M9" i="148"/>
  <c r="L9" i="148"/>
  <c r="K9" i="148"/>
  <c r="J9" i="148"/>
  <c r="I9" i="148"/>
  <c r="H9" i="148"/>
  <c r="G9" i="148"/>
  <c r="F9" i="148"/>
  <c r="E9" i="148"/>
  <c r="D9" i="148"/>
  <c r="C9" i="148"/>
  <c r="B9" i="148"/>
  <c r="W7" i="148"/>
  <c r="V7" i="148"/>
  <c r="U7" i="148"/>
  <c r="T7" i="148"/>
  <c r="S7" i="148"/>
  <c r="R7" i="148"/>
  <c r="Q7" i="148"/>
  <c r="P7" i="148"/>
  <c r="O7" i="148"/>
  <c r="N7" i="148"/>
  <c r="M7" i="148"/>
  <c r="L7" i="148"/>
  <c r="K7" i="148"/>
  <c r="J7" i="148"/>
  <c r="I7" i="148"/>
  <c r="H7" i="148"/>
  <c r="G7" i="148"/>
  <c r="F7" i="148"/>
  <c r="E7" i="148"/>
  <c r="D7" i="148"/>
  <c r="C7" i="148"/>
  <c r="B7" i="148"/>
  <c r="W6" i="148"/>
  <c r="V6" i="148"/>
  <c r="U6" i="148"/>
  <c r="T6" i="148"/>
  <c r="S6" i="148"/>
  <c r="R6" i="148"/>
  <c r="Q6" i="148"/>
  <c r="P6" i="148"/>
  <c r="O6" i="148"/>
  <c r="N6" i="148"/>
  <c r="M6" i="148"/>
  <c r="L6" i="148"/>
  <c r="K6" i="148"/>
  <c r="J6" i="148"/>
  <c r="I6" i="148"/>
  <c r="H6" i="148"/>
  <c r="G6" i="148"/>
  <c r="F6" i="148"/>
  <c r="E6" i="148"/>
  <c r="D6" i="148"/>
  <c r="C6" i="148"/>
  <c r="B6" i="148"/>
  <c r="B24" i="133"/>
  <c r="B23" i="133"/>
  <c r="B22" i="133"/>
  <c r="B21" i="133"/>
  <c r="B19" i="133"/>
  <c r="B18" i="133"/>
  <c r="B16" i="133"/>
  <c r="B15" i="133"/>
  <c r="B13" i="133"/>
  <c r="B12" i="133"/>
  <c r="B10" i="133"/>
  <c r="B9" i="133"/>
  <c r="B7" i="133"/>
  <c r="B6" i="133"/>
  <c r="B4" i="133"/>
  <c r="GW24" i="138"/>
  <c r="GV24" i="138"/>
  <c r="GU24" i="138"/>
  <c r="GT24" i="138"/>
  <c r="GS24" i="138"/>
  <c r="GR24" i="138"/>
  <c r="GQ24" i="138"/>
  <c r="GP24" i="138"/>
  <c r="GO24" i="138"/>
  <c r="GN24" i="138"/>
  <c r="GM24" i="138"/>
  <c r="GL24" i="138"/>
  <c r="GK24" i="138"/>
  <c r="GJ24" i="138"/>
  <c r="GI24" i="138"/>
  <c r="GH24" i="138"/>
  <c r="GG24" i="138"/>
  <c r="GF24" i="138"/>
  <c r="GE24" i="138"/>
  <c r="GD24" i="138"/>
  <c r="GC24" i="138"/>
  <c r="GB24" i="138"/>
  <c r="GA24" i="138"/>
  <c r="FZ24" i="138"/>
  <c r="FY24" i="138"/>
  <c r="FX24" i="138"/>
  <c r="FW24" i="138"/>
  <c r="FV24" i="138"/>
  <c r="FU24" i="138"/>
  <c r="FT24" i="138"/>
  <c r="FS24" i="138"/>
  <c r="FR24" i="138"/>
  <c r="FQ24" i="138"/>
  <c r="FP24" i="138"/>
  <c r="FO24" i="138"/>
  <c r="FN24" i="138"/>
  <c r="FM24" i="138"/>
  <c r="FL24" i="138"/>
  <c r="FK24" i="138"/>
  <c r="FJ24" i="138"/>
  <c r="FI24" i="138"/>
  <c r="FH24" i="138"/>
  <c r="FG24" i="138"/>
  <c r="FF24" i="138"/>
  <c r="FE24" i="138"/>
  <c r="FD24" i="138"/>
  <c r="FC24" i="138"/>
  <c r="FB24" i="138"/>
  <c r="FA24" i="138"/>
  <c r="EZ24" i="138"/>
  <c r="EY24" i="138"/>
  <c r="EX24" i="138"/>
  <c r="EW24" i="138"/>
  <c r="EV24" i="138"/>
  <c r="EU24" i="138"/>
  <c r="ET24" i="138"/>
  <c r="ES24" i="138"/>
  <c r="ER24" i="138"/>
  <c r="EQ24" i="138"/>
  <c r="EP24" i="138"/>
  <c r="EO24" i="138"/>
  <c r="EN24" i="138"/>
  <c r="EM24" i="138"/>
  <c r="EL24" i="138"/>
  <c r="EK24" i="138"/>
  <c r="EJ24" i="138"/>
  <c r="EI24" i="138"/>
  <c r="EH24" i="138"/>
  <c r="EG24" i="138"/>
  <c r="EF24" i="138"/>
  <c r="EE24" i="138"/>
  <c r="ED24" i="138"/>
  <c r="EC24" i="138"/>
  <c r="EB24" i="138"/>
  <c r="EA24" i="138"/>
  <c r="DZ24" i="138"/>
  <c r="DY24" i="138"/>
  <c r="DX24" i="138"/>
  <c r="DW24" i="138"/>
  <c r="DV24" i="138"/>
  <c r="DU24" i="138"/>
  <c r="DT24" i="138"/>
  <c r="DS24" i="138"/>
  <c r="DR24" i="138"/>
  <c r="DQ24" i="138"/>
  <c r="DP24" i="138"/>
  <c r="DO24" i="138"/>
  <c r="DN24" i="138"/>
  <c r="DM24" i="138"/>
  <c r="DL24" i="138"/>
  <c r="DK24" i="138"/>
  <c r="DJ24" i="138"/>
  <c r="DI24" i="138"/>
  <c r="DH24" i="138"/>
  <c r="DG24" i="138"/>
  <c r="DF24" i="138"/>
  <c r="DE24" i="138"/>
  <c r="DD24" i="138"/>
  <c r="DC24" i="138"/>
  <c r="DB24" i="138"/>
  <c r="DA24" i="138"/>
  <c r="CZ24" i="138"/>
  <c r="CY24" i="138"/>
  <c r="CX24" i="138"/>
  <c r="CW24" i="138"/>
  <c r="CV24" i="138"/>
  <c r="CU24" i="138"/>
  <c r="CT24" i="138"/>
  <c r="CS24" i="138"/>
  <c r="CR24" i="138"/>
  <c r="CQ24" i="138"/>
  <c r="CP24" i="138"/>
  <c r="CO24" i="138"/>
  <c r="CN24" i="138"/>
  <c r="CM24" i="138"/>
  <c r="CL24" i="138"/>
  <c r="CK24" i="138"/>
  <c r="CJ24" i="138"/>
  <c r="CI24" i="138"/>
  <c r="CH24" i="138"/>
  <c r="CG24" i="138"/>
  <c r="CF24" i="138"/>
  <c r="CE24" i="138"/>
  <c r="CD24" i="138"/>
  <c r="CC24" i="138"/>
  <c r="CB24" i="138"/>
  <c r="CA24" i="138"/>
  <c r="BZ24" i="138"/>
  <c r="BY24" i="138"/>
  <c r="BX24" i="138"/>
  <c r="BW24" i="138"/>
  <c r="BV24" i="138"/>
  <c r="BU24" i="138"/>
  <c r="BT24" i="138"/>
  <c r="BS24" i="138"/>
  <c r="BR24" i="138"/>
  <c r="BQ24" i="138"/>
  <c r="BP24" i="138"/>
  <c r="BO24" i="138"/>
  <c r="BN24" i="138"/>
  <c r="BM24" i="138"/>
  <c r="BL24" i="138"/>
  <c r="BK24" i="138"/>
  <c r="BJ24" i="138"/>
  <c r="BI24" i="138"/>
  <c r="BH24" i="138"/>
  <c r="BG24" i="138"/>
  <c r="BF24" i="138"/>
  <c r="BE24" i="138"/>
  <c r="BD24" i="138"/>
  <c r="BC24" i="138"/>
  <c r="BB24" i="138"/>
  <c r="BA24" i="138"/>
  <c r="AZ24" i="138"/>
  <c r="AY24" i="138"/>
  <c r="AX24" i="138"/>
  <c r="AW24" i="138"/>
  <c r="AV24" i="138"/>
  <c r="AU24" i="138"/>
  <c r="AT24" i="138"/>
  <c r="AS24" i="138"/>
  <c r="AR24" i="138"/>
  <c r="AQ24" i="138"/>
  <c r="AP24" i="138"/>
  <c r="AO24" i="138"/>
  <c r="AN24" i="138"/>
  <c r="AM24" i="138"/>
  <c r="AL24" i="138"/>
  <c r="AK24" i="138"/>
  <c r="AJ24" i="138"/>
  <c r="AI24" i="138"/>
  <c r="AH24" i="138"/>
  <c r="AG24" i="138"/>
  <c r="AF24" i="138"/>
  <c r="AE24" i="138"/>
  <c r="AD24" i="138"/>
  <c r="AC24" i="138"/>
  <c r="AB24" i="138"/>
  <c r="AA24" i="138"/>
  <c r="Z24" i="138"/>
  <c r="Y24" i="138"/>
  <c r="X24" i="138"/>
  <c r="W24" i="138"/>
  <c r="V24" i="138"/>
  <c r="U24" i="138"/>
  <c r="T24" i="138"/>
  <c r="S24" i="138"/>
  <c r="R24" i="138"/>
  <c r="Q24" i="138"/>
  <c r="P24" i="138"/>
  <c r="O24" i="138"/>
  <c r="N24" i="138"/>
  <c r="M24" i="138"/>
  <c r="L24" i="138"/>
  <c r="K24" i="138"/>
  <c r="J24" i="138"/>
  <c r="I24" i="138"/>
  <c r="H24" i="138"/>
  <c r="G24" i="138"/>
  <c r="F24" i="138"/>
  <c r="E24" i="138"/>
  <c r="D24" i="138"/>
  <c r="C24" i="138"/>
  <c r="B24" i="138"/>
  <c r="GW23" i="138"/>
  <c r="GV23" i="138"/>
  <c r="GU23" i="138"/>
  <c r="GT23" i="138"/>
  <c r="GS23" i="138"/>
  <c r="GR23" i="138"/>
  <c r="GQ23" i="138"/>
  <c r="GP23" i="138"/>
  <c r="GO23" i="138"/>
  <c r="GN23" i="138"/>
  <c r="GM23" i="138"/>
  <c r="GL23" i="138"/>
  <c r="GK23" i="138"/>
  <c r="GJ23" i="138"/>
  <c r="GI23" i="138"/>
  <c r="GH23" i="138"/>
  <c r="GG23" i="138"/>
  <c r="GF23" i="138"/>
  <c r="GE23" i="138"/>
  <c r="GD23" i="138"/>
  <c r="GC23" i="138"/>
  <c r="GB23" i="138"/>
  <c r="GA23" i="138"/>
  <c r="FZ23" i="138"/>
  <c r="FY23" i="138"/>
  <c r="FX23" i="138"/>
  <c r="FW23" i="138"/>
  <c r="FV23" i="138"/>
  <c r="FU23" i="138"/>
  <c r="FT23" i="138"/>
  <c r="FS23" i="138"/>
  <c r="FR23" i="138"/>
  <c r="FQ23" i="138"/>
  <c r="FP23" i="138"/>
  <c r="FO23" i="138"/>
  <c r="FN23" i="138"/>
  <c r="FM23" i="138"/>
  <c r="FL23" i="138"/>
  <c r="FK23" i="138"/>
  <c r="FJ23" i="138"/>
  <c r="FI23" i="138"/>
  <c r="FH23" i="138"/>
  <c r="FG23" i="138"/>
  <c r="FF23" i="138"/>
  <c r="FE23" i="138"/>
  <c r="FD23" i="138"/>
  <c r="FC23" i="138"/>
  <c r="FB23" i="138"/>
  <c r="FA23" i="138"/>
  <c r="EZ23" i="138"/>
  <c r="EY23" i="138"/>
  <c r="EX23" i="138"/>
  <c r="EW23" i="138"/>
  <c r="EV23" i="138"/>
  <c r="EU23" i="138"/>
  <c r="ET23" i="138"/>
  <c r="ES23" i="138"/>
  <c r="ER23" i="138"/>
  <c r="EQ23" i="138"/>
  <c r="EP23" i="138"/>
  <c r="EO23" i="138"/>
  <c r="EN23" i="138"/>
  <c r="EM23" i="138"/>
  <c r="EL23" i="138"/>
  <c r="EK23" i="138"/>
  <c r="EJ23" i="138"/>
  <c r="EI23" i="138"/>
  <c r="EH23" i="138"/>
  <c r="EG23" i="138"/>
  <c r="EF23" i="138"/>
  <c r="EE23" i="138"/>
  <c r="ED23" i="138"/>
  <c r="EC23" i="138"/>
  <c r="EB23" i="138"/>
  <c r="EA23" i="138"/>
  <c r="DZ23" i="138"/>
  <c r="DY23" i="138"/>
  <c r="DX23" i="138"/>
  <c r="DW23" i="138"/>
  <c r="DV23" i="138"/>
  <c r="DU23" i="138"/>
  <c r="DT23" i="138"/>
  <c r="DS23" i="138"/>
  <c r="DR23" i="138"/>
  <c r="DQ23" i="138"/>
  <c r="DP23" i="138"/>
  <c r="DO23" i="138"/>
  <c r="DN23" i="138"/>
  <c r="DM23" i="138"/>
  <c r="DL23" i="138"/>
  <c r="DK23" i="138"/>
  <c r="DJ23" i="138"/>
  <c r="DI23" i="138"/>
  <c r="DH23" i="138"/>
  <c r="DG23" i="138"/>
  <c r="DF23" i="138"/>
  <c r="DE23" i="138"/>
  <c r="DD23" i="138"/>
  <c r="DC23" i="138"/>
  <c r="DB23" i="138"/>
  <c r="DA23" i="138"/>
  <c r="CZ23" i="138"/>
  <c r="CY23" i="138"/>
  <c r="CX23" i="138"/>
  <c r="CW23" i="138"/>
  <c r="CV23" i="138"/>
  <c r="CU23" i="138"/>
  <c r="CT23" i="138"/>
  <c r="CS23" i="138"/>
  <c r="CR23" i="138"/>
  <c r="CQ23" i="138"/>
  <c r="CP23" i="138"/>
  <c r="CO23" i="138"/>
  <c r="CN23" i="138"/>
  <c r="CM23" i="138"/>
  <c r="CL23" i="138"/>
  <c r="CK23" i="138"/>
  <c r="CJ23" i="138"/>
  <c r="CI23" i="138"/>
  <c r="CH23" i="138"/>
  <c r="CG23" i="138"/>
  <c r="CF23" i="138"/>
  <c r="CE23" i="138"/>
  <c r="CD23" i="138"/>
  <c r="CC23" i="138"/>
  <c r="CB23" i="138"/>
  <c r="CA23" i="138"/>
  <c r="BZ23" i="138"/>
  <c r="BY23" i="138"/>
  <c r="BX23" i="138"/>
  <c r="BW23" i="138"/>
  <c r="BV23" i="138"/>
  <c r="BU23" i="138"/>
  <c r="BT23" i="138"/>
  <c r="BS23" i="138"/>
  <c r="BR23" i="138"/>
  <c r="BQ23" i="138"/>
  <c r="BP23" i="138"/>
  <c r="BO23" i="138"/>
  <c r="BN23" i="138"/>
  <c r="BM23" i="138"/>
  <c r="BL23" i="138"/>
  <c r="BK23" i="138"/>
  <c r="BJ23" i="138"/>
  <c r="BI23" i="138"/>
  <c r="BH23" i="138"/>
  <c r="BG23" i="138"/>
  <c r="BF23" i="138"/>
  <c r="BE23" i="138"/>
  <c r="BD23" i="138"/>
  <c r="BC23" i="138"/>
  <c r="BB23" i="138"/>
  <c r="BA23" i="138"/>
  <c r="AZ23" i="138"/>
  <c r="AY23" i="138"/>
  <c r="AX23" i="138"/>
  <c r="AW23" i="138"/>
  <c r="AV23" i="138"/>
  <c r="AU23" i="138"/>
  <c r="AT23" i="138"/>
  <c r="AS23" i="138"/>
  <c r="AR23" i="138"/>
  <c r="AQ23" i="138"/>
  <c r="AP23" i="138"/>
  <c r="AO23" i="138"/>
  <c r="AN23" i="138"/>
  <c r="AM23" i="138"/>
  <c r="AL23" i="138"/>
  <c r="AK23" i="138"/>
  <c r="AJ23" i="138"/>
  <c r="AI23" i="138"/>
  <c r="AH23" i="138"/>
  <c r="AG23" i="138"/>
  <c r="AF23" i="138"/>
  <c r="AE23" i="138"/>
  <c r="AD23" i="138"/>
  <c r="AC23" i="138"/>
  <c r="AB23" i="138"/>
  <c r="AA23" i="138"/>
  <c r="Z23" i="138"/>
  <c r="Y23" i="138"/>
  <c r="X23" i="138"/>
  <c r="W23" i="138"/>
  <c r="V23" i="138"/>
  <c r="U23" i="138"/>
  <c r="T23" i="138"/>
  <c r="S23" i="138"/>
  <c r="R23" i="138"/>
  <c r="Q23" i="138"/>
  <c r="P23" i="138"/>
  <c r="O23" i="138"/>
  <c r="N23" i="138"/>
  <c r="M23" i="138"/>
  <c r="L23" i="138"/>
  <c r="K23" i="138"/>
  <c r="J23" i="138"/>
  <c r="I23" i="138"/>
  <c r="H23" i="138"/>
  <c r="G23" i="138"/>
  <c r="F23" i="138"/>
  <c r="E23" i="138"/>
  <c r="D23" i="138"/>
  <c r="C23" i="138"/>
  <c r="B23" i="138"/>
  <c r="GW22" i="138"/>
  <c r="GV22" i="138"/>
  <c r="GU22" i="138"/>
  <c r="GT22" i="138"/>
  <c r="GS22" i="138"/>
  <c r="GR22" i="138"/>
  <c r="GQ22" i="138"/>
  <c r="GP22" i="138"/>
  <c r="GO22" i="138"/>
  <c r="GN22" i="138"/>
  <c r="GM22" i="138"/>
  <c r="GL22" i="138"/>
  <c r="GK22" i="138"/>
  <c r="GJ22" i="138"/>
  <c r="GI22" i="138"/>
  <c r="GH22" i="138"/>
  <c r="GG22" i="138"/>
  <c r="GF22" i="138"/>
  <c r="GE22" i="138"/>
  <c r="GD22" i="138"/>
  <c r="GC22" i="138"/>
  <c r="GB22" i="138"/>
  <c r="GA22" i="138"/>
  <c r="FZ22" i="138"/>
  <c r="FY22" i="138"/>
  <c r="FX22" i="138"/>
  <c r="FW22" i="138"/>
  <c r="FV22" i="138"/>
  <c r="FU22" i="138"/>
  <c r="FT22" i="138"/>
  <c r="FS22" i="138"/>
  <c r="FR22" i="138"/>
  <c r="FQ22" i="138"/>
  <c r="FP22" i="138"/>
  <c r="FO22" i="138"/>
  <c r="FN22" i="138"/>
  <c r="FM22" i="138"/>
  <c r="FL22" i="138"/>
  <c r="FK22" i="138"/>
  <c r="FJ22" i="138"/>
  <c r="FI22" i="138"/>
  <c r="FH22" i="138"/>
  <c r="FG22" i="138"/>
  <c r="FF22" i="138"/>
  <c r="FE22" i="138"/>
  <c r="FD22" i="138"/>
  <c r="FC22" i="138"/>
  <c r="FB22" i="138"/>
  <c r="FA22" i="138"/>
  <c r="EZ22" i="138"/>
  <c r="EY22" i="138"/>
  <c r="EX22" i="138"/>
  <c r="EW22" i="138"/>
  <c r="EV22" i="138"/>
  <c r="EU22" i="138"/>
  <c r="ET22" i="138"/>
  <c r="ES22" i="138"/>
  <c r="ER22" i="138"/>
  <c r="EQ22" i="138"/>
  <c r="EP22" i="138"/>
  <c r="EO22" i="138"/>
  <c r="EN22" i="138"/>
  <c r="EM22" i="138"/>
  <c r="EL22" i="138"/>
  <c r="EK22" i="138"/>
  <c r="EJ22" i="138"/>
  <c r="EI22" i="138"/>
  <c r="EH22" i="138"/>
  <c r="EG22" i="138"/>
  <c r="EF22" i="138"/>
  <c r="EE22" i="138"/>
  <c r="ED22" i="138"/>
  <c r="EC22" i="138"/>
  <c r="EB22" i="138"/>
  <c r="EA22" i="138"/>
  <c r="DZ22" i="138"/>
  <c r="DY22" i="138"/>
  <c r="DX22" i="138"/>
  <c r="DW22" i="138"/>
  <c r="DV22" i="138"/>
  <c r="DU22" i="138"/>
  <c r="DT22" i="138"/>
  <c r="DS22" i="138"/>
  <c r="DR22" i="138"/>
  <c r="DQ22" i="138"/>
  <c r="DP22" i="138"/>
  <c r="DO22" i="138"/>
  <c r="DN22" i="138"/>
  <c r="DM22" i="138"/>
  <c r="DL22" i="138"/>
  <c r="DK22" i="138"/>
  <c r="DJ22" i="138"/>
  <c r="DI22" i="138"/>
  <c r="DH22" i="138"/>
  <c r="DG22" i="138"/>
  <c r="DF22" i="138"/>
  <c r="DE22" i="138"/>
  <c r="DD22" i="138"/>
  <c r="DC22" i="138"/>
  <c r="DB22" i="138"/>
  <c r="DA22" i="138"/>
  <c r="CZ22" i="138"/>
  <c r="CY22" i="138"/>
  <c r="CX22" i="138"/>
  <c r="CW22" i="138"/>
  <c r="CV22" i="138"/>
  <c r="CU22" i="138"/>
  <c r="CT22" i="138"/>
  <c r="CS22" i="138"/>
  <c r="CR22" i="138"/>
  <c r="CQ22" i="138"/>
  <c r="CP22" i="138"/>
  <c r="CO22" i="138"/>
  <c r="CN22" i="138"/>
  <c r="CM22" i="138"/>
  <c r="CL22" i="138"/>
  <c r="CK22" i="138"/>
  <c r="CJ22" i="138"/>
  <c r="CI22" i="138"/>
  <c r="CH22" i="138"/>
  <c r="CG22" i="138"/>
  <c r="CF22" i="138"/>
  <c r="CE22" i="138"/>
  <c r="CD22" i="138"/>
  <c r="CC22" i="138"/>
  <c r="CB22" i="138"/>
  <c r="CA22" i="138"/>
  <c r="BZ22" i="138"/>
  <c r="BY22" i="138"/>
  <c r="BX22" i="138"/>
  <c r="BW22" i="138"/>
  <c r="BV22" i="138"/>
  <c r="BU22" i="138"/>
  <c r="BT22" i="138"/>
  <c r="BS22" i="138"/>
  <c r="BR22" i="138"/>
  <c r="BQ22" i="138"/>
  <c r="BP22" i="138"/>
  <c r="BO22" i="138"/>
  <c r="BN22" i="138"/>
  <c r="BM22" i="138"/>
  <c r="BL22" i="138"/>
  <c r="BK22" i="138"/>
  <c r="BJ22" i="138"/>
  <c r="BI22" i="138"/>
  <c r="BH22" i="138"/>
  <c r="BG22" i="138"/>
  <c r="BF22" i="138"/>
  <c r="BE22" i="138"/>
  <c r="BD22" i="138"/>
  <c r="BC22" i="138"/>
  <c r="BB22" i="138"/>
  <c r="BA22" i="138"/>
  <c r="AZ22" i="138"/>
  <c r="AY22" i="138"/>
  <c r="AX22" i="138"/>
  <c r="AW22" i="138"/>
  <c r="AV22" i="138"/>
  <c r="AU22" i="138"/>
  <c r="AT22" i="138"/>
  <c r="AS22" i="138"/>
  <c r="AR22" i="138"/>
  <c r="AQ22" i="138"/>
  <c r="AP22" i="138"/>
  <c r="AO22" i="138"/>
  <c r="AN22" i="138"/>
  <c r="AM22" i="138"/>
  <c r="AL22" i="138"/>
  <c r="AK22" i="138"/>
  <c r="AJ22" i="138"/>
  <c r="AI22" i="138"/>
  <c r="AH22" i="138"/>
  <c r="AG22" i="138"/>
  <c r="AF22" i="138"/>
  <c r="AE22" i="138"/>
  <c r="AD22" i="138"/>
  <c r="AC22" i="138"/>
  <c r="AB22" i="138"/>
  <c r="AA22" i="138"/>
  <c r="Z22" i="138"/>
  <c r="Y22" i="138"/>
  <c r="X22" i="138"/>
  <c r="W22" i="138"/>
  <c r="V22" i="138"/>
  <c r="U22" i="138"/>
  <c r="T22" i="138"/>
  <c r="S22" i="138"/>
  <c r="R22" i="138"/>
  <c r="Q22" i="138"/>
  <c r="P22" i="138"/>
  <c r="O22" i="138"/>
  <c r="N22" i="138"/>
  <c r="M22" i="138"/>
  <c r="L22" i="138"/>
  <c r="K22" i="138"/>
  <c r="J22" i="138"/>
  <c r="I22" i="138"/>
  <c r="H22" i="138"/>
  <c r="G22" i="138"/>
  <c r="F22" i="138"/>
  <c r="E22" i="138"/>
  <c r="D22" i="138"/>
  <c r="C22" i="138"/>
  <c r="B22" i="138"/>
  <c r="GW21" i="138"/>
  <c r="GV21" i="138"/>
  <c r="GU21" i="138"/>
  <c r="GT21" i="138"/>
  <c r="GS21" i="138"/>
  <c r="GR21" i="138"/>
  <c r="GQ21" i="138"/>
  <c r="GP21" i="138"/>
  <c r="GO21" i="138"/>
  <c r="GN21" i="138"/>
  <c r="GM21" i="138"/>
  <c r="GL21" i="138"/>
  <c r="GK21" i="138"/>
  <c r="GJ21" i="138"/>
  <c r="GI21" i="138"/>
  <c r="GH21" i="138"/>
  <c r="GG21" i="138"/>
  <c r="GF21" i="138"/>
  <c r="GE21" i="138"/>
  <c r="GD21" i="138"/>
  <c r="GC21" i="138"/>
  <c r="GB21" i="138"/>
  <c r="GA21" i="138"/>
  <c r="FZ21" i="138"/>
  <c r="FY21" i="138"/>
  <c r="FX21" i="138"/>
  <c r="FW21" i="138"/>
  <c r="FV21" i="138"/>
  <c r="FU21" i="138"/>
  <c r="FT21" i="138"/>
  <c r="FS21" i="138"/>
  <c r="FR21" i="138"/>
  <c r="FQ21" i="138"/>
  <c r="FP21" i="138"/>
  <c r="FO21" i="138"/>
  <c r="FN21" i="138"/>
  <c r="FM21" i="138"/>
  <c r="FL21" i="138"/>
  <c r="FK21" i="138"/>
  <c r="FJ21" i="138"/>
  <c r="FI21" i="138"/>
  <c r="FH21" i="138"/>
  <c r="FG21" i="138"/>
  <c r="FF21" i="138"/>
  <c r="FE21" i="138"/>
  <c r="FD21" i="138"/>
  <c r="FC21" i="138"/>
  <c r="FB21" i="138"/>
  <c r="FA21" i="138"/>
  <c r="EZ21" i="138"/>
  <c r="EY21" i="138"/>
  <c r="EX21" i="138"/>
  <c r="EW21" i="138"/>
  <c r="EV21" i="138"/>
  <c r="EU21" i="138"/>
  <c r="ET21" i="138"/>
  <c r="ES21" i="138"/>
  <c r="ER21" i="138"/>
  <c r="EQ21" i="138"/>
  <c r="EP21" i="138"/>
  <c r="EO21" i="138"/>
  <c r="EN21" i="138"/>
  <c r="EM21" i="138"/>
  <c r="EL21" i="138"/>
  <c r="EK21" i="138"/>
  <c r="EJ21" i="138"/>
  <c r="EI21" i="138"/>
  <c r="EH21" i="138"/>
  <c r="EG21" i="138"/>
  <c r="EF21" i="138"/>
  <c r="EE21" i="138"/>
  <c r="ED21" i="138"/>
  <c r="EC21" i="138"/>
  <c r="EB21" i="138"/>
  <c r="EA21" i="138"/>
  <c r="DZ21" i="138"/>
  <c r="DY21" i="138"/>
  <c r="DX21" i="138"/>
  <c r="DW21" i="138"/>
  <c r="DV21" i="138"/>
  <c r="DU21" i="138"/>
  <c r="DT21" i="138"/>
  <c r="DS21" i="138"/>
  <c r="DR21" i="138"/>
  <c r="DQ21" i="138"/>
  <c r="DP21" i="138"/>
  <c r="DO21" i="138"/>
  <c r="DN21" i="138"/>
  <c r="DM21" i="138"/>
  <c r="DL21" i="138"/>
  <c r="DK21" i="138"/>
  <c r="DJ21" i="138"/>
  <c r="DI21" i="138"/>
  <c r="DH21" i="138"/>
  <c r="DG21" i="138"/>
  <c r="DF21" i="138"/>
  <c r="DE21" i="138"/>
  <c r="DD21" i="138"/>
  <c r="DC21" i="138"/>
  <c r="DB21" i="138"/>
  <c r="DA21" i="138"/>
  <c r="CZ21" i="138"/>
  <c r="CY21" i="138"/>
  <c r="CX21" i="138"/>
  <c r="CW21" i="138"/>
  <c r="CV21" i="138"/>
  <c r="CU21" i="138"/>
  <c r="CT21" i="138"/>
  <c r="CS21" i="138"/>
  <c r="CR21" i="138"/>
  <c r="CQ21" i="138"/>
  <c r="CP21" i="138"/>
  <c r="CO21" i="138"/>
  <c r="CN21" i="138"/>
  <c r="CM21" i="138"/>
  <c r="CL21" i="138"/>
  <c r="CK21" i="138"/>
  <c r="CJ21" i="138"/>
  <c r="CI21" i="138"/>
  <c r="CH21" i="138"/>
  <c r="CG21" i="138"/>
  <c r="CF21" i="138"/>
  <c r="CE21" i="138"/>
  <c r="CD21" i="138"/>
  <c r="CC21" i="138"/>
  <c r="CB21" i="138"/>
  <c r="CA21" i="138"/>
  <c r="BZ21" i="138"/>
  <c r="BY21" i="138"/>
  <c r="BX21" i="138"/>
  <c r="BW21" i="138"/>
  <c r="BV21" i="138"/>
  <c r="BU21" i="138"/>
  <c r="BT21" i="138"/>
  <c r="BS21" i="138"/>
  <c r="BR21" i="138"/>
  <c r="BQ21" i="138"/>
  <c r="BP21" i="138"/>
  <c r="BO21" i="138"/>
  <c r="BN21" i="138"/>
  <c r="BM21" i="138"/>
  <c r="BL21" i="138"/>
  <c r="BK21" i="138"/>
  <c r="BJ21" i="138"/>
  <c r="BI21" i="138"/>
  <c r="BH21" i="138"/>
  <c r="BG21" i="138"/>
  <c r="BF21" i="138"/>
  <c r="BE21" i="138"/>
  <c r="BD21" i="138"/>
  <c r="BC21" i="138"/>
  <c r="BB21" i="138"/>
  <c r="BA21" i="138"/>
  <c r="AZ21" i="138"/>
  <c r="AY21" i="138"/>
  <c r="AX21" i="138"/>
  <c r="AW21" i="138"/>
  <c r="AV21" i="138"/>
  <c r="AU21" i="138"/>
  <c r="AT21" i="138"/>
  <c r="AS21" i="138"/>
  <c r="AR21" i="138"/>
  <c r="AQ21" i="138"/>
  <c r="AP21" i="138"/>
  <c r="AO21" i="138"/>
  <c r="AN21" i="138"/>
  <c r="AM21" i="138"/>
  <c r="AL21" i="138"/>
  <c r="AK21" i="138"/>
  <c r="AJ21" i="138"/>
  <c r="AI21" i="138"/>
  <c r="AH21" i="138"/>
  <c r="AG21" i="138"/>
  <c r="AF21" i="138"/>
  <c r="AE21" i="138"/>
  <c r="AD21" i="138"/>
  <c r="AC21" i="138"/>
  <c r="AB21" i="138"/>
  <c r="AA21" i="138"/>
  <c r="Z21" i="138"/>
  <c r="Y21" i="138"/>
  <c r="X21" i="138"/>
  <c r="W21" i="138"/>
  <c r="V21" i="138"/>
  <c r="U21" i="138"/>
  <c r="T21" i="138"/>
  <c r="S21" i="138"/>
  <c r="R21" i="138"/>
  <c r="Q21" i="138"/>
  <c r="P21" i="138"/>
  <c r="O21" i="138"/>
  <c r="N21" i="138"/>
  <c r="M21" i="138"/>
  <c r="L21" i="138"/>
  <c r="K21" i="138"/>
  <c r="J21" i="138"/>
  <c r="I21" i="138"/>
  <c r="H21" i="138"/>
  <c r="G21" i="138"/>
  <c r="F21" i="138"/>
  <c r="E21" i="138"/>
  <c r="D21" i="138"/>
  <c r="C21" i="138"/>
  <c r="B21" i="138"/>
  <c r="GW19" i="138"/>
  <c r="GV19" i="138"/>
  <c r="GU19" i="138"/>
  <c r="GT19" i="138"/>
  <c r="GS19" i="138"/>
  <c r="GR19" i="138"/>
  <c r="GQ19" i="138"/>
  <c r="GP19" i="138"/>
  <c r="GO19" i="138"/>
  <c r="GN19" i="138"/>
  <c r="GM19" i="138"/>
  <c r="GL19" i="138"/>
  <c r="GK19" i="138"/>
  <c r="GJ19" i="138"/>
  <c r="GI19" i="138"/>
  <c r="GH19" i="138"/>
  <c r="GG19" i="138"/>
  <c r="GF19" i="138"/>
  <c r="GE19" i="138"/>
  <c r="GD19" i="138"/>
  <c r="GC19" i="138"/>
  <c r="GB19" i="138"/>
  <c r="GA19" i="138"/>
  <c r="FZ19" i="138"/>
  <c r="FY19" i="138"/>
  <c r="FX19" i="138"/>
  <c r="FW19" i="138"/>
  <c r="FV19" i="138"/>
  <c r="FU19" i="138"/>
  <c r="FT19" i="138"/>
  <c r="FS19" i="138"/>
  <c r="FR19" i="138"/>
  <c r="FQ19" i="138"/>
  <c r="FP19" i="138"/>
  <c r="FO19" i="138"/>
  <c r="FN19" i="138"/>
  <c r="FM19" i="138"/>
  <c r="FL19" i="138"/>
  <c r="FK19" i="138"/>
  <c r="FJ19" i="138"/>
  <c r="FI19" i="138"/>
  <c r="FH19" i="138"/>
  <c r="FG19" i="138"/>
  <c r="FF19" i="138"/>
  <c r="FE19" i="138"/>
  <c r="FD19" i="138"/>
  <c r="FC19" i="138"/>
  <c r="FB19" i="138"/>
  <c r="FA19" i="138"/>
  <c r="EZ19" i="138"/>
  <c r="EY19" i="138"/>
  <c r="EX19" i="138"/>
  <c r="EW19" i="138"/>
  <c r="EV19" i="138"/>
  <c r="EU19" i="138"/>
  <c r="ET19" i="138"/>
  <c r="ES19" i="138"/>
  <c r="ER19" i="138"/>
  <c r="EQ19" i="138"/>
  <c r="EP19" i="138"/>
  <c r="EO19" i="138"/>
  <c r="EN19" i="138"/>
  <c r="EM19" i="138"/>
  <c r="EL19" i="138"/>
  <c r="EK19" i="138"/>
  <c r="EJ19" i="138"/>
  <c r="EI19" i="138"/>
  <c r="EH19" i="138"/>
  <c r="EG19" i="138"/>
  <c r="EF19" i="138"/>
  <c r="EE19" i="138"/>
  <c r="ED19" i="138"/>
  <c r="EC19" i="138"/>
  <c r="EB19" i="138"/>
  <c r="EA19" i="138"/>
  <c r="DZ19" i="138"/>
  <c r="DY19" i="138"/>
  <c r="DX19" i="138"/>
  <c r="DW19" i="138"/>
  <c r="DV19" i="138"/>
  <c r="DU19" i="138"/>
  <c r="DT19" i="138"/>
  <c r="DS19" i="138"/>
  <c r="DR19" i="138"/>
  <c r="DQ19" i="138"/>
  <c r="DP19" i="138"/>
  <c r="DO19" i="138"/>
  <c r="DN19" i="138"/>
  <c r="DM19" i="138"/>
  <c r="DL19" i="138"/>
  <c r="DK19" i="138"/>
  <c r="DJ19" i="138"/>
  <c r="DI19" i="138"/>
  <c r="DH19" i="138"/>
  <c r="DG19" i="138"/>
  <c r="DF19" i="138"/>
  <c r="DE19" i="138"/>
  <c r="DD19" i="138"/>
  <c r="DC19" i="138"/>
  <c r="DB19" i="138"/>
  <c r="DA19" i="138"/>
  <c r="CZ19" i="138"/>
  <c r="CY19" i="138"/>
  <c r="CX19" i="138"/>
  <c r="CW19" i="138"/>
  <c r="CV19" i="138"/>
  <c r="CU19" i="138"/>
  <c r="CT19" i="138"/>
  <c r="CS19" i="138"/>
  <c r="CR19" i="138"/>
  <c r="CQ19" i="138"/>
  <c r="CP19" i="138"/>
  <c r="CO19" i="138"/>
  <c r="CN19" i="138"/>
  <c r="CM19" i="138"/>
  <c r="CL19" i="138"/>
  <c r="CK19" i="138"/>
  <c r="CJ19" i="138"/>
  <c r="CI19" i="138"/>
  <c r="CH19" i="138"/>
  <c r="CG19" i="138"/>
  <c r="CF19" i="138"/>
  <c r="CE19" i="138"/>
  <c r="CD19" i="138"/>
  <c r="CC19" i="138"/>
  <c r="CB19" i="138"/>
  <c r="CA19" i="138"/>
  <c r="BZ19" i="138"/>
  <c r="BY19" i="138"/>
  <c r="BX19" i="138"/>
  <c r="BW19" i="138"/>
  <c r="BV19" i="138"/>
  <c r="BU19" i="138"/>
  <c r="BT19" i="138"/>
  <c r="BS19" i="138"/>
  <c r="BR19" i="138"/>
  <c r="BQ19" i="138"/>
  <c r="BP19" i="138"/>
  <c r="BO19" i="138"/>
  <c r="BN19" i="138"/>
  <c r="BM19" i="138"/>
  <c r="BL19" i="138"/>
  <c r="BK19" i="138"/>
  <c r="BJ19" i="138"/>
  <c r="BI19" i="138"/>
  <c r="BH19" i="138"/>
  <c r="BG19" i="138"/>
  <c r="BF19" i="138"/>
  <c r="BE19" i="138"/>
  <c r="BD19" i="138"/>
  <c r="BC19" i="138"/>
  <c r="BB19" i="138"/>
  <c r="BA19" i="138"/>
  <c r="AZ19" i="138"/>
  <c r="AY19" i="138"/>
  <c r="AX19" i="138"/>
  <c r="AW19" i="138"/>
  <c r="AV19" i="138"/>
  <c r="AU19" i="138"/>
  <c r="AT19" i="138"/>
  <c r="AS19" i="138"/>
  <c r="AR19" i="138"/>
  <c r="AQ19" i="138"/>
  <c r="AP19" i="138"/>
  <c r="AO19" i="138"/>
  <c r="AN19" i="138"/>
  <c r="AM19" i="138"/>
  <c r="AL19" i="138"/>
  <c r="AK19" i="138"/>
  <c r="AJ19" i="138"/>
  <c r="AI19" i="138"/>
  <c r="AH19" i="138"/>
  <c r="AG19" i="138"/>
  <c r="AF19" i="138"/>
  <c r="AE19" i="138"/>
  <c r="AD19" i="138"/>
  <c r="AC19" i="138"/>
  <c r="AB19" i="138"/>
  <c r="AA19" i="138"/>
  <c r="Z19" i="138"/>
  <c r="Y19" i="138"/>
  <c r="X19" i="138"/>
  <c r="W19" i="138"/>
  <c r="V19" i="138"/>
  <c r="U19" i="138"/>
  <c r="T19" i="138"/>
  <c r="S19" i="138"/>
  <c r="R19" i="138"/>
  <c r="Q19" i="138"/>
  <c r="P19" i="138"/>
  <c r="O19" i="138"/>
  <c r="N19" i="138"/>
  <c r="M19" i="138"/>
  <c r="L19" i="138"/>
  <c r="K19" i="138"/>
  <c r="J19" i="138"/>
  <c r="I19" i="138"/>
  <c r="H19" i="138"/>
  <c r="G19" i="138"/>
  <c r="F19" i="138"/>
  <c r="E19" i="138"/>
  <c r="D19" i="138"/>
  <c r="C19" i="138"/>
  <c r="B19" i="138"/>
  <c r="GW18" i="138"/>
  <c r="GV18" i="138"/>
  <c r="GU18" i="138"/>
  <c r="GT18" i="138"/>
  <c r="GS18" i="138"/>
  <c r="GR18" i="138"/>
  <c r="GQ18" i="138"/>
  <c r="GP18" i="138"/>
  <c r="GO18" i="138"/>
  <c r="GN18" i="138"/>
  <c r="GM18" i="138"/>
  <c r="GL18" i="138"/>
  <c r="GK18" i="138"/>
  <c r="GJ18" i="138"/>
  <c r="GI18" i="138"/>
  <c r="GH18" i="138"/>
  <c r="GG18" i="138"/>
  <c r="GF18" i="138"/>
  <c r="GE18" i="138"/>
  <c r="GD18" i="138"/>
  <c r="GC18" i="138"/>
  <c r="GB18" i="138"/>
  <c r="GA18" i="138"/>
  <c r="FZ18" i="138"/>
  <c r="FY18" i="138"/>
  <c r="FX18" i="138"/>
  <c r="FW18" i="138"/>
  <c r="FV18" i="138"/>
  <c r="FU18" i="138"/>
  <c r="FT18" i="138"/>
  <c r="FS18" i="138"/>
  <c r="FR18" i="138"/>
  <c r="FQ18" i="138"/>
  <c r="FP18" i="138"/>
  <c r="FO18" i="138"/>
  <c r="FN18" i="138"/>
  <c r="FM18" i="138"/>
  <c r="FL18" i="138"/>
  <c r="FK18" i="138"/>
  <c r="FJ18" i="138"/>
  <c r="FI18" i="138"/>
  <c r="FH18" i="138"/>
  <c r="FG18" i="138"/>
  <c r="FF18" i="138"/>
  <c r="FE18" i="138"/>
  <c r="FD18" i="138"/>
  <c r="FC18" i="138"/>
  <c r="FB18" i="138"/>
  <c r="FA18" i="138"/>
  <c r="EZ18" i="138"/>
  <c r="EY18" i="138"/>
  <c r="EX18" i="138"/>
  <c r="EW18" i="138"/>
  <c r="EV18" i="138"/>
  <c r="EU18" i="138"/>
  <c r="ET18" i="138"/>
  <c r="ES18" i="138"/>
  <c r="ER18" i="138"/>
  <c r="EQ18" i="138"/>
  <c r="EP18" i="138"/>
  <c r="EO18" i="138"/>
  <c r="EN18" i="138"/>
  <c r="EM18" i="138"/>
  <c r="EL18" i="138"/>
  <c r="EK18" i="138"/>
  <c r="EJ18" i="138"/>
  <c r="EI18" i="138"/>
  <c r="EH18" i="138"/>
  <c r="EG18" i="138"/>
  <c r="EF18" i="138"/>
  <c r="EE18" i="138"/>
  <c r="ED18" i="138"/>
  <c r="EC18" i="138"/>
  <c r="EB18" i="138"/>
  <c r="EA18" i="138"/>
  <c r="DZ18" i="138"/>
  <c r="DY18" i="138"/>
  <c r="DX18" i="138"/>
  <c r="DW18" i="138"/>
  <c r="DV18" i="138"/>
  <c r="DU18" i="138"/>
  <c r="DT18" i="138"/>
  <c r="DS18" i="138"/>
  <c r="DR18" i="138"/>
  <c r="DQ18" i="138"/>
  <c r="DP18" i="138"/>
  <c r="DO18" i="138"/>
  <c r="DN18" i="138"/>
  <c r="DM18" i="138"/>
  <c r="DL18" i="138"/>
  <c r="DK18" i="138"/>
  <c r="DJ18" i="138"/>
  <c r="DI18" i="138"/>
  <c r="DH18" i="138"/>
  <c r="DG18" i="138"/>
  <c r="DF18" i="138"/>
  <c r="DE18" i="138"/>
  <c r="DD18" i="138"/>
  <c r="DC18" i="138"/>
  <c r="DB18" i="138"/>
  <c r="DA18" i="138"/>
  <c r="CZ18" i="138"/>
  <c r="CY18" i="138"/>
  <c r="CX18" i="138"/>
  <c r="CW18" i="138"/>
  <c r="CV18" i="138"/>
  <c r="CU18" i="138"/>
  <c r="CT18" i="138"/>
  <c r="CS18" i="138"/>
  <c r="CR18" i="138"/>
  <c r="CQ18" i="138"/>
  <c r="CP18" i="138"/>
  <c r="CO18" i="138"/>
  <c r="CN18" i="138"/>
  <c r="CM18" i="138"/>
  <c r="CL18" i="138"/>
  <c r="CK18" i="138"/>
  <c r="CJ18" i="138"/>
  <c r="CI18" i="138"/>
  <c r="CH18" i="138"/>
  <c r="CG18" i="138"/>
  <c r="CF18" i="138"/>
  <c r="CE18" i="138"/>
  <c r="CD18" i="138"/>
  <c r="CC18" i="138"/>
  <c r="CB18" i="138"/>
  <c r="CA18" i="138"/>
  <c r="BZ18" i="138"/>
  <c r="BY18" i="138"/>
  <c r="BX18" i="138"/>
  <c r="BW18" i="138"/>
  <c r="BV18" i="138"/>
  <c r="BU18" i="138"/>
  <c r="BT18" i="138"/>
  <c r="BS18" i="138"/>
  <c r="BR18" i="138"/>
  <c r="BQ18" i="138"/>
  <c r="BP18" i="138"/>
  <c r="BO18" i="138"/>
  <c r="BN18" i="138"/>
  <c r="BM18" i="138"/>
  <c r="BL18" i="138"/>
  <c r="BK18" i="138"/>
  <c r="BJ18" i="138"/>
  <c r="BI18" i="138"/>
  <c r="BH18" i="138"/>
  <c r="BG18" i="138"/>
  <c r="BF18" i="138"/>
  <c r="BE18" i="138"/>
  <c r="BD18" i="138"/>
  <c r="BC18" i="138"/>
  <c r="BB18" i="138"/>
  <c r="BA18" i="138"/>
  <c r="AZ18" i="138"/>
  <c r="AY18" i="138"/>
  <c r="AX18" i="138"/>
  <c r="AW18" i="138"/>
  <c r="AV18" i="138"/>
  <c r="AU18" i="138"/>
  <c r="AT18" i="138"/>
  <c r="AS18" i="138"/>
  <c r="AR18" i="138"/>
  <c r="AQ18" i="138"/>
  <c r="AP18" i="138"/>
  <c r="AO18" i="138"/>
  <c r="AN18" i="138"/>
  <c r="AM18" i="138"/>
  <c r="AL18" i="138"/>
  <c r="AK18" i="138"/>
  <c r="AJ18" i="138"/>
  <c r="AI18" i="138"/>
  <c r="AH18" i="138"/>
  <c r="AG18" i="138"/>
  <c r="AF18" i="138"/>
  <c r="AE18" i="138"/>
  <c r="AD18" i="138"/>
  <c r="AC18" i="138"/>
  <c r="AB18" i="138"/>
  <c r="AA18" i="138"/>
  <c r="Z18" i="138"/>
  <c r="Y18" i="138"/>
  <c r="X18" i="138"/>
  <c r="W18" i="138"/>
  <c r="V18" i="138"/>
  <c r="U18" i="138"/>
  <c r="T18" i="138"/>
  <c r="S18" i="138"/>
  <c r="R18" i="138"/>
  <c r="Q18" i="138"/>
  <c r="P18" i="138"/>
  <c r="O18" i="138"/>
  <c r="N18" i="138"/>
  <c r="M18" i="138"/>
  <c r="L18" i="138"/>
  <c r="K18" i="138"/>
  <c r="J18" i="138"/>
  <c r="I18" i="138"/>
  <c r="H18" i="138"/>
  <c r="G18" i="138"/>
  <c r="F18" i="138"/>
  <c r="E18" i="138"/>
  <c r="D18" i="138"/>
  <c r="C18" i="138"/>
  <c r="B18" i="138"/>
  <c r="GW16" i="138"/>
  <c r="GV16" i="138"/>
  <c r="GU16" i="138"/>
  <c r="GT16" i="138"/>
  <c r="GS16" i="138"/>
  <c r="GR16" i="138"/>
  <c r="GQ16" i="138"/>
  <c r="GP16" i="138"/>
  <c r="GO16" i="138"/>
  <c r="GN16" i="138"/>
  <c r="GM16" i="138"/>
  <c r="GL16" i="138"/>
  <c r="GK16" i="138"/>
  <c r="GJ16" i="138"/>
  <c r="GI16" i="138"/>
  <c r="GH16" i="138"/>
  <c r="GG16" i="138"/>
  <c r="GF16" i="138"/>
  <c r="GE16" i="138"/>
  <c r="GD16" i="138"/>
  <c r="GC16" i="138"/>
  <c r="GB16" i="138"/>
  <c r="GA16" i="138"/>
  <c r="FZ16" i="138"/>
  <c r="FY16" i="138"/>
  <c r="FX16" i="138"/>
  <c r="FW16" i="138"/>
  <c r="FV16" i="138"/>
  <c r="FU16" i="138"/>
  <c r="FT16" i="138"/>
  <c r="FS16" i="138"/>
  <c r="FR16" i="138"/>
  <c r="FQ16" i="138"/>
  <c r="FP16" i="138"/>
  <c r="FO16" i="138"/>
  <c r="FN16" i="138"/>
  <c r="FM16" i="138"/>
  <c r="FL16" i="138"/>
  <c r="FK16" i="138"/>
  <c r="FJ16" i="138"/>
  <c r="FI16" i="138"/>
  <c r="FH16" i="138"/>
  <c r="FG16" i="138"/>
  <c r="FF16" i="138"/>
  <c r="FE16" i="138"/>
  <c r="FD16" i="138"/>
  <c r="FC16" i="138"/>
  <c r="FB16" i="138"/>
  <c r="FA16" i="138"/>
  <c r="EZ16" i="138"/>
  <c r="EY16" i="138"/>
  <c r="EX16" i="138"/>
  <c r="EW16" i="138"/>
  <c r="EV16" i="138"/>
  <c r="EU16" i="138"/>
  <c r="ET16" i="138"/>
  <c r="ES16" i="138"/>
  <c r="ER16" i="138"/>
  <c r="EQ16" i="138"/>
  <c r="EP16" i="138"/>
  <c r="EO16" i="138"/>
  <c r="EN16" i="138"/>
  <c r="EM16" i="138"/>
  <c r="EL16" i="138"/>
  <c r="EK16" i="138"/>
  <c r="EJ16" i="138"/>
  <c r="EI16" i="138"/>
  <c r="EH16" i="138"/>
  <c r="EG16" i="138"/>
  <c r="EF16" i="138"/>
  <c r="EE16" i="138"/>
  <c r="ED16" i="138"/>
  <c r="EC16" i="138"/>
  <c r="EB16" i="138"/>
  <c r="EA16" i="138"/>
  <c r="DZ16" i="138"/>
  <c r="DY16" i="138"/>
  <c r="DX16" i="138"/>
  <c r="DW16" i="138"/>
  <c r="DV16" i="138"/>
  <c r="DU16" i="138"/>
  <c r="DT16" i="138"/>
  <c r="DS16" i="138"/>
  <c r="DR16" i="138"/>
  <c r="DQ16" i="138"/>
  <c r="DP16" i="138"/>
  <c r="DO16" i="138"/>
  <c r="DN16" i="138"/>
  <c r="DM16" i="138"/>
  <c r="DL16" i="138"/>
  <c r="DK16" i="138"/>
  <c r="DJ16" i="138"/>
  <c r="DI16" i="138"/>
  <c r="DH16" i="138"/>
  <c r="DG16" i="138"/>
  <c r="DF16" i="138"/>
  <c r="DE16" i="138"/>
  <c r="DD16" i="138"/>
  <c r="DC16" i="138"/>
  <c r="DB16" i="138"/>
  <c r="DA16" i="138"/>
  <c r="CZ16" i="138"/>
  <c r="CY16" i="138"/>
  <c r="CX16" i="138"/>
  <c r="CW16" i="138"/>
  <c r="CV16" i="138"/>
  <c r="CU16" i="138"/>
  <c r="CT16" i="138"/>
  <c r="CS16" i="138"/>
  <c r="CR16" i="138"/>
  <c r="CQ16" i="138"/>
  <c r="CP16" i="138"/>
  <c r="CO16" i="138"/>
  <c r="CN16" i="138"/>
  <c r="CM16" i="138"/>
  <c r="CL16" i="138"/>
  <c r="CK16" i="138"/>
  <c r="CJ16" i="138"/>
  <c r="CI16" i="138"/>
  <c r="CH16" i="138"/>
  <c r="CG16" i="138"/>
  <c r="CF16" i="138"/>
  <c r="CE16" i="138"/>
  <c r="CD16" i="138"/>
  <c r="CC16" i="138"/>
  <c r="CB16" i="138"/>
  <c r="CA16" i="138"/>
  <c r="BZ16" i="138"/>
  <c r="BY16" i="138"/>
  <c r="BX16" i="138"/>
  <c r="BW16" i="138"/>
  <c r="BV16" i="138"/>
  <c r="BU16" i="138"/>
  <c r="BT16" i="138"/>
  <c r="BS16" i="138"/>
  <c r="BR16" i="138"/>
  <c r="BQ16" i="138"/>
  <c r="BP16" i="138"/>
  <c r="BO16" i="138"/>
  <c r="BN16" i="138"/>
  <c r="BM16" i="138"/>
  <c r="BL16" i="138"/>
  <c r="BK16" i="138"/>
  <c r="BJ16" i="138"/>
  <c r="BI16" i="138"/>
  <c r="BH16" i="138"/>
  <c r="BG16" i="138"/>
  <c r="BF16" i="138"/>
  <c r="BE16" i="138"/>
  <c r="BD16" i="138"/>
  <c r="BC16" i="138"/>
  <c r="BB16" i="138"/>
  <c r="BA16" i="138"/>
  <c r="AZ16" i="138"/>
  <c r="AY16" i="138"/>
  <c r="AX16" i="138"/>
  <c r="AW16" i="138"/>
  <c r="AV16" i="138"/>
  <c r="AU16" i="138"/>
  <c r="AT16" i="138"/>
  <c r="AS16" i="138"/>
  <c r="AR16" i="138"/>
  <c r="AQ16" i="138"/>
  <c r="AP16" i="138"/>
  <c r="AO16" i="138"/>
  <c r="AN16" i="138"/>
  <c r="AM16" i="138"/>
  <c r="AL16" i="138"/>
  <c r="AK16" i="138"/>
  <c r="AJ16" i="138"/>
  <c r="AI16" i="138"/>
  <c r="AH16" i="138"/>
  <c r="AG16" i="138"/>
  <c r="AF16" i="138"/>
  <c r="AE16" i="138"/>
  <c r="AD16" i="138"/>
  <c r="AC16" i="138"/>
  <c r="AB16" i="138"/>
  <c r="AA16" i="138"/>
  <c r="Z16" i="138"/>
  <c r="Y16" i="138"/>
  <c r="X16" i="138"/>
  <c r="W16" i="138"/>
  <c r="V16" i="138"/>
  <c r="U16" i="138"/>
  <c r="T16" i="138"/>
  <c r="S16" i="138"/>
  <c r="R16" i="138"/>
  <c r="Q16" i="138"/>
  <c r="P16" i="138"/>
  <c r="O16" i="138"/>
  <c r="N16" i="138"/>
  <c r="M16" i="138"/>
  <c r="L16" i="138"/>
  <c r="K16" i="138"/>
  <c r="J16" i="138"/>
  <c r="I16" i="138"/>
  <c r="H16" i="138"/>
  <c r="G16" i="138"/>
  <c r="F16" i="138"/>
  <c r="E16" i="138"/>
  <c r="D16" i="138"/>
  <c r="C16" i="138"/>
  <c r="B16" i="138"/>
  <c r="GW15" i="138"/>
  <c r="GV15" i="138"/>
  <c r="GU15" i="138"/>
  <c r="GT15" i="138"/>
  <c r="GS15" i="138"/>
  <c r="GR15" i="138"/>
  <c r="GQ15" i="138"/>
  <c r="GP15" i="138"/>
  <c r="GO15" i="138"/>
  <c r="GN15" i="138"/>
  <c r="GM15" i="138"/>
  <c r="GL15" i="138"/>
  <c r="GK15" i="138"/>
  <c r="GJ15" i="138"/>
  <c r="GI15" i="138"/>
  <c r="GH15" i="138"/>
  <c r="GG15" i="138"/>
  <c r="GF15" i="138"/>
  <c r="GE15" i="138"/>
  <c r="GD15" i="138"/>
  <c r="GC15" i="138"/>
  <c r="GB15" i="138"/>
  <c r="GA15" i="138"/>
  <c r="FZ15" i="138"/>
  <c r="FY15" i="138"/>
  <c r="FX15" i="138"/>
  <c r="FW15" i="138"/>
  <c r="FV15" i="138"/>
  <c r="FU15" i="138"/>
  <c r="FT15" i="138"/>
  <c r="FS15" i="138"/>
  <c r="FR15" i="138"/>
  <c r="FQ15" i="138"/>
  <c r="FP15" i="138"/>
  <c r="FO15" i="138"/>
  <c r="FN15" i="138"/>
  <c r="FM15" i="138"/>
  <c r="FL15" i="138"/>
  <c r="FK15" i="138"/>
  <c r="FJ15" i="138"/>
  <c r="FI15" i="138"/>
  <c r="FH15" i="138"/>
  <c r="FG15" i="138"/>
  <c r="FF15" i="138"/>
  <c r="FE15" i="138"/>
  <c r="FD15" i="138"/>
  <c r="FC15" i="138"/>
  <c r="FB15" i="138"/>
  <c r="FA15" i="138"/>
  <c r="EZ15" i="138"/>
  <c r="EY15" i="138"/>
  <c r="EX15" i="138"/>
  <c r="EW15" i="138"/>
  <c r="EV15" i="138"/>
  <c r="EU15" i="138"/>
  <c r="ET15" i="138"/>
  <c r="ES15" i="138"/>
  <c r="ER15" i="138"/>
  <c r="EQ15" i="138"/>
  <c r="EP15" i="138"/>
  <c r="EO15" i="138"/>
  <c r="EN15" i="138"/>
  <c r="EM15" i="138"/>
  <c r="EL15" i="138"/>
  <c r="EK15" i="138"/>
  <c r="EJ15" i="138"/>
  <c r="EI15" i="138"/>
  <c r="EH15" i="138"/>
  <c r="EG15" i="138"/>
  <c r="EF15" i="138"/>
  <c r="EE15" i="138"/>
  <c r="ED15" i="138"/>
  <c r="EC15" i="138"/>
  <c r="EB15" i="138"/>
  <c r="EA15" i="138"/>
  <c r="DZ15" i="138"/>
  <c r="DY15" i="138"/>
  <c r="DX15" i="138"/>
  <c r="DW15" i="138"/>
  <c r="DV15" i="138"/>
  <c r="DU15" i="138"/>
  <c r="DT15" i="138"/>
  <c r="DS15" i="138"/>
  <c r="DR15" i="138"/>
  <c r="DQ15" i="138"/>
  <c r="DP15" i="138"/>
  <c r="DO15" i="138"/>
  <c r="DN15" i="138"/>
  <c r="DM15" i="138"/>
  <c r="DL15" i="138"/>
  <c r="DK15" i="138"/>
  <c r="DJ15" i="138"/>
  <c r="DI15" i="138"/>
  <c r="DH15" i="138"/>
  <c r="DG15" i="138"/>
  <c r="DF15" i="138"/>
  <c r="DE15" i="138"/>
  <c r="DD15" i="138"/>
  <c r="DC15" i="138"/>
  <c r="DB15" i="138"/>
  <c r="DA15" i="138"/>
  <c r="CZ15" i="138"/>
  <c r="CY15" i="138"/>
  <c r="CX15" i="138"/>
  <c r="CW15" i="138"/>
  <c r="CV15" i="138"/>
  <c r="CU15" i="138"/>
  <c r="CT15" i="138"/>
  <c r="CS15" i="138"/>
  <c r="CR15" i="138"/>
  <c r="CQ15" i="138"/>
  <c r="CP15" i="138"/>
  <c r="CO15" i="138"/>
  <c r="CN15" i="138"/>
  <c r="CM15" i="138"/>
  <c r="CL15" i="138"/>
  <c r="CK15" i="138"/>
  <c r="CJ15" i="138"/>
  <c r="CI15" i="138"/>
  <c r="CH15" i="138"/>
  <c r="CG15" i="138"/>
  <c r="CF15" i="138"/>
  <c r="CE15" i="138"/>
  <c r="CD15" i="138"/>
  <c r="CC15" i="138"/>
  <c r="CB15" i="138"/>
  <c r="CA15" i="138"/>
  <c r="BZ15" i="138"/>
  <c r="BY15" i="138"/>
  <c r="BX15" i="138"/>
  <c r="BW15" i="138"/>
  <c r="BV15" i="138"/>
  <c r="BU15" i="138"/>
  <c r="BT15" i="138"/>
  <c r="BS15" i="138"/>
  <c r="BR15" i="138"/>
  <c r="BQ15" i="138"/>
  <c r="BP15" i="138"/>
  <c r="BO15" i="138"/>
  <c r="BN15" i="138"/>
  <c r="BM15" i="138"/>
  <c r="BL15" i="138"/>
  <c r="BK15" i="138"/>
  <c r="BJ15" i="138"/>
  <c r="BI15" i="138"/>
  <c r="BH15" i="138"/>
  <c r="BG15" i="138"/>
  <c r="BF15" i="138"/>
  <c r="BE15" i="138"/>
  <c r="BD15" i="138"/>
  <c r="BC15" i="138"/>
  <c r="BB15" i="138"/>
  <c r="BA15" i="138"/>
  <c r="AZ15" i="138"/>
  <c r="AY15" i="138"/>
  <c r="AX15" i="138"/>
  <c r="AW15" i="138"/>
  <c r="AV15" i="138"/>
  <c r="AU15" i="138"/>
  <c r="AT15" i="138"/>
  <c r="AS15" i="138"/>
  <c r="AR15" i="138"/>
  <c r="AQ15" i="138"/>
  <c r="AP15" i="138"/>
  <c r="AO15" i="138"/>
  <c r="AN15" i="138"/>
  <c r="AM15" i="138"/>
  <c r="AL15" i="138"/>
  <c r="AK15" i="138"/>
  <c r="AJ15" i="138"/>
  <c r="AI15" i="138"/>
  <c r="AH15" i="138"/>
  <c r="AG15" i="138"/>
  <c r="AF15" i="138"/>
  <c r="AE15" i="138"/>
  <c r="AD15" i="138"/>
  <c r="AC15" i="138"/>
  <c r="AB15" i="138"/>
  <c r="AA15" i="138"/>
  <c r="Z15" i="138"/>
  <c r="Y15" i="138"/>
  <c r="X15" i="138"/>
  <c r="W15" i="138"/>
  <c r="V15" i="138"/>
  <c r="U15" i="138"/>
  <c r="T15" i="138"/>
  <c r="S15" i="138"/>
  <c r="R15" i="138"/>
  <c r="Q15" i="138"/>
  <c r="P15" i="138"/>
  <c r="O15" i="138"/>
  <c r="N15" i="138"/>
  <c r="M15" i="138"/>
  <c r="L15" i="138"/>
  <c r="K15" i="138"/>
  <c r="J15" i="138"/>
  <c r="I15" i="138"/>
  <c r="H15" i="138"/>
  <c r="G15" i="138"/>
  <c r="F15" i="138"/>
  <c r="E15" i="138"/>
  <c r="D15" i="138"/>
  <c r="C15" i="138"/>
  <c r="B15" i="138"/>
  <c r="GW13" i="138"/>
  <c r="GV13" i="138"/>
  <c r="GU13" i="138"/>
  <c r="GT13" i="138"/>
  <c r="GS13" i="138"/>
  <c r="GR13" i="138"/>
  <c r="GQ13" i="138"/>
  <c r="GP13" i="138"/>
  <c r="GO13" i="138"/>
  <c r="GN13" i="138"/>
  <c r="GM13" i="138"/>
  <c r="GL13" i="138"/>
  <c r="GK13" i="138"/>
  <c r="GJ13" i="138"/>
  <c r="GI13" i="138"/>
  <c r="GH13" i="138"/>
  <c r="GG13" i="138"/>
  <c r="GF13" i="138"/>
  <c r="GE13" i="138"/>
  <c r="GD13" i="138"/>
  <c r="GC13" i="138"/>
  <c r="GB13" i="138"/>
  <c r="GA13" i="138"/>
  <c r="FZ13" i="138"/>
  <c r="FY13" i="138"/>
  <c r="FX13" i="138"/>
  <c r="FW13" i="138"/>
  <c r="FV13" i="138"/>
  <c r="FU13" i="138"/>
  <c r="FT13" i="138"/>
  <c r="FS13" i="138"/>
  <c r="FR13" i="138"/>
  <c r="FQ13" i="138"/>
  <c r="FP13" i="138"/>
  <c r="FO13" i="138"/>
  <c r="FN13" i="138"/>
  <c r="FM13" i="138"/>
  <c r="FL13" i="138"/>
  <c r="FK13" i="138"/>
  <c r="FJ13" i="138"/>
  <c r="FI13" i="138"/>
  <c r="FH13" i="138"/>
  <c r="FG13" i="138"/>
  <c r="FF13" i="138"/>
  <c r="FE13" i="138"/>
  <c r="FD13" i="138"/>
  <c r="FC13" i="138"/>
  <c r="FB13" i="138"/>
  <c r="FA13" i="138"/>
  <c r="EZ13" i="138"/>
  <c r="EY13" i="138"/>
  <c r="EX13" i="138"/>
  <c r="EW13" i="138"/>
  <c r="EV13" i="138"/>
  <c r="EU13" i="138"/>
  <c r="ET13" i="138"/>
  <c r="ES13" i="138"/>
  <c r="ER13" i="138"/>
  <c r="EQ13" i="138"/>
  <c r="EP13" i="138"/>
  <c r="EO13" i="138"/>
  <c r="EN13" i="138"/>
  <c r="EM13" i="138"/>
  <c r="EL13" i="138"/>
  <c r="EK13" i="138"/>
  <c r="EJ13" i="138"/>
  <c r="EI13" i="138"/>
  <c r="EH13" i="138"/>
  <c r="EG13" i="138"/>
  <c r="EF13" i="138"/>
  <c r="EE13" i="138"/>
  <c r="ED13" i="138"/>
  <c r="EC13" i="138"/>
  <c r="EB13" i="138"/>
  <c r="EA13" i="138"/>
  <c r="DZ13" i="138"/>
  <c r="DY13" i="138"/>
  <c r="DX13" i="138"/>
  <c r="DW13" i="138"/>
  <c r="DV13" i="138"/>
  <c r="DU13" i="138"/>
  <c r="DT13" i="138"/>
  <c r="DS13" i="138"/>
  <c r="DR13" i="138"/>
  <c r="DQ13" i="138"/>
  <c r="DP13" i="138"/>
  <c r="DO13" i="138"/>
  <c r="DN13" i="138"/>
  <c r="DM13" i="138"/>
  <c r="DL13" i="138"/>
  <c r="DK13" i="138"/>
  <c r="DJ13" i="138"/>
  <c r="DI13" i="138"/>
  <c r="DH13" i="138"/>
  <c r="DG13" i="138"/>
  <c r="DF13" i="138"/>
  <c r="DE13" i="138"/>
  <c r="DD13" i="138"/>
  <c r="DC13" i="138"/>
  <c r="DB13" i="138"/>
  <c r="DA13" i="138"/>
  <c r="CZ13" i="138"/>
  <c r="CY13" i="138"/>
  <c r="CX13" i="138"/>
  <c r="CW13" i="138"/>
  <c r="CV13" i="138"/>
  <c r="CU13" i="138"/>
  <c r="CT13" i="138"/>
  <c r="CS13" i="138"/>
  <c r="CR13" i="138"/>
  <c r="CQ13" i="138"/>
  <c r="CP13" i="138"/>
  <c r="CO13" i="138"/>
  <c r="CN13" i="138"/>
  <c r="CM13" i="138"/>
  <c r="CL13" i="138"/>
  <c r="CK13" i="138"/>
  <c r="CJ13" i="138"/>
  <c r="CI13" i="138"/>
  <c r="CH13" i="138"/>
  <c r="CG13" i="138"/>
  <c r="CF13" i="138"/>
  <c r="CE13" i="138"/>
  <c r="CD13" i="138"/>
  <c r="CC13" i="138"/>
  <c r="CB13" i="138"/>
  <c r="CA13" i="138"/>
  <c r="BZ13" i="138"/>
  <c r="BY13" i="138"/>
  <c r="BX13" i="138"/>
  <c r="BW13" i="138"/>
  <c r="BV13" i="138"/>
  <c r="BU13" i="138"/>
  <c r="BT13" i="138"/>
  <c r="BS13" i="138"/>
  <c r="BR13" i="138"/>
  <c r="BQ13" i="138"/>
  <c r="BP13" i="138"/>
  <c r="BO13" i="138"/>
  <c r="BN13" i="138"/>
  <c r="BM13" i="138"/>
  <c r="BL13" i="138"/>
  <c r="BK13" i="138"/>
  <c r="BJ13" i="138"/>
  <c r="BI13" i="138"/>
  <c r="BH13" i="138"/>
  <c r="BG13" i="138"/>
  <c r="BF13" i="138"/>
  <c r="BE13" i="138"/>
  <c r="BD13" i="138"/>
  <c r="BC13" i="138"/>
  <c r="BB13" i="138"/>
  <c r="BA13" i="138"/>
  <c r="AZ13" i="138"/>
  <c r="AY13" i="138"/>
  <c r="AX13" i="138"/>
  <c r="AW13" i="138"/>
  <c r="AV13" i="138"/>
  <c r="AU13" i="138"/>
  <c r="AT13" i="138"/>
  <c r="AS13" i="138"/>
  <c r="AR13" i="138"/>
  <c r="AQ13" i="138"/>
  <c r="AP13" i="138"/>
  <c r="AO13" i="138"/>
  <c r="AN13" i="138"/>
  <c r="AM13" i="138"/>
  <c r="AL13" i="138"/>
  <c r="AK13" i="138"/>
  <c r="AJ13" i="138"/>
  <c r="AI13" i="138"/>
  <c r="AH13" i="138"/>
  <c r="AG13" i="138"/>
  <c r="AF13" i="138"/>
  <c r="AE13" i="138"/>
  <c r="AD13" i="138"/>
  <c r="AC13" i="138"/>
  <c r="AB13" i="138"/>
  <c r="AA13" i="138"/>
  <c r="Z13" i="138"/>
  <c r="Y13" i="138"/>
  <c r="X13" i="138"/>
  <c r="W13" i="138"/>
  <c r="V13" i="138"/>
  <c r="U13" i="138"/>
  <c r="T13" i="138"/>
  <c r="S13" i="138"/>
  <c r="R13" i="138"/>
  <c r="Q13" i="138"/>
  <c r="P13" i="138"/>
  <c r="O13" i="138"/>
  <c r="N13" i="138"/>
  <c r="M13" i="138"/>
  <c r="L13" i="138"/>
  <c r="K13" i="138"/>
  <c r="J13" i="138"/>
  <c r="I13" i="138"/>
  <c r="H13" i="138"/>
  <c r="G13" i="138"/>
  <c r="F13" i="138"/>
  <c r="E13" i="138"/>
  <c r="D13" i="138"/>
  <c r="C13" i="138"/>
  <c r="B13" i="138"/>
  <c r="GW12" i="138"/>
  <c r="GV12" i="138"/>
  <c r="GU12" i="138"/>
  <c r="GT12" i="138"/>
  <c r="GS12" i="138"/>
  <c r="GR12" i="138"/>
  <c r="GQ12" i="138"/>
  <c r="GP12" i="138"/>
  <c r="GO12" i="138"/>
  <c r="GN12" i="138"/>
  <c r="GM12" i="138"/>
  <c r="GL12" i="138"/>
  <c r="GK12" i="138"/>
  <c r="GJ12" i="138"/>
  <c r="GI12" i="138"/>
  <c r="GH12" i="138"/>
  <c r="GG12" i="138"/>
  <c r="GF12" i="138"/>
  <c r="GE12" i="138"/>
  <c r="GD12" i="138"/>
  <c r="GC12" i="138"/>
  <c r="GB12" i="138"/>
  <c r="GA12" i="138"/>
  <c r="FZ12" i="138"/>
  <c r="FY12" i="138"/>
  <c r="FX12" i="138"/>
  <c r="FW12" i="138"/>
  <c r="FV12" i="138"/>
  <c r="FU12" i="138"/>
  <c r="FT12" i="138"/>
  <c r="FS12" i="138"/>
  <c r="FR12" i="138"/>
  <c r="FQ12" i="138"/>
  <c r="FP12" i="138"/>
  <c r="FO12" i="138"/>
  <c r="FN12" i="138"/>
  <c r="FM12" i="138"/>
  <c r="FL12" i="138"/>
  <c r="FK12" i="138"/>
  <c r="FJ12" i="138"/>
  <c r="FI12" i="138"/>
  <c r="FH12" i="138"/>
  <c r="FG12" i="138"/>
  <c r="FF12" i="138"/>
  <c r="FE12" i="138"/>
  <c r="FD12" i="138"/>
  <c r="FC12" i="138"/>
  <c r="FB12" i="138"/>
  <c r="FA12" i="138"/>
  <c r="EZ12" i="138"/>
  <c r="EY12" i="138"/>
  <c r="EX12" i="138"/>
  <c r="EW12" i="138"/>
  <c r="EV12" i="138"/>
  <c r="EU12" i="138"/>
  <c r="ET12" i="138"/>
  <c r="ES12" i="138"/>
  <c r="ER12" i="138"/>
  <c r="EQ12" i="138"/>
  <c r="EP12" i="138"/>
  <c r="EO12" i="138"/>
  <c r="EN12" i="138"/>
  <c r="EM12" i="138"/>
  <c r="EL12" i="138"/>
  <c r="EK12" i="138"/>
  <c r="EJ12" i="138"/>
  <c r="EI12" i="138"/>
  <c r="EH12" i="138"/>
  <c r="EG12" i="138"/>
  <c r="EF12" i="138"/>
  <c r="EE12" i="138"/>
  <c r="ED12" i="138"/>
  <c r="EC12" i="138"/>
  <c r="EB12" i="138"/>
  <c r="EA12" i="138"/>
  <c r="DZ12" i="138"/>
  <c r="DY12" i="138"/>
  <c r="DX12" i="138"/>
  <c r="DW12" i="138"/>
  <c r="DV12" i="138"/>
  <c r="DU12" i="138"/>
  <c r="DT12" i="138"/>
  <c r="DS12" i="138"/>
  <c r="DR12" i="138"/>
  <c r="DQ12" i="138"/>
  <c r="DP12" i="138"/>
  <c r="DO12" i="138"/>
  <c r="DN12" i="138"/>
  <c r="DM12" i="138"/>
  <c r="DL12" i="138"/>
  <c r="DK12" i="138"/>
  <c r="DJ12" i="138"/>
  <c r="DI12" i="138"/>
  <c r="DH12" i="138"/>
  <c r="DG12" i="138"/>
  <c r="DF12" i="138"/>
  <c r="DE12" i="138"/>
  <c r="DD12" i="138"/>
  <c r="DC12" i="138"/>
  <c r="DB12" i="138"/>
  <c r="DA12" i="138"/>
  <c r="CZ12" i="138"/>
  <c r="CY12" i="138"/>
  <c r="CX12" i="138"/>
  <c r="CW12" i="138"/>
  <c r="CV12" i="138"/>
  <c r="CU12" i="138"/>
  <c r="CT12" i="138"/>
  <c r="CS12" i="138"/>
  <c r="CR12" i="138"/>
  <c r="CQ12" i="138"/>
  <c r="CP12" i="138"/>
  <c r="CO12" i="138"/>
  <c r="CN12" i="138"/>
  <c r="CM12" i="138"/>
  <c r="CL12" i="138"/>
  <c r="CK12" i="138"/>
  <c r="CJ12" i="138"/>
  <c r="CI12" i="138"/>
  <c r="CH12" i="138"/>
  <c r="CG12" i="138"/>
  <c r="CF12" i="138"/>
  <c r="CE12" i="138"/>
  <c r="CD12" i="138"/>
  <c r="CC12" i="138"/>
  <c r="CB12" i="138"/>
  <c r="CA12" i="138"/>
  <c r="BZ12" i="138"/>
  <c r="BY12" i="138"/>
  <c r="BX12" i="138"/>
  <c r="BW12" i="138"/>
  <c r="BV12" i="138"/>
  <c r="BU12" i="138"/>
  <c r="BT12" i="138"/>
  <c r="BS12" i="138"/>
  <c r="BR12" i="138"/>
  <c r="BQ12" i="138"/>
  <c r="BP12" i="138"/>
  <c r="BO12" i="138"/>
  <c r="BN12" i="138"/>
  <c r="BM12" i="138"/>
  <c r="BL12" i="138"/>
  <c r="BK12" i="138"/>
  <c r="BJ12" i="138"/>
  <c r="BI12" i="138"/>
  <c r="BH12" i="138"/>
  <c r="BG12" i="138"/>
  <c r="BF12" i="138"/>
  <c r="BE12" i="138"/>
  <c r="BD12" i="138"/>
  <c r="BC12" i="138"/>
  <c r="BB12" i="138"/>
  <c r="BA12" i="138"/>
  <c r="AZ12" i="138"/>
  <c r="AY12" i="138"/>
  <c r="AX12" i="138"/>
  <c r="AW12" i="138"/>
  <c r="AV12" i="138"/>
  <c r="AU12" i="138"/>
  <c r="AT12" i="138"/>
  <c r="AS12" i="138"/>
  <c r="AR12" i="138"/>
  <c r="AQ12" i="138"/>
  <c r="AP12" i="138"/>
  <c r="AO12" i="138"/>
  <c r="AN12" i="138"/>
  <c r="AM12" i="138"/>
  <c r="AL12" i="138"/>
  <c r="AK12" i="138"/>
  <c r="AJ12" i="138"/>
  <c r="AI12" i="138"/>
  <c r="AH12" i="138"/>
  <c r="AG12" i="138"/>
  <c r="AF12" i="138"/>
  <c r="AE12" i="138"/>
  <c r="AD12" i="138"/>
  <c r="AC12" i="138"/>
  <c r="AB12" i="138"/>
  <c r="AA12" i="138"/>
  <c r="Z12" i="138"/>
  <c r="Y12" i="138"/>
  <c r="X12" i="138"/>
  <c r="W12" i="138"/>
  <c r="V12" i="138"/>
  <c r="U12" i="138"/>
  <c r="T12" i="138"/>
  <c r="S12" i="138"/>
  <c r="R12" i="138"/>
  <c r="Q12" i="138"/>
  <c r="P12" i="138"/>
  <c r="O12" i="138"/>
  <c r="N12" i="138"/>
  <c r="M12" i="138"/>
  <c r="L12" i="138"/>
  <c r="K12" i="138"/>
  <c r="J12" i="138"/>
  <c r="I12" i="138"/>
  <c r="H12" i="138"/>
  <c r="G12" i="138"/>
  <c r="F12" i="138"/>
  <c r="E12" i="138"/>
  <c r="D12" i="138"/>
  <c r="C12" i="138"/>
  <c r="B12" i="138"/>
  <c r="GW10" i="138"/>
  <c r="GV10" i="138"/>
  <c r="GU10" i="138"/>
  <c r="GT10" i="138"/>
  <c r="GS10" i="138"/>
  <c r="GR10" i="138"/>
  <c r="GQ10" i="138"/>
  <c r="GP10" i="138"/>
  <c r="GO10" i="138"/>
  <c r="GN10" i="138"/>
  <c r="GM10" i="138"/>
  <c r="GL10" i="138"/>
  <c r="GK10" i="138"/>
  <c r="GJ10" i="138"/>
  <c r="GI10" i="138"/>
  <c r="GH10" i="138"/>
  <c r="GG10" i="138"/>
  <c r="GF10" i="138"/>
  <c r="GE10" i="138"/>
  <c r="GD10" i="138"/>
  <c r="GC10" i="138"/>
  <c r="GB10" i="138"/>
  <c r="GA10" i="138"/>
  <c r="FZ10" i="138"/>
  <c r="FY10" i="138"/>
  <c r="FX10" i="138"/>
  <c r="FW10" i="138"/>
  <c r="FV10" i="138"/>
  <c r="FU10" i="138"/>
  <c r="FT10" i="138"/>
  <c r="FS10" i="138"/>
  <c r="FR10" i="138"/>
  <c r="FQ10" i="138"/>
  <c r="FP10" i="138"/>
  <c r="FO10" i="138"/>
  <c r="FN10" i="138"/>
  <c r="FM10" i="138"/>
  <c r="FL10" i="138"/>
  <c r="FK10" i="138"/>
  <c r="FJ10" i="138"/>
  <c r="FI10" i="138"/>
  <c r="FH10" i="138"/>
  <c r="FG10" i="138"/>
  <c r="FF10" i="138"/>
  <c r="FE10" i="138"/>
  <c r="FD10" i="138"/>
  <c r="FC10" i="138"/>
  <c r="FB10" i="138"/>
  <c r="FA10" i="138"/>
  <c r="EZ10" i="138"/>
  <c r="EY10" i="138"/>
  <c r="EX10" i="138"/>
  <c r="EW10" i="138"/>
  <c r="EV10" i="138"/>
  <c r="EU10" i="138"/>
  <c r="ET10" i="138"/>
  <c r="ES10" i="138"/>
  <c r="ER10" i="138"/>
  <c r="EQ10" i="138"/>
  <c r="EP10" i="138"/>
  <c r="EO10" i="138"/>
  <c r="EN10" i="138"/>
  <c r="EM10" i="138"/>
  <c r="EL10" i="138"/>
  <c r="EK10" i="138"/>
  <c r="EJ10" i="138"/>
  <c r="EI10" i="138"/>
  <c r="EH10" i="138"/>
  <c r="EG10" i="138"/>
  <c r="EF10" i="138"/>
  <c r="EE10" i="138"/>
  <c r="ED10" i="138"/>
  <c r="EC10" i="138"/>
  <c r="EB10" i="138"/>
  <c r="EA10" i="138"/>
  <c r="DZ10" i="138"/>
  <c r="DY10" i="138"/>
  <c r="DX10" i="138"/>
  <c r="DW10" i="138"/>
  <c r="DV10" i="138"/>
  <c r="DU10" i="138"/>
  <c r="DT10" i="138"/>
  <c r="DS10" i="138"/>
  <c r="DR10" i="138"/>
  <c r="DQ10" i="138"/>
  <c r="DP10" i="138"/>
  <c r="DO10" i="138"/>
  <c r="DN10" i="138"/>
  <c r="DM10" i="138"/>
  <c r="DL10" i="138"/>
  <c r="DK10" i="138"/>
  <c r="DJ10" i="138"/>
  <c r="DI10" i="138"/>
  <c r="DH10" i="138"/>
  <c r="DG10" i="138"/>
  <c r="DF10" i="138"/>
  <c r="DE10" i="138"/>
  <c r="DD10" i="138"/>
  <c r="DC10" i="138"/>
  <c r="DB10" i="138"/>
  <c r="DA10" i="138"/>
  <c r="CZ10" i="138"/>
  <c r="CY10" i="138"/>
  <c r="CX10" i="138"/>
  <c r="CW10" i="138"/>
  <c r="CV10" i="138"/>
  <c r="CU10" i="138"/>
  <c r="CT10" i="138"/>
  <c r="CS10" i="138"/>
  <c r="CR10" i="138"/>
  <c r="CQ10" i="138"/>
  <c r="CP10" i="138"/>
  <c r="CO10" i="138"/>
  <c r="CN10" i="138"/>
  <c r="CM10" i="138"/>
  <c r="CL10" i="138"/>
  <c r="CK10" i="138"/>
  <c r="CJ10" i="138"/>
  <c r="CI10" i="138"/>
  <c r="CH10" i="138"/>
  <c r="CG10" i="138"/>
  <c r="CF10" i="138"/>
  <c r="CE10" i="138"/>
  <c r="CD10" i="138"/>
  <c r="CC10" i="138"/>
  <c r="CB10" i="138"/>
  <c r="CA10" i="138"/>
  <c r="BZ10" i="138"/>
  <c r="BY10" i="138"/>
  <c r="BX10" i="138"/>
  <c r="BW10" i="138"/>
  <c r="BV10" i="138"/>
  <c r="BU10" i="138"/>
  <c r="BT10" i="138"/>
  <c r="BS10" i="138"/>
  <c r="BR10" i="138"/>
  <c r="BQ10" i="138"/>
  <c r="BP10" i="138"/>
  <c r="BO10" i="138"/>
  <c r="BN10" i="138"/>
  <c r="BM10" i="138"/>
  <c r="BL10" i="138"/>
  <c r="BK10" i="138"/>
  <c r="BJ10" i="138"/>
  <c r="BI10" i="138"/>
  <c r="BH10" i="138"/>
  <c r="BG10" i="138"/>
  <c r="BF10" i="138"/>
  <c r="BE10" i="138"/>
  <c r="BD10" i="138"/>
  <c r="BC10" i="138"/>
  <c r="BB10" i="138"/>
  <c r="BA10" i="138"/>
  <c r="AZ10" i="138"/>
  <c r="AY10" i="138"/>
  <c r="AX10" i="138"/>
  <c r="AW10" i="138"/>
  <c r="AV10" i="138"/>
  <c r="AU10" i="138"/>
  <c r="AT10" i="138"/>
  <c r="AS10" i="138"/>
  <c r="AR10" i="138"/>
  <c r="AQ10" i="138"/>
  <c r="AP10" i="138"/>
  <c r="AO10" i="138"/>
  <c r="AN10" i="138"/>
  <c r="AM10" i="138"/>
  <c r="AL10" i="138"/>
  <c r="AK10" i="138"/>
  <c r="AJ10" i="138"/>
  <c r="AI10" i="138"/>
  <c r="AH10" i="138"/>
  <c r="AG10" i="138"/>
  <c r="AF10" i="138"/>
  <c r="AE10" i="138"/>
  <c r="AD10" i="138"/>
  <c r="AC10" i="138"/>
  <c r="AB10" i="138"/>
  <c r="AA10" i="138"/>
  <c r="Z10" i="138"/>
  <c r="Y10" i="138"/>
  <c r="X10" i="138"/>
  <c r="W10" i="138"/>
  <c r="V10" i="138"/>
  <c r="U10" i="138"/>
  <c r="T10" i="138"/>
  <c r="S10" i="138"/>
  <c r="R10" i="138"/>
  <c r="Q10" i="138"/>
  <c r="P10" i="138"/>
  <c r="O10" i="138"/>
  <c r="N10" i="138"/>
  <c r="M10" i="138"/>
  <c r="L10" i="138"/>
  <c r="K10" i="138"/>
  <c r="J10" i="138"/>
  <c r="I10" i="138"/>
  <c r="H10" i="138"/>
  <c r="G10" i="138"/>
  <c r="F10" i="138"/>
  <c r="E10" i="138"/>
  <c r="D10" i="138"/>
  <c r="C10" i="138"/>
  <c r="B10" i="138"/>
  <c r="GW9" i="138"/>
  <c r="GV9" i="138"/>
  <c r="GU9" i="138"/>
  <c r="GT9" i="138"/>
  <c r="GS9" i="138"/>
  <c r="GR9" i="138"/>
  <c r="GQ9" i="138"/>
  <c r="GP9" i="138"/>
  <c r="GO9" i="138"/>
  <c r="GN9" i="138"/>
  <c r="GM9" i="138"/>
  <c r="GL9" i="138"/>
  <c r="GK9" i="138"/>
  <c r="GJ9" i="138"/>
  <c r="GI9" i="138"/>
  <c r="GH9" i="138"/>
  <c r="GG9" i="138"/>
  <c r="GF9" i="138"/>
  <c r="GE9" i="138"/>
  <c r="GD9" i="138"/>
  <c r="GC9" i="138"/>
  <c r="GB9" i="138"/>
  <c r="GA9" i="138"/>
  <c r="FZ9" i="138"/>
  <c r="FY9" i="138"/>
  <c r="FX9" i="138"/>
  <c r="FW9" i="138"/>
  <c r="FV9" i="138"/>
  <c r="FU9" i="138"/>
  <c r="FT9" i="138"/>
  <c r="FS9" i="138"/>
  <c r="FR9" i="138"/>
  <c r="FQ9" i="138"/>
  <c r="FP9" i="138"/>
  <c r="FO9" i="138"/>
  <c r="FN9" i="138"/>
  <c r="FM9" i="138"/>
  <c r="FL9" i="138"/>
  <c r="FK9" i="138"/>
  <c r="FJ9" i="138"/>
  <c r="FI9" i="138"/>
  <c r="FH9" i="138"/>
  <c r="FG9" i="138"/>
  <c r="FF9" i="138"/>
  <c r="FE9" i="138"/>
  <c r="FD9" i="138"/>
  <c r="FC9" i="138"/>
  <c r="FB9" i="138"/>
  <c r="FA9" i="138"/>
  <c r="EZ9" i="138"/>
  <c r="EY9" i="138"/>
  <c r="EX9" i="138"/>
  <c r="EW9" i="138"/>
  <c r="EV9" i="138"/>
  <c r="EU9" i="138"/>
  <c r="ET9" i="138"/>
  <c r="ES9" i="138"/>
  <c r="ER9" i="138"/>
  <c r="EQ9" i="138"/>
  <c r="EP9" i="138"/>
  <c r="EO9" i="138"/>
  <c r="EN9" i="138"/>
  <c r="EM9" i="138"/>
  <c r="EL9" i="138"/>
  <c r="EK9" i="138"/>
  <c r="EJ9" i="138"/>
  <c r="EI9" i="138"/>
  <c r="EH9" i="138"/>
  <c r="EG9" i="138"/>
  <c r="EF9" i="138"/>
  <c r="EE9" i="138"/>
  <c r="ED9" i="138"/>
  <c r="EC9" i="138"/>
  <c r="EB9" i="138"/>
  <c r="EA9" i="138"/>
  <c r="DZ9" i="138"/>
  <c r="DY9" i="138"/>
  <c r="DX9" i="138"/>
  <c r="DW9" i="138"/>
  <c r="DV9" i="138"/>
  <c r="DU9" i="138"/>
  <c r="DT9" i="138"/>
  <c r="DS9" i="138"/>
  <c r="DR9" i="138"/>
  <c r="DQ9" i="138"/>
  <c r="DP9" i="138"/>
  <c r="DO9" i="138"/>
  <c r="DN9" i="138"/>
  <c r="DM9" i="138"/>
  <c r="DL9" i="138"/>
  <c r="DK9" i="138"/>
  <c r="DJ9" i="138"/>
  <c r="DI9" i="138"/>
  <c r="DH9" i="138"/>
  <c r="DG9" i="138"/>
  <c r="DF9" i="138"/>
  <c r="DE9" i="138"/>
  <c r="DD9" i="138"/>
  <c r="DC9" i="138"/>
  <c r="DB9" i="138"/>
  <c r="DA9" i="138"/>
  <c r="CZ9" i="138"/>
  <c r="CY9" i="138"/>
  <c r="CX9" i="138"/>
  <c r="CW9" i="138"/>
  <c r="CV9" i="138"/>
  <c r="CU9" i="138"/>
  <c r="CT9" i="138"/>
  <c r="CS9" i="138"/>
  <c r="CR9" i="138"/>
  <c r="CQ9" i="138"/>
  <c r="CP9" i="138"/>
  <c r="CO9" i="138"/>
  <c r="CN9" i="138"/>
  <c r="CM9" i="138"/>
  <c r="CL9" i="138"/>
  <c r="CK9" i="138"/>
  <c r="CJ9" i="138"/>
  <c r="CI9" i="138"/>
  <c r="CH9" i="138"/>
  <c r="CG9" i="138"/>
  <c r="CF9" i="138"/>
  <c r="CE9" i="138"/>
  <c r="CD9" i="138"/>
  <c r="CC9" i="138"/>
  <c r="CB9" i="138"/>
  <c r="CA9" i="138"/>
  <c r="BZ9" i="138"/>
  <c r="BY9" i="138"/>
  <c r="BX9" i="138"/>
  <c r="BW9" i="138"/>
  <c r="BV9" i="138"/>
  <c r="BU9" i="138"/>
  <c r="BT9" i="138"/>
  <c r="BS9" i="138"/>
  <c r="BR9" i="138"/>
  <c r="BQ9" i="138"/>
  <c r="BP9" i="138"/>
  <c r="BO9" i="138"/>
  <c r="BN9" i="138"/>
  <c r="BM9" i="138"/>
  <c r="BL9" i="138"/>
  <c r="BK9" i="138"/>
  <c r="BJ9" i="138"/>
  <c r="BI9" i="138"/>
  <c r="BH9" i="138"/>
  <c r="BG9" i="138"/>
  <c r="BF9" i="138"/>
  <c r="BE9" i="138"/>
  <c r="BD9" i="138"/>
  <c r="BC9" i="138"/>
  <c r="BB9" i="138"/>
  <c r="BA9" i="138"/>
  <c r="AZ9" i="138"/>
  <c r="AY9" i="138"/>
  <c r="AX9" i="138"/>
  <c r="AW9" i="138"/>
  <c r="AV9" i="138"/>
  <c r="AU9" i="138"/>
  <c r="AT9" i="138"/>
  <c r="AS9" i="138"/>
  <c r="AR9" i="138"/>
  <c r="AQ9" i="138"/>
  <c r="AP9" i="138"/>
  <c r="AO9" i="138"/>
  <c r="AN9" i="138"/>
  <c r="AM9" i="138"/>
  <c r="AL9" i="138"/>
  <c r="AK9" i="138"/>
  <c r="AJ9" i="138"/>
  <c r="AI9" i="138"/>
  <c r="AH9" i="138"/>
  <c r="AG9" i="138"/>
  <c r="AF9" i="138"/>
  <c r="AE9" i="138"/>
  <c r="AD9" i="138"/>
  <c r="AC9" i="138"/>
  <c r="AB9" i="138"/>
  <c r="AA9" i="138"/>
  <c r="Z9" i="138"/>
  <c r="Y9" i="138"/>
  <c r="X9" i="138"/>
  <c r="W9" i="138"/>
  <c r="V9" i="138"/>
  <c r="U9" i="138"/>
  <c r="T9" i="138"/>
  <c r="S9" i="138"/>
  <c r="R9" i="138"/>
  <c r="Q9" i="138"/>
  <c r="P9" i="138"/>
  <c r="O9" i="138"/>
  <c r="N9" i="138"/>
  <c r="M9" i="138"/>
  <c r="L9" i="138"/>
  <c r="K9" i="138"/>
  <c r="J9" i="138"/>
  <c r="I9" i="138"/>
  <c r="H9" i="138"/>
  <c r="G9" i="138"/>
  <c r="F9" i="138"/>
  <c r="E9" i="138"/>
  <c r="D9" i="138"/>
  <c r="C9" i="138"/>
  <c r="B9" i="138"/>
  <c r="GW7" i="138"/>
  <c r="GV7" i="138"/>
  <c r="GU7" i="138"/>
  <c r="GT7" i="138"/>
  <c r="GS7" i="138"/>
  <c r="GR7" i="138"/>
  <c r="GQ7" i="138"/>
  <c r="GP7" i="138"/>
  <c r="GO7" i="138"/>
  <c r="GN7" i="138"/>
  <c r="GM7" i="138"/>
  <c r="GL7" i="138"/>
  <c r="GK7" i="138"/>
  <c r="GJ7" i="138"/>
  <c r="GI7" i="138"/>
  <c r="GH7" i="138"/>
  <c r="GG7" i="138"/>
  <c r="GF7" i="138"/>
  <c r="GE7" i="138"/>
  <c r="GD7" i="138"/>
  <c r="GC7" i="138"/>
  <c r="GB7" i="138"/>
  <c r="GA7" i="138"/>
  <c r="FZ7" i="138"/>
  <c r="FY7" i="138"/>
  <c r="FX7" i="138"/>
  <c r="FW7" i="138"/>
  <c r="FV7" i="138"/>
  <c r="FU7" i="138"/>
  <c r="FT7" i="138"/>
  <c r="FS7" i="138"/>
  <c r="FR7" i="138"/>
  <c r="FQ7" i="138"/>
  <c r="FP7" i="138"/>
  <c r="FO7" i="138"/>
  <c r="FN7" i="138"/>
  <c r="FM7" i="138"/>
  <c r="FL7" i="138"/>
  <c r="FK7" i="138"/>
  <c r="FJ7" i="138"/>
  <c r="FI7" i="138"/>
  <c r="FH7" i="138"/>
  <c r="FG7" i="138"/>
  <c r="FF7" i="138"/>
  <c r="FE7" i="138"/>
  <c r="FD7" i="138"/>
  <c r="FC7" i="138"/>
  <c r="FB7" i="138"/>
  <c r="FA7" i="138"/>
  <c r="EZ7" i="138"/>
  <c r="EY7" i="138"/>
  <c r="EX7" i="138"/>
  <c r="EW7" i="138"/>
  <c r="EV7" i="138"/>
  <c r="EU7" i="138"/>
  <c r="ET7" i="138"/>
  <c r="ES7" i="138"/>
  <c r="ER7" i="138"/>
  <c r="EQ7" i="138"/>
  <c r="EP7" i="138"/>
  <c r="EO7" i="138"/>
  <c r="EN7" i="138"/>
  <c r="EM7" i="138"/>
  <c r="EL7" i="138"/>
  <c r="EK7" i="138"/>
  <c r="EJ7" i="138"/>
  <c r="EI7" i="138"/>
  <c r="EH7" i="138"/>
  <c r="EG7" i="138"/>
  <c r="EF7" i="138"/>
  <c r="EE7" i="138"/>
  <c r="ED7" i="138"/>
  <c r="EC7" i="138"/>
  <c r="EB7" i="138"/>
  <c r="EA7" i="138"/>
  <c r="DZ7" i="138"/>
  <c r="DY7" i="138"/>
  <c r="DX7" i="138"/>
  <c r="DW7" i="138"/>
  <c r="DV7" i="138"/>
  <c r="DU7" i="138"/>
  <c r="DT7" i="138"/>
  <c r="DS7" i="138"/>
  <c r="DR7" i="138"/>
  <c r="DQ7" i="138"/>
  <c r="DP7" i="138"/>
  <c r="DO7" i="138"/>
  <c r="DN7" i="138"/>
  <c r="DM7" i="138"/>
  <c r="DL7" i="138"/>
  <c r="DK7" i="138"/>
  <c r="DJ7" i="138"/>
  <c r="DI7" i="138"/>
  <c r="DH7" i="138"/>
  <c r="DG7" i="138"/>
  <c r="DF7" i="138"/>
  <c r="DE7" i="138"/>
  <c r="DD7" i="138"/>
  <c r="DC7" i="138"/>
  <c r="DB7" i="138"/>
  <c r="DA7" i="138"/>
  <c r="CZ7" i="138"/>
  <c r="CY7" i="138"/>
  <c r="CX7" i="138"/>
  <c r="CW7" i="138"/>
  <c r="CV7" i="138"/>
  <c r="CU7" i="138"/>
  <c r="CT7" i="138"/>
  <c r="CS7" i="138"/>
  <c r="CR7" i="138"/>
  <c r="CQ7" i="138"/>
  <c r="CP7" i="138"/>
  <c r="CO7" i="138"/>
  <c r="CN7" i="138"/>
  <c r="CM7" i="138"/>
  <c r="CL7" i="138"/>
  <c r="CK7" i="138"/>
  <c r="CJ7" i="138"/>
  <c r="CI7" i="138"/>
  <c r="CH7" i="138"/>
  <c r="CG7" i="138"/>
  <c r="CF7" i="138"/>
  <c r="CE7" i="138"/>
  <c r="CD7" i="138"/>
  <c r="CC7" i="138"/>
  <c r="CB7" i="138"/>
  <c r="CA7" i="138"/>
  <c r="BZ7" i="138"/>
  <c r="BY7" i="138"/>
  <c r="BX7" i="138"/>
  <c r="BW7" i="138"/>
  <c r="BV7" i="138"/>
  <c r="BU7" i="138"/>
  <c r="BT7" i="138"/>
  <c r="BS7" i="138"/>
  <c r="BR7" i="138"/>
  <c r="BQ7" i="138"/>
  <c r="BP7" i="138"/>
  <c r="BO7" i="138"/>
  <c r="BN7" i="138"/>
  <c r="BM7" i="138"/>
  <c r="BL7" i="138"/>
  <c r="BK7" i="138"/>
  <c r="BJ7" i="138"/>
  <c r="BI7" i="138"/>
  <c r="BH7" i="138"/>
  <c r="BG7" i="138"/>
  <c r="BF7" i="138"/>
  <c r="BE7" i="138"/>
  <c r="BD7" i="138"/>
  <c r="BC7" i="138"/>
  <c r="BB7" i="138"/>
  <c r="BA7" i="138"/>
  <c r="AZ7" i="138"/>
  <c r="AY7" i="138"/>
  <c r="AX7" i="138"/>
  <c r="AW7" i="138"/>
  <c r="AV7" i="138"/>
  <c r="AU7" i="138"/>
  <c r="AT7" i="138"/>
  <c r="AS7" i="138"/>
  <c r="AR7" i="138"/>
  <c r="AQ7" i="138"/>
  <c r="AP7" i="138"/>
  <c r="AO7" i="138"/>
  <c r="AN7" i="138"/>
  <c r="AM7" i="138"/>
  <c r="AL7" i="138"/>
  <c r="AK7" i="138"/>
  <c r="AJ7" i="138"/>
  <c r="AI7" i="138"/>
  <c r="AH7" i="138"/>
  <c r="AG7" i="138"/>
  <c r="AF7" i="138"/>
  <c r="AE7" i="138"/>
  <c r="AD7" i="138"/>
  <c r="AC7" i="138"/>
  <c r="AB7" i="138"/>
  <c r="AA7" i="138"/>
  <c r="Z7" i="138"/>
  <c r="Y7" i="138"/>
  <c r="X7" i="138"/>
  <c r="W7" i="138"/>
  <c r="V7" i="138"/>
  <c r="U7" i="138"/>
  <c r="T7" i="138"/>
  <c r="S7" i="138"/>
  <c r="R7" i="138"/>
  <c r="Q7" i="138"/>
  <c r="P7" i="138"/>
  <c r="O7" i="138"/>
  <c r="N7" i="138"/>
  <c r="M7" i="138"/>
  <c r="L7" i="138"/>
  <c r="K7" i="138"/>
  <c r="J7" i="138"/>
  <c r="I7" i="138"/>
  <c r="H7" i="138"/>
  <c r="G7" i="138"/>
  <c r="F7" i="138"/>
  <c r="E7" i="138"/>
  <c r="D7" i="138"/>
  <c r="C7" i="138"/>
  <c r="B7" i="138"/>
  <c r="GW6" i="138"/>
  <c r="GV6" i="138"/>
  <c r="GU6" i="138"/>
  <c r="GT6" i="138"/>
  <c r="GS6" i="138"/>
  <c r="GR6" i="138"/>
  <c r="GQ6" i="138"/>
  <c r="GP6" i="138"/>
  <c r="GO6" i="138"/>
  <c r="GN6" i="138"/>
  <c r="GM6" i="138"/>
  <c r="GL6" i="138"/>
  <c r="GK6" i="138"/>
  <c r="GJ6" i="138"/>
  <c r="GI6" i="138"/>
  <c r="GH6" i="138"/>
  <c r="GG6" i="138"/>
  <c r="GF6" i="138"/>
  <c r="GE6" i="138"/>
  <c r="GD6" i="138"/>
  <c r="GC6" i="138"/>
  <c r="GB6" i="138"/>
  <c r="GA6" i="138"/>
  <c r="FZ6" i="138"/>
  <c r="FY6" i="138"/>
  <c r="FX6" i="138"/>
  <c r="FW6" i="138"/>
  <c r="FV6" i="138"/>
  <c r="FU6" i="138"/>
  <c r="FT6" i="138"/>
  <c r="FS6" i="138"/>
  <c r="FR6" i="138"/>
  <c r="FQ6" i="138"/>
  <c r="FP6" i="138"/>
  <c r="FO6" i="138"/>
  <c r="FN6" i="138"/>
  <c r="FM6" i="138"/>
  <c r="FL6" i="138"/>
  <c r="FK6" i="138"/>
  <c r="FJ6" i="138"/>
  <c r="FI6" i="138"/>
  <c r="FH6" i="138"/>
  <c r="FG6" i="138"/>
  <c r="FF6" i="138"/>
  <c r="FE6" i="138"/>
  <c r="FD6" i="138"/>
  <c r="FC6" i="138"/>
  <c r="FB6" i="138"/>
  <c r="FA6" i="138"/>
  <c r="EZ6" i="138"/>
  <c r="EY6" i="138"/>
  <c r="EX6" i="138"/>
  <c r="EW6" i="138"/>
  <c r="EV6" i="138"/>
  <c r="EU6" i="138"/>
  <c r="ET6" i="138"/>
  <c r="ES6" i="138"/>
  <c r="ER6" i="138"/>
  <c r="EQ6" i="138"/>
  <c r="EP6" i="138"/>
  <c r="EO6" i="138"/>
  <c r="EN6" i="138"/>
  <c r="EM6" i="138"/>
  <c r="EL6" i="138"/>
  <c r="EK6" i="138"/>
  <c r="EJ6" i="138"/>
  <c r="EI6" i="138"/>
  <c r="EH6" i="138"/>
  <c r="EG6" i="138"/>
  <c r="EF6" i="138"/>
  <c r="EE6" i="138"/>
  <c r="ED6" i="138"/>
  <c r="EC6" i="138"/>
  <c r="EB6" i="138"/>
  <c r="EA6" i="138"/>
  <c r="DZ6" i="138"/>
  <c r="DY6" i="138"/>
  <c r="DX6" i="138"/>
  <c r="DW6" i="138"/>
  <c r="DV6" i="138"/>
  <c r="DU6" i="138"/>
  <c r="DT6" i="138"/>
  <c r="DS6" i="138"/>
  <c r="DR6" i="138"/>
  <c r="DQ6" i="138"/>
  <c r="DP6" i="138"/>
  <c r="DO6" i="138"/>
  <c r="DN6" i="138"/>
  <c r="DM6" i="138"/>
  <c r="DL6" i="138"/>
  <c r="DK6" i="138"/>
  <c r="DJ6" i="138"/>
  <c r="DI6" i="138"/>
  <c r="DH6" i="138"/>
  <c r="DG6" i="138"/>
  <c r="DF6" i="138"/>
  <c r="DE6" i="138"/>
  <c r="DD6" i="138"/>
  <c r="DC6" i="138"/>
  <c r="DB6" i="138"/>
  <c r="DA6" i="138"/>
  <c r="CZ6" i="138"/>
  <c r="CY6" i="138"/>
  <c r="CX6" i="138"/>
  <c r="CW6" i="138"/>
  <c r="CV6" i="138"/>
  <c r="CU6" i="138"/>
  <c r="CT6" i="138"/>
  <c r="CS6" i="138"/>
  <c r="CR6" i="138"/>
  <c r="CQ6" i="138"/>
  <c r="CP6" i="138"/>
  <c r="CO6" i="138"/>
  <c r="CN6" i="138"/>
  <c r="CM6" i="138"/>
  <c r="CL6" i="138"/>
  <c r="CK6" i="138"/>
  <c r="CJ6" i="138"/>
  <c r="CI6" i="138"/>
  <c r="CH6" i="138"/>
  <c r="CG6" i="138"/>
  <c r="CF6" i="138"/>
  <c r="CE6" i="138"/>
  <c r="CD6" i="138"/>
  <c r="CC6" i="138"/>
  <c r="CB6" i="138"/>
  <c r="CA6" i="138"/>
  <c r="BZ6" i="138"/>
  <c r="BY6" i="138"/>
  <c r="BX6" i="138"/>
  <c r="BW6" i="138"/>
  <c r="BV6" i="138"/>
  <c r="BU6" i="138"/>
  <c r="BT6" i="138"/>
  <c r="BS6" i="138"/>
  <c r="BR6" i="138"/>
  <c r="BQ6" i="138"/>
  <c r="BP6" i="138"/>
  <c r="BO6" i="138"/>
  <c r="BN6" i="138"/>
  <c r="BM6" i="138"/>
  <c r="BL6" i="138"/>
  <c r="BK6" i="138"/>
  <c r="BJ6" i="138"/>
  <c r="BI6" i="138"/>
  <c r="BH6" i="138"/>
  <c r="BG6" i="138"/>
  <c r="BF6" i="138"/>
  <c r="BE6" i="138"/>
  <c r="BD6" i="138"/>
  <c r="BC6" i="138"/>
  <c r="BB6" i="138"/>
  <c r="BA6" i="138"/>
  <c r="AZ6" i="138"/>
  <c r="AY6" i="138"/>
  <c r="AX6" i="138"/>
  <c r="AW6" i="138"/>
  <c r="AV6" i="138"/>
  <c r="AU6" i="138"/>
  <c r="AT6" i="138"/>
  <c r="AS6" i="138"/>
  <c r="AR6" i="138"/>
  <c r="AQ6" i="138"/>
  <c r="AP6" i="138"/>
  <c r="AO6" i="138"/>
  <c r="AN6" i="138"/>
  <c r="AM6" i="138"/>
  <c r="AL6" i="138"/>
  <c r="AK6" i="138"/>
  <c r="AJ6" i="138"/>
  <c r="AI6" i="138"/>
  <c r="AH6" i="138"/>
  <c r="AG6" i="138"/>
  <c r="AF6" i="138"/>
  <c r="AE6" i="138"/>
  <c r="AD6" i="138"/>
  <c r="AC6" i="138"/>
  <c r="AB6" i="138"/>
  <c r="AA6" i="138"/>
  <c r="Z6" i="138"/>
  <c r="Y6" i="138"/>
  <c r="X6" i="138"/>
  <c r="W6" i="138"/>
  <c r="V6" i="138"/>
  <c r="U6" i="138"/>
  <c r="T6" i="138"/>
  <c r="S6" i="138"/>
  <c r="R6" i="138"/>
  <c r="Q6" i="138"/>
  <c r="P6" i="138"/>
  <c r="O6" i="138"/>
  <c r="N6" i="138"/>
  <c r="M6" i="138"/>
  <c r="L6" i="138"/>
  <c r="K6" i="138"/>
  <c r="J6" i="138"/>
  <c r="I6" i="138"/>
  <c r="H6" i="138"/>
  <c r="G6" i="138"/>
  <c r="F6" i="138"/>
  <c r="E6" i="138"/>
  <c r="D6" i="138"/>
  <c r="C6" i="138"/>
  <c r="B6" i="138"/>
  <c r="GW24" i="91"/>
  <c r="GV24" i="91"/>
  <c r="GU24" i="91"/>
  <c r="GT24" i="91"/>
  <c r="GS24" i="91"/>
  <c r="GR24" i="91"/>
  <c r="GQ24" i="91"/>
  <c r="GP24" i="91"/>
  <c r="GO24" i="91"/>
  <c r="GN24" i="91"/>
  <c r="GM24" i="91"/>
  <c r="GL24" i="91"/>
  <c r="GK24" i="91"/>
  <c r="GJ24" i="91"/>
  <c r="GI24" i="91"/>
  <c r="GH24" i="91"/>
  <c r="GG24" i="91"/>
  <c r="GF24" i="91"/>
  <c r="GE24" i="91"/>
  <c r="GD24" i="91"/>
  <c r="GC24" i="91"/>
  <c r="GB24" i="91"/>
  <c r="GA24" i="91"/>
  <c r="FZ24" i="91"/>
  <c r="FY24" i="91"/>
  <c r="FX24" i="91"/>
  <c r="FW24" i="91"/>
  <c r="FV24" i="91"/>
  <c r="FU24" i="91"/>
  <c r="FT24" i="91"/>
  <c r="FS24" i="91"/>
  <c r="FR24" i="91"/>
  <c r="FQ24" i="91"/>
  <c r="FP24" i="91"/>
  <c r="FO24" i="91"/>
  <c r="FN24" i="91"/>
  <c r="FM24" i="91"/>
  <c r="FL24" i="91"/>
  <c r="FK24" i="91"/>
  <c r="FJ24" i="91"/>
  <c r="FI24" i="91"/>
  <c r="FH24" i="91"/>
  <c r="FG24" i="91"/>
  <c r="FF24" i="91"/>
  <c r="FE24" i="91"/>
  <c r="FD24" i="91"/>
  <c r="FC24" i="91"/>
  <c r="FB24" i="91"/>
  <c r="FA24" i="91"/>
  <c r="EZ24" i="91"/>
  <c r="EY24" i="91"/>
  <c r="EX24" i="91"/>
  <c r="EW24" i="91"/>
  <c r="EV24" i="91"/>
  <c r="EU24" i="91"/>
  <c r="ET24" i="91"/>
  <c r="ES24" i="91"/>
  <c r="ER24" i="91"/>
  <c r="EQ24" i="91"/>
  <c r="EP24" i="91"/>
  <c r="EO24" i="91"/>
  <c r="EN24" i="91"/>
  <c r="EM24" i="91"/>
  <c r="EL24" i="91"/>
  <c r="EK24" i="91"/>
  <c r="EJ24" i="91"/>
  <c r="EI24" i="91"/>
  <c r="EH24" i="91"/>
  <c r="EG24" i="91"/>
  <c r="EF24" i="91"/>
  <c r="EE24" i="91"/>
  <c r="ED24" i="91"/>
  <c r="EC24" i="91"/>
  <c r="EB24" i="91"/>
  <c r="EA24" i="91"/>
  <c r="DZ24" i="91"/>
  <c r="DY24" i="91"/>
  <c r="DX24" i="91"/>
  <c r="DW24" i="91"/>
  <c r="DV24" i="91"/>
  <c r="DU24" i="91"/>
  <c r="DT24" i="91"/>
  <c r="DS24" i="91"/>
  <c r="DR24" i="91"/>
  <c r="DQ24" i="91"/>
  <c r="DP24" i="91"/>
  <c r="DO24" i="91"/>
  <c r="DN24" i="91"/>
  <c r="DM24" i="91"/>
  <c r="DL24" i="91"/>
  <c r="DK24" i="91"/>
  <c r="DJ24" i="91"/>
  <c r="DI24" i="91"/>
  <c r="DH24" i="91"/>
  <c r="DG24" i="91"/>
  <c r="DF24" i="91"/>
  <c r="DE24" i="91"/>
  <c r="DD24" i="91"/>
  <c r="DC24" i="91"/>
  <c r="DB24" i="91"/>
  <c r="DA24" i="91"/>
  <c r="CZ24" i="91"/>
  <c r="CY24" i="91"/>
  <c r="CX24" i="91"/>
  <c r="CW24" i="91"/>
  <c r="CV24" i="91"/>
  <c r="CU24" i="91"/>
  <c r="CT24" i="91"/>
  <c r="CS24" i="91"/>
  <c r="CR24" i="91"/>
  <c r="CQ24" i="91"/>
  <c r="CP24" i="91"/>
  <c r="CO24" i="91"/>
  <c r="CN24" i="91"/>
  <c r="CM24" i="91"/>
  <c r="CL24" i="91"/>
  <c r="CK24" i="91"/>
  <c r="CJ24" i="91"/>
  <c r="CI24" i="91"/>
  <c r="CH24" i="91"/>
  <c r="CG24" i="91"/>
  <c r="CF24" i="91"/>
  <c r="CE24" i="91"/>
  <c r="CD24" i="91"/>
  <c r="CC24" i="91"/>
  <c r="CB24" i="91"/>
  <c r="CA24" i="91"/>
  <c r="BZ24" i="91"/>
  <c r="BY24" i="91"/>
  <c r="BX24" i="91"/>
  <c r="BW24" i="91"/>
  <c r="BV24" i="91"/>
  <c r="BU24" i="91"/>
  <c r="BT24" i="91"/>
  <c r="BS24" i="91"/>
  <c r="BR24" i="91"/>
  <c r="BQ24" i="91"/>
  <c r="BP24" i="91"/>
  <c r="BO24" i="91"/>
  <c r="BN24" i="91"/>
  <c r="BM24" i="91"/>
  <c r="BL24" i="91"/>
  <c r="BK24" i="91"/>
  <c r="BJ24" i="91"/>
  <c r="BI24" i="91"/>
  <c r="BH24" i="91"/>
  <c r="BG24" i="91"/>
  <c r="BF24" i="91"/>
  <c r="BE24" i="91"/>
  <c r="BD24" i="91"/>
  <c r="BC24" i="91"/>
  <c r="BB24" i="91"/>
  <c r="BA24" i="91"/>
  <c r="AZ24" i="91"/>
  <c r="AY24" i="91"/>
  <c r="AX24" i="91"/>
  <c r="AW24" i="91"/>
  <c r="AV24" i="91"/>
  <c r="AU24" i="91"/>
  <c r="AT24" i="91"/>
  <c r="AS24" i="91"/>
  <c r="AR24" i="91"/>
  <c r="AQ24" i="91"/>
  <c r="AP24" i="91"/>
  <c r="AO24" i="91"/>
  <c r="AN24" i="91"/>
  <c r="AM24" i="91"/>
  <c r="AL24" i="91"/>
  <c r="AK24" i="91"/>
  <c r="AJ24" i="91"/>
  <c r="AI24" i="91"/>
  <c r="AH24" i="91"/>
  <c r="AG24" i="91"/>
  <c r="AF24" i="91"/>
  <c r="AE24" i="91"/>
  <c r="AD24" i="91"/>
  <c r="AC24" i="91"/>
  <c r="AB24" i="91"/>
  <c r="AA24" i="91"/>
  <c r="Z24" i="91"/>
  <c r="Y24" i="91"/>
  <c r="X24" i="91"/>
  <c r="W24" i="91"/>
  <c r="V24" i="91"/>
  <c r="U24" i="91"/>
  <c r="T24" i="91"/>
  <c r="S24" i="91"/>
  <c r="R24" i="91"/>
  <c r="Q24" i="91"/>
  <c r="P24" i="91"/>
  <c r="O24" i="91"/>
  <c r="N24" i="91"/>
  <c r="M24" i="91"/>
  <c r="L24" i="91"/>
  <c r="K24" i="91"/>
  <c r="J24" i="91"/>
  <c r="I24" i="91"/>
  <c r="H24" i="91"/>
  <c r="G24" i="91"/>
  <c r="F24" i="91"/>
  <c r="E24" i="91"/>
  <c r="D24" i="91"/>
  <c r="C24" i="91"/>
  <c r="B24" i="91"/>
  <c r="GW23" i="91"/>
  <c r="GV23" i="91"/>
  <c r="GU23" i="91"/>
  <c r="GT23" i="91"/>
  <c r="GS23" i="91"/>
  <c r="GR23" i="91"/>
  <c r="GQ23" i="91"/>
  <c r="GP23" i="91"/>
  <c r="GO23" i="91"/>
  <c r="GN23" i="91"/>
  <c r="GM23" i="91"/>
  <c r="GL23" i="91"/>
  <c r="GK23" i="91"/>
  <c r="GJ23" i="91"/>
  <c r="GI23" i="91"/>
  <c r="GH23" i="91"/>
  <c r="GG23" i="91"/>
  <c r="GF23" i="91"/>
  <c r="GE23" i="91"/>
  <c r="GD23" i="91"/>
  <c r="GC23" i="91"/>
  <c r="GB23" i="91"/>
  <c r="GA23" i="91"/>
  <c r="FZ23" i="91"/>
  <c r="FY23" i="91"/>
  <c r="FX23" i="91"/>
  <c r="FW23" i="91"/>
  <c r="FV23" i="91"/>
  <c r="FU23" i="91"/>
  <c r="FT23" i="91"/>
  <c r="FS23" i="91"/>
  <c r="FR23" i="91"/>
  <c r="FQ23" i="91"/>
  <c r="FP23" i="91"/>
  <c r="FO23" i="91"/>
  <c r="FN23" i="91"/>
  <c r="FM23" i="91"/>
  <c r="FL23" i="91"/>
  <c r="FK23" i="91"/>
  <c r="FJ23" i="91"/>
  <c r="FI23" i="91"/>
  <c r="FH23" i="91"/>
  <c r="FG23" i="91"/>
  <c r="FF23" i="91"/>
  <c r="FE23" i="91"/>
  <c r="FD23" i="91"/>
  <c r="FC23" i="91"/>
  <c r="FB23" i="91"/>
  <c r="FA23" i="91"/>
  <c r="EZ23" i="91"/>
  <c r="EY23" i="91"/>
  <c r="EX23" i="91"/>
  <c r="EW23" i="91"/>
  <c r="EV23" i="91"/>
  <c r="EU23" i="91"/>
  <c r="ET23" i="91"/>
  <c r="ES23" i="91"/>
  <c r="ER23" i="91"/>
  <c r="EQ23" i="91"/>
  <c r="EP23" i="91"/>
  <c r="EO23" i="91"/>
  <c r="EN23" i="91"/>
  <c r="EM23" i="91"/>
  <c r="EL23" i="91"/>
  <c r="EK23" i="91"/>
  <c r="EJ23" i="91"/>
  <c r="EI23" i="91"/>
  <c r="EH23" i="91"/>
  <c r="EG23" i="91"/>
  <c r="EF23" i="91"/>
  <c r="EE23" i="91"/>
  <c r="ED23" i="91"/>
  <c r="EC23" i="91"/>
  <c r="EB23" i="91"/>
  <c r="EA23" i="91"/>
  <c r="DZ23" i="91"/>
  <c r="DY23" i="91"/>
  <c r="DX23" i="91"/>
  <c r="DW23" i="91"/>
  <c r="DV23" i="91"/>
  <c r="DU23" i="91"/>
  <c r="DT23" i="91"/>
  <c r="DS23" i="91"/>
  <c r="DR23" i="91"/>
  <c r="DQ23" i="91"/>
  <c r="DP23" i="91"/>
  <c r="DO23" i="91"/>
  <c r="DN23" i="91"/>
  <c r="DM23" i="91"/>
  <c r="DL23" i="91"/>
  <c r="DK23" i="91"/>
  <c r="DJ23" i="91"/>
  <c r="DI23" i="91"/>
  <c r="DH23" i="91"/>
  <c r="DG23" i="91"/>
  <c r="DF23" i="91"/>
  <c r="DE23" i="91"/>
  <c r="DD23" i="91"/>
  <c r="DC23" i="91"/>
  <c r="DB23" i="91"/>
  <c r="DA23" i="91"/>
  <c r="CZ23" i="91"/>
  <c r="CY23" i="91"/>
  <c r="CX23" i="91"/>
  <c r="CW23" i="91"/>
  <c r="CV23" i="91"/>
  <c r="CU23" i="91"/>
  <c r="CT23" i="91"/>
  <c r="CS23" i="91"/>
  <c r="CR23" i="91"/>
  <c r="CQ23" i="91"/>
  <c r="CP23" i="91"/>
  <c r="CO23" i="91"/>
  <c r="CN23" i="91"/>
  <c r="CM23" i="91"/>
  <c r="CL23" i="91"/>
  <c r="CK23" i="91"/>
  <c r="CJ23" i="91"/>
  <c r="CI23" i="91"/>
  <c r="CH23" i="91"/>
  <c r="CG23" i="91"/>
  <c r="CF23" i="91"/>
  <c r="CE23" i="91"/>
  <c r="CD23" i="91"/>
  <c r="CC23" i="91"/>
  <c r="CB23" i="91"/>
  <c r="CA23" i="91"/>
  <c r="BZ23" i="91"/>
  <c r="BY23" i="91"/>
  <c r="BX23" i="91"/>
  <c r="BW23" i="91"/>
  <c r="BV23" i="91"/>
  <c r="BU23" i="91"/>
  <c r="BT23" i="91"/>
  <c r="BS23" i="91"/>
  <c r="BR23" i="91"/>
  <c r="BQ23" i="91"/>
  <c r="BP23" i="91"/>
  <c r="BO23" i="91"/>
  <c r="BN23" i="91"/>
  <c r="BM23" i="91"/>
  <c r="BL23" i="91"/>
  <c r="BK23" i="91"/>
  <c r="BJ23" i="91"/>
  <c r="BI23" i="91"/>
  <c r="BH23" i="91"/>
  <c r="BG23" i="91"/>
  <c r="BF23" i="91"/>
  <c r="BE23" i="91"/>
  <c r="BD23" i="91"/>
  <c r="BC23" i="91"/>
  <c r="BB23" i="91"/>
  <c r="BA23" i="91"/>
  <c r="AZ23" i="91"/>
  <c r="AY23" i="91"/>
  <c r="AX23" i="91"/>
  <c r="AW23" i="91"/>
  <c r="AV23" i="91"/>
  <c r="AU23" i="91"/>
  <c r="AT23" i="91"/>
  <c r="AS23" i="91"/>
  <c r="AR23" i="91"/>
  <c r="AQ23" i="91"/>
  <c r="AP23" i="91"/>
  <c r="AO23" i="91"/>
  <c r="AN23" i="91"/>
  <c r="AM23" i="91"/>
  <c r="AL23" i="91"/>
  <c r="AK23" i="91"/>
  <c r="AJ23" i="91"/>
  <c r="AI23" i="91"/>
  <c r="AH23" i="91"/>
  <c r="AG23" i="91"/>
  <c r="AF23" i="91"/>
  <c r="AE23" i="91"/>
  <c r="AD23" i="91"/>
  <c r="AC23" i="91"/>
  <c r="AB23" i="91"/>
  <c r="AA23" i="91"/>
  <c r="Z23" i="91"/>
  <c r="Y23" i="91"/>
  <c r="X23" i="91"/>
  <c r="W23" i="91"/>
  <c r="V23" i="91"/>
  <c r="U23" i="91"/>
  <c r="T23" i="91"/>
  <c r="S23" i="91"/>
  <c r="R23" i="91"/>
  <c r="Q23" i="91"/>
  <c r="P23" i="91"/>
  <c r="O23" i="91"/>
  <c r="N23" i="91"/>
  <c r="M23" i="91"/>
  <c r="L23" i="91"/>
  <c r="K23" i="91"/>
  <c r="J23" i="91"/>
  <c r="I23" i="91"/>
  <c r="H23" i="91"/>
  <c r="G23" i="91"/>
  <c r="F23" i="91"/>
  <c r="E23" i="91"/>
  <c r="D23" i="91"/>
  <c r="C23" i="91"/>
  <c r="B23" i="91"/>
  <c r="GW22" i="91"/>
  <c r="GV22" i="91"/>
  <c r="GU22" i="91"/>
  <c r="GT22" i="91"/>
  <c r="GS22" i="91"/>
  <c r="GR22" i="91"/>
  <c r="GQ22" i="91"/>
  <c r="GP22" i="91"/>
  <c r="GO22" i="91"/>
  <c r="GN22" i="91"/>
  <c r="GM22" i="91"/>
  <c r="GL22" i="91"/>
  <c r="GK22" i="91"/>
  <c r="GJ22" i="91"/>
  <c r="GI22" i="91"/>
  <c r="GH22" i="91"/>
  <c r="GG22" i="91"/>
  <c r="GF22" i="91"/>
  <c r="GE22" i="91"/>
  <c r="GD22" i="91"/>
  <c r="GC22" i="91"/>
  <c r="GB22" i="91"/>
  <c r="GA22" i="91"/>
  <c r="FZ22" i="91"/>
  <c r="FY22" i="91"/>
  <c r="FX22" i="91"/>
  <c r="FW22" i="91"/>
  <c r="FV22" i="91"/>
  <c r="FU22" i="91"/>
  <c r="FT22" i="91"/>
  <c r="FS22" i="91"/>
  <c r="FR22" i="91"/>
  <c r="FQ22" i="91"/>
  <c r="FP22" i="91"/>
  <c r="FO22" i="91"/>
  <c r="FN22" i="91"/>
  <c r="FM22" i="91"/>
  <c r="FL22" i="91"/>
  <c r="FK22" i="91"/>
  <c r="FJ22" i="91"/>
  <c r="FI22" i="91"/>
  <c r="FH22" i="91"/>
  <c r="FG22" i="91"/>
  <c r="FF22" i="91"/>
  <c r="FE22" i="91"/>
  <c r="FD22" i="91"/>
  <c r="FC22" i="91"/>
  <c r="FB22" i="91"/>
  <c r="FA22" i="91"/>
  <c r="EZ22" i="91"/>
  <c r="EY22" i="91"/>
  <c r="EX22" i="91"/>
  <c r="EW22" i="91"/>
  <c r="EV22" i="91"/>
  <c r="EU22" i="91"/>
  <c r="ET22" i="91"/>
  <c r="ES22" i="91"/>
  <c r="ER22" i="91"/>
  <c r="EQ22" i="91"/>
  <c r="EP22" i="91"/>
  <c r="EO22" i="91"/>
  <c r="EN22" i="91"/>
  <c r="EM22" i="91"/>
  <c r="EL22" i="91"/>
  <c r="EK22" i="91"/>
  <c r="EJ22" i="91"/>
  <c r="EI22" i="91"/>
  <c r="EH22" i="91"/>
  <c r="EG22" i="91"/>
  <c r="EF22" i="91"/>
  <c r="EE22" i="91"/>
  <c r="ED22" i="91"/>
  <c r="EC22" i="91"/>
  <c r="EB22" i="91"/>
  <c r="EA22" i="91"/>
  <c r="DZ22" i="91"/>
  <c r="DY22" i="91"/>
  <c r="DX22" i="91"/>
  <c r="DW22" i="91"/>
  <c r="DV22" i="91"/>
  <c r="DU22" i="91"/>
  <c r="DT22" i="91"/>
  <c r="DS22" i="91"/>
  <c r="DR22" i="91"/>
  <c r="DQ22" i="91"/>
  <c r="DP22" i="91"/>
  <c r="DO22" i="91"/>
  <c r="DN22" i="91"/>
  <c r="DM22" i="91"/>
  <c r="DL22" i="91"/>
  <c r="DK22" i="91"/>
  <c r="DJ22" i="91"/>
  <c r="DI22" i="91"/>
  <c r="DH22" i="91"/>
  <c r="DG22" i="91"/>
  <c r="DF22" i="91"/>
  <c r="DE22" i="91"/>
  <c r="DD22" i="91"/>
  <c r="DC22" i="91"/>
  <c r="DB22" i="91"/>
  <c r="DA22" i="91"/>
  <c r="CZ22" i="91"/>
  <c r="CY22" i="91"/>
  <c r="CX22" i="91"/>
  <c r="CW22" i="91"/>
  <c r="CV22" i="91"/>
  <c r="CU22" i="91"/>
  <c r="CT22" i="91"/>
  <c r="CS22" i="91"/>
  <c r="CR22" i="91"/>
  <c r="CQ22" i="91"/>
  <c r="CP22" i="91"/>
  <c r="CO22" i="91"/>
  <c r="CN22" i="91"/>
  <c r="CM22" i="91"/>
  <c r="CL22" i="91"/>
  <c r="CK22" i="91"/>
  <c r="CJ22" i="91"/>
  <c r="CI22" i="91"/>
  <c r="CH22" i="91"/>
  <c r="CG22" i="91"/>
  <c r="CF22" i="91"/>
  <c r="CE22" i="91"/>
  <c r="CD22" i="91"/>
  <c r="CC22" i="91"/>
  <c r="CB22" i="91"/>
  <c r="CA22" i="91"/>
  <c r="BZ22" i="91"/>
  <c r="BY22" i="91"/>
  <c r="BX22" i="91"/>
  <c r="BW22" i="91"/>
  <c r="BV22" i="91"/>
  <c r="BU22" i="91"/>
  <c r="BT22" i="91"/>
  <c r="BS22" i="91"/>
  <c r="BR22" i="91"/>
  <c r="BQ22" i="91"/>
  <c r="BP22" i="91"/>
  <c r="BO22" i="91"/>
  <c r="BN22" i="91"/>
  <c r="BM22" i="91"/>
  <c r="BL22" i="91"/>
  <c r="BK22" i="91"/>
  <c r="BJ22" i="91"/>
  <c r="BI22" i="91"/>
  <c r="BH22" i="91"/>
  <c r="BG22" i="91"/>
  <c r="BF22" i="91"/>
  <c r="BE22" i="91"/>
  <c r="BD22" i="91"/>
  <c r="BC22" i="91"/>
  <c r="BB22" i="91"/>
  <c r="BA22" i="91"/>
  <c r="AZ22" i="91"/>
  <c r="AY22" i="91"/>
  <c r="AX22" i="91"/>
  <c r="AW22" i="91"/>
  <c r="AV22" i="91"/>
  <c r="AU22" i="91"/>
  <c r="AT22" i="91"/>
  <c r="AS22" i="91"/>
  <c r="AR22" i="91"/>
  <c r="AQ22" i="91"/>
  <c r="AP22" i="91"/>
  <c r="AO22" i="91"/>
  <c r="AN22" i="91"/>
  <c r="AM22" i="91"/>
  <c r="AL22" i="91"/>
  <c r="AK22" i="91"/>
  <c r="AJ22" i="91"/>
  <c r="AI22" i="91"/>
  <c r="AH22" i="91"/>
  <c r="AG22" i="91"/>
  <c r="AF22" i="91"/>
  <c r="AE22" i="91"/>
  <c r="AD22" i="91"/>
  <c r="AC22" i="91"/>
  <c r="AB22" i="91"/>
  <c r="AA22" i="91"/>
  <c r="Z22" i="91"/>
  <c r="Y22" i="91"/>
  <c r="X22" i="91"/>
  <c r="W22" i="91"/>
  <c r="V22" i="91"/>
  <c r="U22" i="91"/>
  <c r="T22" i="91"/>
  <c r="S22" i="91"/>
  <c r="R22" i="91"/>
  <c r="Q22" i="91"/>
  <c r="P22" i="91"/>
  <c r="O22" i="91"/>
  <c r="N22" i="91"/>
  <c r="M22" i="91"/>
  <c r="L22" i="91"/>
  <c r="K22" i="91"/>
  <c r="J22" i="91"/>
  <c r="I22" i="91"/>
  <c r="H22" i="91"/>
  <c r="G22" i="91"/>
  <c r="F22" i="91"/>
  <c r="E22" i="91"/>
  <c r="D22" i="91"/>
  <c r="C22" i="91"/>
  <c r="B22" i="91"/>
  <c r="GW21" i="91"/>
  <c r="GV21" i="91"/>
  <c r="GU21" i="91"/>
  <c r="GT21" i="91"/>
  <c r="GS21" i="91"/>
  <c r="GR21" i="91"/>
  <c r="GQ21" i="91"/>
  <c r="GP21" i="91"/>
  <c r="GO21" i="91"/>
  <c r="GN21" i="91"/>
  <c r="GM21" i="91"/>
  <c r="GL21" i="91"/>
  <c r="GK21" i="91"/>
  <c r="GJ21" i="91"/>
  <c r="GI21" i="91"/>
  <c r="GH21" i="91"/>
  <c r="GG21" i="91"/>
  <c r="GF21" i="91"/>
  <c r="GE21" i="91"/>
  <c r="GD21" i="91"/>
  <c r="GC21" i="91"/>
  <c r="GB21" i="91"/>
  <c r="GA21" i="91"/>
  <c r="FZ21" i="91"/>
  <c r="FY21" i="91"/>
  <c r="FX21" i="91"/>
  <c r="FW21" i="91"/>
  <c r="FV21" i="91"/>
  <c r="FU21" i="91"/>
  <c r="FT21" i="91"/>
  <c r="FS21" i="91"/>
  <c r="FR21" i="91"/>
  <c r="FQ21" i="91"/>
  <c r="FP21" i="91"/>
  <c r="FO21" i="91"/>
  <c r="FN21" i="91"/>
  <c r="FM21" i="91"/>
  <c r="FL21" i="91"/>
  <c r="FK21" i="91"/>
  <c r="FJ21" i="91"/>
  <c r="FI21" i="91"/>
  <c r="FH21" i="91"/>
  <c r="FG21" i="91"/>
  <c r="FF21" i="91"/>
  <c r="FE21" i="91"/>
  <c r="FD21" i="91"/>
  <c r="FC21" i="91"/>
  <c r="FB21" i="91"/>
  <c r="FA21" i="91"/>
  <c r="EZ21" i="91"/>
  <c r="EY21" i="91"/>
  <c r="EX21" i="91"/>
  <c r="EW21" i="91"/>
  <c r="EV21" i="91"/>
  <c r="EU21" i="91"/>
  <c r="ET21" i="91"/>
  <c r="ES21" i="91"/>
  <c r="ER21" i="91"/>
  <c r="EQ21" i="91"/>
  <c r="EP21" i="91"/>
  <c r="EO21" i="91"/>
  <c r="EN21" i="91"/>
  <c r="EM21" i="91"/>
  <c r="EL21" i="91"/>
  <c r="EK21" i="91"/>
  <c r="EJ21" i="91"/>
  <c r="EI21" i="91"/>
  <c r="EH21" i="91"/>
  <c r="EG21" i="91"/>
  <c r="EF21" i="91"/>
  <c r="EE21" i="91"/>
  <c r="ED21" i="91"/>
  <c r="EC21" i="91"/>
  <c r="EB21" i="91"/>
  <c r="EA21" i="91"/>
  <c r="DZ21" i="91"/>
  <c r="DY21" i="91"/>
  <c r="DX21" i="91"/>
  <c r="DW21" i="91"/>
  <c r="DV21" i="91"/>
  <c r="DU21" i="91"/>
  <c r="DT21" i="91"/>
  <c r="DS21" i="91"/>
  <c r="DR21" i="91"/>
  <c r="DQ21" i="91"/>
  <c r="DP21" i="91"/>
  <c r="DO21" i="91"/>
  <c r="DN21" i="91"/>
  <c r="DM21" i="91"/>
  <c r="DL21" i="91"/>
  <c r="DK21" i="91"/>
  <c r="DJ21" i="91"/>
  <c r="DI21" i="91"/>
  <c r="DH21" i="91"/>
  <c r="DG21" i="91"/>
  <c r="DF21" i="91"/>
  <c r="DE21" i="91"/>
  <c r="DD21" i="91"/>
  <c r="DC21" i="91"/>
  <c r="DB21" i="91"/>
  <c r="DA21" i="91"/>
  <c r="CZ21" i="91"/>
  <c r="CY21" i="91"/>
  <c r="CX21" i="91"/>
  <c r="CW21" i="91"/>
  <c r="CV21" i="91"/>
  <c r="CU21" i="91"/>
  <c r="CT21" i="91"/>
  <c r="CS21" i="91"/>
  <c r="CR21" i="91"/>
  <c r="CQ21" i="91"/>
  <c r="CP21" i="91"/>
  <c r="CO21" i="91"/>
  <c r="CN21" i="91"/>
  <c r="CM21" i="91"/>
  <c r="CL21" i="91"/>
  <c r="CK21" i="91"/>
  <c r="CJ21" i="91"/>
  <c r="CI21" i="91"/>
  <c r="CH21" i="91"/>
  <c r="CG21" i="91"/>
  <c r="CF21" i="91"/>
  <c r="CE21" i="91"/>
  <c r="CD21" i="91"/>
  <c r="CC21" i="91"/>
  <c r="CB21" i="91"/>
  <c r="CA21" i="91"/>
  <c r="BZ21" i="91"/>
  <c r="BY21" i="91"/>
  <c r="BX21" i="91"/>
  <c r="BW21" i="91"/>
  <c r="BV21" i="91"/>
  <c r="BU21" i="91"/>
  <c r="BT21" i="91"/>
  <c r="BS21" i="91"/>
  <c r="BR21" i="91"/>
  <c r="BQ21" i="91"/>
  <c r="BP21" i="91"/>
  <c r="BO21" i="91"/>
  <c r="BN21" i="91"/>
  <c r="BM21" i="91"/>
  <c r="BL21" i="91"/>
  <c r="BK21" i="91"/>
  <c r="BJ21" i="91"/>
  <c r="BI21" i="91"/>
  <c r="BH21" i="91"/>
  <c r="BG21" i="91"/>
  <c r="BF21" i="91"/>
  <c r="BE21" i="91"/>
  <c r="BD21" i="91"/>
  <c r="BC21" i="91"/>
  <c r="BB21" i="91"/>
  <c r="BA21" i="91"/>
  <c r="AZ21" i="91"/>
  <c r="AY21" i="91"/>
  <c r="AX21" i="91"/>
  <c r="AW21" i="91"/>
  <c r="AV21" i="91"/>
  <c r="AU21" i="91"/>
  <c r="AT21" i="91"/>
  <c r="AS21" i="91"/>
  <c r="AR21" i="91"/>
  <c r="AQ21" i="91"/>
  <c r="AP21" i="91"/>
  <c r="AO21" i="91"/>
  <c r="AN21" i="91"/>
  <c r="AM21" i="91"/>
  <c r="AL21" i="91"/>
  <c r="AK21" i="91"/>
  <c r="AJ21" i="91"/>
  <c r="AI21" i="91"/>
  <c r="AH21" i="91"/>
  <c r="AG21" i="91"/>
  <c r="AF21" i="91"/>
  <c r="AE21" i="91"/>
  <c r="AD21" i="91"/>
  <c r="AC21" i="91"/>
  <c r="AB21" i="91"/>
  <c r="AA21" i="91"/>
  <c r="Z21" i="91"/>
  <c r="Y21" i="91"/>
  <c r="X21" i="91"/>
  <c r="W21" i="91"/>
  <c r="V21" i="91"/>
  <c r="U21" i="91"/>
  <c r="T21" i="91"/>
  <c r="S21" i="91"/>
  <c r="R21" i="91"/>
  <c r="Q21" i="91"/>
  <c r="P21" i="91"/>
  <c r="O21" i="91"/>
  <c r="N21" i="91"/>
  <c r="M21" i="91"/>
  <c r="L21" i="91"/>
  <c r="K21" i="91"/>
  <c r="J21" i="91"/>
  <c r="I21" i="91"/>
  <c r="H21" i="91"/>
  <c r="G21" i="91"/>
  <c r="F21" i="91"/>
  <c r="E21" i="91"/>
  <c r="D21" i="91"/>
  <c r="C21" i="91"/>
  <c r="B21" i="91"/>
  <c r="GW19" i="91"/>
  <c r="GV19" i="91"/>
  <c r="GU19" i="91"/>
  <c r="GT19" i="91"/>
  <c r="GS19" i="91"/>
  <c r="GR19" i="91"/>
  <c r="GQ19" i="91"/>
  <c r="GP19" i="91"/>
  <c r="GO19" i="91"/>
  <c r="GN19" i="91"/>
  <c r="GM19" i="91"/>
  <c r="GL19" i="91"/>
  <c r="GK19" i="91"/>
  <c r="GJ19" i="91"/>
  <c r="GI19" i="91"/>
  <c r="GH19" i="91"/>
  <c r="GG19" i="91"/>
  <c r="GF19" i="91"/>
  <c r="GE19" i="91"/>
  <c r="GD19" i="91"/>
  <c r="GC19" i="91"/>
  <c r="GB19" i="91"/>
  <c r="GA19" i="91"/>
  <c r="FZ19" i="91"/>
  <c r="FY19" i="91"/>
  <c r="FX19" i="91"/>
  <c r="FW19" i="91"/>
  <c r="FV19" i="91"/>
  <c r="FU19" i="91"/>
  <c r="FT19" i="91"/>
  <c r="FS19" i="91"/>
  <c r="FR19" i="91"/>
  <c r="FQ19" i="91"/>
  <c r="FP19" i="91"/>
  <c r="FO19" i="91"/>
  <c r="FN19" i="91"/>
  <c r="FM19" i="91"/>
  <c r="FL19" i="91"/>
  <c r="FK19" i="91"/>
  <c r="FJ19" i="91"/>
  <c r="FI19" i="91"/>
  <c r="FH19" i="91"/>
  <c r="FG19" i="91"/>
  <c r="FF19" i="91"/>
  <c r="FE19" i="91"/>
  <c r="FD19" i="91"/>
  <c r="FC19" i="91"/>
  <c r="FB19" i="91"/>
  <c r="FA19" i="91"/>
  <c r="EZ19" i="91"/>
  <c r="EY19" i="91"/>
  <c r="EX19" i="91"/>
  <c r="EW19" i="91"/>
  <c r="EV19" i="91"/>
  <c r="EU19" i="91"/>
  <c r="ET19" i="91"/>
  <c r="ES19" i="91"/>
  <c r="ER19" i="91"/>
  <c r="EQ19" i="91"/>
  <c r="EP19" i="91"/>
  <c r="EO19" i="91"/>
  <c r="EN19" i="91"/>
  <c r="EM19" i="91"/>
  <c r="EL19" i="91"/>
  <c r="EK19" i="91"/>
  <c r="EJ19" i="91"/>
  <c r="EI19" i="91"/>
  <c r="EH19" i="91"/>
  <c r="EG19" i="91"/>
  <c r="EF19" i="91"/>
  <c r="EE19" i="91"/>
  <c r="ED19" i="91"/>
  <c r="EC19" i="91"/>
  <c r="EB19" i="91"/>
  <c r="EA19" i="91"/>
  <c r="DZ19" i="91"/>
  <c r="DY19" i="91"/>
  <c r="DX19" i="91"/>
  <c r="DW19" i="91"/>
  <c r="DV19" i="91"/>
  <c r="DU19" i="91"/>
  <c r="DT19" i="91"/>
  <c r="DS19" i="91"/>
  <c r="DR19" i="91"/>
  <c r="DQ19" i="91"/>
  <c r="DP19" i="91"/>
  <c r="DO19" i="91"/>
  <c r="DN19" i="91"/>
  <c r="DM19" i="91"/>
  <c r="DL19" i="91"/>
  <c r="DK19" i="91"/>
  <c r="DJ19" i="91"/>
  <c r="DI19" i="91"/>
  <c r="DH19" i="91"/>
  <c r="DG19" i="91"/>
  <c r="DF19" i="91"/>
  <c r="DE19" i="91"/>
  <c r="DD19" i="91"/>
  <c r="DC19" i="91"/>
  <c r="DB19" i="91"/>
  <c r="DA19" i="91"/>
  <c r="CZ19" i="91"/>
  <c r="CY19" i="91"/>
  <c r="CX19" i="91"/>
  <c r="CW19" i="91"/>
  <c r="CV19" i="91"/>
  <c r="CU19" i="91"/>
  <c r="CT19" i="91"/>
  <c r="CS19" i="91"/>
  <c r="CR19" i="91"/>
  <c r="CQ19" i="91"/>
  <c r="CP19" i="91"/>
  <c r="CO19" i="91"/>
  <c r="CN19" i="91"/>
  <c r="CM19" i="91"/>
  <c r="CL19" i="91"/>
  <c r="CK19" i="91"/>
  <c r="CJ19" i="91"/>
  <c r="CI19" i="91"/>
  <c r="CH19" i="91"/>
  <c r="CG19" i="91"/>
  <c r="CF19" i="91"/>
  <c r="CE19" i="91"/>
  <c r="CD19" i="91"/>
  <c r="CC19" i="91"/>
  <c r="CB19" i="91"/>
  <c r="CA19" i="91"/>
  <c r="BZ19" i="91"/>
  <c r="BY19" i="91"/>
  <c r="BX19" i="91"/>
  <c r="BW19" i="91"/>
  <c r="BV19" i="91"/>
  <c r="BU19" i="91"/>
  <c r="BT19" i="91"/>
  <c r="BS19" i="91"/>
  <c r="BR19" i="91"/>
  <c r="BQ19" i="91"/>
  <c r="BP19" i="91"/>
  <c r="BO19" i="91"/>
  <c r="BN19" i="91"/>
  <c r="BM19" i="91"/>
  <c r="BL19" i="91"/>
  <c r="BK19" i="91"/>
  <c r="BJ19" i="91"/>
  <c r="BI19" i="91"/>
  <c r="BH19" i="91"/>
  <c r="BG19" i="91"/>
  <c r="BF19" i="91"/>
  <c r="BE19" i="91"/>
  <c r="BD19" i="91"/>
  <c r="BC19" i="91"/>
  <c r="BB19" i="91"/>
  <c r="BA19" i="91"/>
  <c r="AZ19" i="91"/>
  <c r="AY19" i="91"/>
  <c r="AX19" i="91"/>
  <c r="AW19" i="91"/>
  <c r="AV19" i="91"/>
  <c r="AU19" i="91"/>
  <c r="AT19" i="91"/>
  <c r="AS19" i="91"/>
  <c r="AR19" i="91"/>
  <c r="AQ19" i="91"/>
  <c r="AP19" i="91"/>
  <c r="AO19" i="91"/>
  <c r="AN19" i="91"/>
  <c r="AM19" i="91"/>
  <c r="AL19" i="91"/>
  <c r="AK19" i="91"/>
  <c r="AJ19" i="91"/>
  <c r="AI19" i="91"/>
  <c r="AH19" i="91"/>
  <c r="AG19" i="91"/>
  <c r="AF19" i="91"/>
  <c r="AE19" i="91"/>
  <c r="AD19" i="91"/>
  <c r="AC19" i="91"/>
  <c r="AB19" i="91"/>
  <c r="AA19" i="91"/>
  <c r="Z19" i="91"/>
  <c r="Y19" i="91"/>
  <c r="X19" i="91"/>
  <c r="W19" i="91"/>
  <c r="V19" i="91"/>
  <c r="U19" i="91"/>
  <c r="T19" i="91"/>
  <c r="S19" i="91"/>
  <c r="R19" i="91"/>
  <c r="Q19" i="91"/>
  <c r="P19" i="91"/>
  <c r="O19" i="91"/>
  <c r="N19" i="91"/>
  <c r="M19" i="91"/>
  <c r="L19" i="91"/>
  <c r="K19" i="91"/>
  <c r="J19" i="91"/>
  <c r="I19" i="91"/>
  <c r="H19" i="91"/>
  <c r="G19" i="91"/>
  <c r="F19" i="91"/>
  <c r="E19" i="91"/>
  <c r="D19" i="91"/>
  <c r="C19" i="91"/>
  <c r="B19" i="91"/>
  <c r="GW18" i="91"/>
  <c r="GV18" i="91"/>
  <c r="GU18" i="91"/>
  <c r="GT18" i="91"/>
  <c r="GS18" i="91"/>
  <c r="GR18" i="91"/>
  <c r="GQ18" i="91"/>
  <c r="GP18" i="91"/>
  <c r="GO18" i="91"/>
  <c r="GN18" i="91"/>
  <c r="GM18" i="91"/>
  <c r="GL18" i="91"/>
  <c r="GK18" i="91"/>
  <c r="GJ18" i="91"/>
  <c r="GI18" i="91"/>
  <c r="GH18" i="91"/>
  <c r="GG18" i="91"/>
  <c r="GF18" i="91"/>
  <c r="GE18" i="91"/>
  <c r="GD18" i="91"/>
  <c r="GC18" i="91"/>
  <c r="GB18" i="91"/>
  <c r="GA18" i="91"/>
  <c r="FZ18" i="91"/>
  <c r="FY18" i="91"/>
  <c r="FX18" i="91"/>
  <c r="FW18" i="91"/>
  <c r="FV18" i="91"/>
  <c r="FU18" i="91"/>
  <c r="FT18" i="91"/>
  <c r="FS18" i="91"/>
  <c r="FR18" i="91"/>
  <c r="FQ18" i="91"/>
  <c r="FP18" i="91"/>
  <c r="FO18" i="91"/>
  <c r="FN18" i="91"/>
  <c r="FM18" i="91"/>
  <c r="FL18" i="91"/>
  <c r="FK18" i="91"/>
  <c r="FJ18" i="91"/>
  <c r="FI18" i="91"/>
  <c r="FH18" i="91"/>
  <c r="FG18" i="91"/>
  <c r="FF18" i="91"/>
  <c r="FE18" i="91"/>
  <c r="FD18" i="91"/>
  <c r="FC18" i="91"/>
  <c r="FB18" i="91"/>
  <c r="FA18" i="91"/>
  <c r="EZ18" i="91"/>
  <c r="EY18" i="91"/>
  <c r="EX18" i="91"/>
  <c r="EW18" i="91"/>
  <c r="EV18" i="91"/>
  <c r="EU18" i="91"/>
  <c r="ET18" i="91"/>
  <c r="ES18" i="91"/>
  <c r="ER18" i="91"/>
  <c r="EQ18" i="91"/>
  <c r="EP18" i="91"/>
  <c r="EO18" i="91"/>
  <c r="EN18" i="91"/>
  <c r="EM18" i="91"/>
  <c r="EL18" i="91"/>
  <c r="EK18" i="91"/>
  <c r="EJ18" i="91"/>
  <c r="EI18" i="91"/>
  <c r="EH18" i="91"/>
  <c r="EG18" i="91"/>
  <c r="EF18" i="91"/>
  <c r="EE18" i="91"/>
  <c r="ED18" i="91"/>
  <c r="EC18" i="91"/>
  <c r="EB18" i="91"/>
  <c r="EA18" i="91"/>
  <c r="DZ18" i="91"/>
  <c r="DY18" i="91"/>
  <c r="DX18" i="91"/>
  <c r="DW18" i="91"/>
  <c r="DV18" i="91"/>
  <c r="DU18" i="91"/>
  <c r="DT18" i="91"/>
  <c r="DS18" i="91"/>
  <c r="DR18" i="91"/>
  <c r="DQ18" i="91"/>
  <c r="DP18" i="91"/>
  <c r="DO18" i="91"/>
  <c r="DN18" i="91"/>
  <c r="DM18" i="91"/>
  <c r="DL18" i="91"/>
  <c r="DK18" i="91"/>
  <c r="DJ18" i="91"/>
  <c r="DI18" i="91"/>
  <c r="DH18" i="91"/>
  <c r="DG18" i="91"/>
  <c r="DF18" i="91"/>
  <c r="DE18" i="91"/>
  <c r="DD18" i="91"/>
  <c r="DC18" i="91"/>
  <c r="DB18" i="91"/>
  <c r="DA18" i="91"/>
  <c r="CZ18" i="91"/>
  <c r="CY18" i="91"/>
  <c r="CX18" i="91"/>
  <c r="CW18" i="91"/>
  <c r="CV18" i="91"/>
  <c r="CU18" i="91"/>
  <c r="CT18" i="91"/>
  <c r="CS18" i="91"/>
  <c r="CR18" i="91"/>
  <c r="CQ18" i="91"/>
  <c r="CP18" i="91"/>
  <c r="CO18" i="91"/>
  <c r="CN18" i="91"/>
  <c r="CM18" i="91"/>
  <c r="CL18" i="91"/>
  <c r="CK18" i="91"/>
  <c r="CJ18" i="91"/>
  <c r="CI18" i="91"/>
  <c r="CH18" i="91"/>
  <c r="CG18" i="91"/>
  <c r="CF18" i="91"/>
  <c r="CE18" i="91"/>
  <c r="CD18" i="91"/>
  <c r="CC18" i="91"/>
  <c r="CB18" i="91"/>
  <c r="CA18" i="91"/>
  <c r="BZ18" i="91"/>
  <c r="BY18" i="91"/>
  <c r="BX18" i="91"/>
  <c r="BW18" i="91"/>
  <c r="BV18" i="91"/>
  <c r="BU18" i="91"/>
  <c r="BT18" i="91"/>
  <c r="BS18" i="91"/>
  <c r="BR18" i="91"/>
  <c r="BQ18" i="91"/>
  <c r="BP18" i="91"/>
  <c r="BO18" i="91"/>
  <c r="BN18" i="91"/>
  <c r="BM18" i="91"/>
  <c r="BL18" i="91"/>
  <c r="BK18" i="91"/>
  <c r="BJ18" i="91"/>
  <c r="BI18" i="91"/>
  <c r="BH18" i="91"/>
  <c r="BG18" i="91"/>
  <c r="BF18" i="91"/>
  <c r="BE18" i="91"/>
  <c r="BD18" i="91"/>
  <c r="BC18" i="91"/>
  <c r="BB18" i="91"/>
  <c r="BA18" i="91"/>
  <c r="AZ18" i="91"/>
  <c r="AY18" i="91"/>
  <c r="AX18" i="91"/>
  <c r="AW18" i="91"/>
  <c r="AV18" i="91"/>
  <c r="AU18" i="91"/>
  <c r="AT18" i="91"/>
  <c r="AS18" i="91"/>
  <c r="AR18" i="91"/>
  <c r="AQ18" i="91"/>
  <c r="AP18" i="91"/>
  <c r="AO18" i="91"/>
  <c r="AN18" i="91"/>
  <c r="AM18" i="91"/>
  <c r="AL18" i="91"/>
  <c r="AK18" i="91"/>
  <c r="AJ18" i="91"/>
  <c r="AI18" i="91"/>
  <c r="AH18" i="91"/>
  <c r="AG18" i="91"/>
  <c r="AF18" i="91"/>
  <c r="AE18" i="91"/>
  <c r="AD18" i="91"/>
  <c r="AC18" i="91"/>
  <c r="AB18" i="91"/>
  <c r="AA18" i="91"/>
  <c r="Z18" i="91"/>
  <c r="Y18" i="91"/>
  <c r="X18" i="91"/>
  <c r="W18" i="91"/>
  <c r="V18" i="91"/>
  <c r="U18" i="91"/>
  <c r="T18" i="91"/>
  <c r="S18" i="91"/>
  <c r="R18" i="91"/>
  <c r="Q18" i="91"/>
  <c r="P18" i="91"/>
  <c r="O18" i="91"/>
  <c r="N18" i="91"/>
  <c r="M18" i="91"/>
  <c r="L18" i="91"/>
  <c r="K18" i="91"/>
  <c r="J18" i="91"/>
  <c r="I18" i="91"/>
  <c r="H18" i="91"/>
  <c r="G18" i="91"/>
  <c r="F18" i="91"/>
  <c r="E18" i="91"/>
  <c r="D18" i="91"/>
  <c r="C18" i="91"/>
  <c r="B18" i="91"/>
  <c r="GW16" i="91"/>
  <c r="GV16" i="91"/>
  <c r="GU16" i="91"/>
  <c r="GT16" i="91"/>
  <c r="GS16" i="91"/>
  <c r="GR16" i="91"/>
  <c r="GQ16" i="91"/>
  <c r="GP16" i="91"/>
  <c r="GO16" i="91"/>
  <c r="GN16" i="91"/>
  <c r="GM16" i="91"/>
  <c r="GL16" i="91"/>
  <c r="GK16" i="91"/>
  <c r="GJ16" i="91"/>
  <c r="GI16" i="91"/>
  <c r="GH16" i="91"/>
  <c r="GG16" i="91"/>
  <c r="GF16" i="91"/>
  <c r="GE16" i="91"/>
  <c r="GD16" i="91"/>
  <c r="GC16" i="91"/>
  <c r="GB16" i="91"/>
  <c r="GA16" i="91"/>
  <c r="FZ16" i="91"/>
  <c r="FY16" i="91"/>
  <c r="FX16" i="91"/>
  <c r="FW16" i="91"/>
  <c r="FV16" i="91"/>
  <c r="FU16" i="91"/>
  <c r="FT16" i="91"/>
  <c r="FS16" i="91"/>
  <c r="FR16" i="91"/>
  <c r="FQ16" i="91"/>
  <c r="FP16" i="91"/>
  <c r="FO16" i="91"/>
  <c r="FN16" i="91"/>
  <c r="FM16" i="91"/>
  <c r="FL16" i="91"/>
  <c r="FK16" i="91"/>
  <c r="FJ16" i="91"/>
  <c r="FI16" i="91"/>
  <c r="FH16" i="91"/>
  <c r="FG16" i="91"/>
  <c r="FF16" i="91"/>
  <c r="FE16" i="91"/>
  <c r="FD16" i="91"/>
  <c r="FC16" i="91"/>
  <c r="FB16" i="91"/>
  <c r="FA16" i="91"/>
  <c r="EZ16" i="91"/>
  <c r="EY16" i="91"/>
  <c r="EX16" i="91"/>
  <c r="EW16" i="91"/>
  <c r="EV16" i="91"/>
  <c r="EU16" i="91"/>
  <c r="ET16" i="91"/>
  <c r="ES16" i="91"/>
  <c r="ER16" i="91"/>
  <c r="EQ16" i="91"/>
  <c r="EP16" i="91"/>
  <c r="EO16" i="91"/>
  <c r="EN16" i="91"/>
  <c r="EM16" i="91"/>
  <c r="EL16" i="91"/>
  <c r="EK16" i="91"/>
  <c r="EJ16" i="91"/>
  <c r="EI16" i="91"/>
  <c r="EH16" i="91"/>
  <c r="EG16" i="91"/>
  <c r="EF16" i="91"/>
  <c r="EE16" i="91"/>
  <c r="ED16" i="91"/>
  <c r="EC16" i="91"/>
  <c r="EB16" i="91"/>
  <c r="EA16" i="91"/>
  <c r="DZ16" i="91"/>
  <c r="DY16" i="91"/>
  <c r="DX16" i="91"/>
  <c r="DW16" i="91"/>
  <c r="DV16" i="91"/>
  <c r="DU16" i="91"/>
  <c r="DT16" i="91"/>
  <c r="DS16" i="91"/>
  <c r="DR16" i="91"/>
  <c r="DQ16" i="91"/>
  <c r="DP16" i="91"/>
  <c r="DO16" i="91"/>
  <c r="DN16" i="91"/>
  <c r="DM16" i="91"/>
  <c r="DL16" i="91"/>
  <c r="DK16" i="91"/>
  <c r="DJ16" i="91"/>
  <c r="DI16" i="91"/>
  <c r="DH16" i="91"/>
  <c r="DG16" i="91"/>
  <c r="DF16" i="91"/>
  <c r="DE16" i="91"/>
  <c r="DD16" i="91"/>
  <c r="DC16" i="91"/>
  <c r="DB16" i="91"/>
  <c r="DA16" i="91"/>
  <c r="CZ16" i="91"/>
  <c r="CY16" i="91"/>
  <c r="CX16" i="91"/>
  <c r="CW16" i="91"/>
  <c r="CV16" i="91"/>
  <c r="CU16" i="91"/>
  <c r="CT16" i="91"/>
  <c r="CS16" i="91"/>
  <c r="CR16" i="91"/>
  <c r="CQ16" i="91"/>
  <c r="CP16" i="91"/>
  <c r="CO16" i="91"/>
  <c r="CN16" i="91"/>
  <c r="CM16" i="91"/>
  <c r="CL16" i="91"/>
  <c r="CK16" i="91"/>
  <c r="CJ16" i="91"/>
  <c r="CI16" i="91"/>
  <c r="CH16" i="91"/>
  <c r="CG16" i="91"/>
  <c r="CF16" i="91"/>
  <c r="CE16" i="91"/>
  <c r="CD16" i="91"/>
  <c r="CC16" i="91"/>
  <c r="CB16" i="91"/>
  <c r="CA16" i="91"/>
  <c r="BZ16" i="91"/>
  <c r="BY16" i="91"/>
  <c r="BX16" i="91"/>
  <c r="BW16" i="91"/>
  <c r="BV16" i="91"/>
  <c r="BU16" i="91"/>
  <c r="BT16" i="91"/>
  <c r="BS16" i="91"/>
  <c r="BR16" i="91"/>
  <c r="BQ16" i="91"/>
  <c r="BP16" i="91"/>
  <c r="BO16" i="91"/>
  <c r="BN16" i="91"/>
  <c r="BM16" i="91"/>
  <c r="BL16" i="91"/>
  <c r="BK16" i="91"/>
  <c r="BJ16" i="91"/>
  <c r="BI16" i="91"/>
  <c r="BH16" i="91"/>
  <c r="BG16" i="91"/>
  <c r="BF16" i="91"/>
  <c r="BE16" i="91"/>
  <c r="BD16" i="91"/>
  <c r="BC16" i="91"/>
  <c r="BB16" i="91"/>
  <c r="BA16" i="91"/>
  <c r="AZ16" i="91"/>
  <c r="AY16" i="91"/>
  <c r="AX16" i="91"/>
  <c r="AW16" i="91"/>
  <c r="AV16" i="91"/>
  <c r="AU16" i="91"/>
  <c r="AT16" i="91"/>
  <c r="AS16" i="91"/>
  <c r="AR16" i="91"/>
  <c r="AQ16" i="91"/>
  <c r="AP16" i="91"/>
  <c r="AO16" i="91"/>
  <c r="AN16" i="91"/>
  <c r="AM16" i="91"/>
  <c r="AL16" i="91"/>
  <c r="AK16" i="91"/>
  <c r="AJ16" i="91"/>
  <c r="AI16" i="91"/>
  <c r="AH16" i="91"/>
  <c r="AG16" i="91"/>
  <c r="AF16" i="91"/>
  <c r="AE16" i="91"/>
  <c r="AD16" i="91"/>
  <c r="AC16" i="91"/>
  <c r="AB16" i="91"/>
  <c r="AA16" i="91"/>
  <c r="Z16" i="91"/>
  <c r="Y16" i="91"/>
  <c r="X16" i="91"/>
  <c r="W16" i="91"/>
  <c r="V16" i="91"/>
  <c r="U16" i="91"/>
  <c r="T16" i="91"/>
  <c r="S16" i="91"/>
  <c r="R16" i="91"/>
  <c r="Q16" i="91"/>
  <c r="P16" i="91"/>
  <c r="O16" i="91"/>
  <c r="N16" i="91"/>
  <c r="M16" i="91"/>
  <c r="L16" i="91"/>
  <c r="K16" i="91"/>
  <c r="J16" i="91"/>
  <c r="I16" i="91"/>
  <c r="H16" i="91"/>
  <c r="G16" i="91"/>
  <c r="F16" i="91"/>
  <c r="E16" i="91"/>
  <c r="D16" i="91"/>
  <c r="C16" i="91"/>
  <c r="B16" i="91"/>
  <c r="GW15" i="91"/>
  <c r="GV15" i="91"/>
  <c r="GU15" i="91"/>
  <c r="GT15" i="91"/>
  <c r="GS15" i="91"/>
  <c r="GR15" i="91"/>
  <c r="GQ15" i="91"/>
  <c r="GP15" i="91"/>
  <c r="GO15" i="91"/>
  <c r="GN15" i="91"/>
  <c r="GM15" i="91"/>
  <c r="GL15" i="91"/>
  <c r="GK15" i="91"/>
  <c r="GJ15" i="91"/>
  <c r="GI15" i="91"/>
  <c r="GH15" i="91"/>
  <c r="GG15" i="91"/>
  <c r="GF15" i="91"/>
  <c r="GE15" i="91"/>
  <c r="GD15" i="91"/>
  <c r="GC15" i="91"/>
  <c r="GB15" i="91"/>
  <c r="GA15" i="91"/>
  <c r="FZ15" i="91"/>
  <c r="FY15" i="91"/>
  <c r="FX15" i="91"/>
  <c r="FW15" i="91"/>
  <c r="FV15" i="91"/>
  <c r="FU15" i="91"/>
  <c r="FT15" i="91"/>
  <c r="FS15" i="91"/>
  <c r="FR15" i="91"/>
  <c r="FQ15" i="91"/>
  <c r="FP15" i="91"/>
  <c r="FO15" i="91"/>
  <c r="FN15" i="91"/>
  <c r="FM15" i="91"/>
  <c r="FL15" i="91"/>
  <c r="FK15" i="91"/>
  <c r="FJ15" i="91"/>
  <c r="FI15" i="91"/>
  <c r="FH15" i="91"/>
  <c r="FG15" i="91"/>
  <c r="FF15" i="91"/>
  <c r="FE15" i="91"/>
  <c r="FD15" i="91"/>
  <c r="FC15" i="91"/>
  <c r="FB15" i="91"/>
  <c r="FA15" i="91"/>
  <c r="EZ15" i="91"/>
  <c r="EY15" i="91"/>
  <c r="EX15" i="91"/>
  <c r="EW15" i="91"/>
  <c r="EV15" i="91"/>
  <c r="EU15" i="91"/>
  <c r="ET15" i="91"/>
  <c r="ES15" i="91"/>
  <c r="ER15" i="91"/>
  <c r="EQ15" i="91"/>
  <c r="EP15" i="91"/>
  <c r="EO15" i="91"/>
  <c r="EN15" i="91"/>
  <c r="EM15" i="91"/>
  <c r="EL15" i="91"/>
  <c r="EK15" i="91"/>
  <c r="EJ15" i="91"/>
  <c r="EI15" i="91"/>
  <c r="EH15" i="91"/>
  <c r="EG15" i="91"/>
  <c r="EF15" i="91"/>
  <c r="EE15" i="91"/>
  <c r="ED15" i="91"/>
  <c r="EC15" i="91"/>
  <c r="EB15" i="91"/>
  <c r="EA15" i="91"/>
  <c r="DZ15" i="91"/>
  <c r="DY15" i="91"/>
  <c r="DX15" i="91"/>
  <c r="DW15" i="91"/>
  <c r="DV15" i="91"/>
  <c r="DU15" i="91"/>
  <c r="DT15" i="91"/>
  <c r="DS15" i="91"/>
  <c r="DR15" i="91"/>
  <c r="DQ15" i="91"/>
  <c r="DP15" i="91"/>
  <c r="DO15" i="91"/>
  <c r="DN15" i="91"/>
  <c r="DM15" i="91"/>
  <c r="DL15" i="91"/>
  <c r="DK15" i="91"/>
  <c r="DJ15" i="91"/>
  <c r="DI15" i="91"/>
  <c r="DH15" i="91"/>
  <c r="DG15" i="91"/>
  <c r="DF15" i="91"/>
  <c r="DE15" i="91"/>
  <c r="DD15" i="91"/>
  <c r="DC15" i="91"/>
  <c r="DB15" i="91"/>
  <c r="DA15" i="91"/>
  <c r="CZ15" i="91"/>
  <c r="CY15" i="91"/>
  <c r="CX15" i="91"/>
  <c r="CW15" i="91"/>
  <c r="CV15" i="91"/>
  <c r="CU15" i="91"/>
  <c r="CT15" i="91"/>
  <c r="CS15" i="91"/>
  <c r="CR15" i="91"/>
  <c r="CQ15" i="91"/>
  <c r="CP15" i="91"/>
  <c r="CO15" i="91"/>
  <c r="CN15" i="91"/>
  <c r="CM15" i="91"/>
  <c r="CL15" i="91"/>
  <c r="CK15" i="91"/>
  <c r="CJ15" i="91"/>
  <c r="CI15" i="91"/>
  <c r="CH15" i="91"/>
  <c r="CG15" i="91"/>
  <c r="CF15" i="91"/>
  <c r="CE15" i="91"/>
  <c r="CD15" i="91"/>
  <c r="CC15" i="91"/>
  <c r="CB15" i="91"/>
  <c r="CA15" i="91"/>
  <c r="BZ15" i="91"/>
  <c r="BY15" i="91"/>
  <c r="BX15" i="91"/>
  <c r="BW15" i="91"/>
  <c r="BV15" i="91"/>
  <c r="BU15" i="91"/>
  <c r="BT15" i="91"/>
  <c r="BS15" i="91"/>
  <c r="BR15" i="91"/>
  <c r="BQ15" i="91"/>
  <c r="BP15" i="91"/>
  <c r="BO15" i="91"/>
  <c r="BN15" i="91"/>
  <c r="BM15" i="91"/>
  <c r="BL15" i="91"/>
  <c r="BK15" i="91"/>
  <c r="BJ15" i="91"/>
  <c r="BI15" i="91"/>
  <c r="BH15" i="91"/>
  <c r="BG15" i="91"/>
  <c r="BF15" i="91"/>
  <c r="BE15" i="91"/>
  <c r="BD15" i="91"/>
  <c r="BC15" i="91"/>
  <c r="BB15" i="91"/>
  <c r="BA15" i="91"/>
  <c r="AZ15" i="91"/>
  <c r="AY15" i="91"/>
  <c r="AX15" i="91"/>
  <c r="AW15" i="91"/>
  <c r="AV15" i="91"/>
  <c r="AU15" i="91"/>
  <c r="AT15" i="91"/>
  <c r="AS15" i="91"/>
  <c r="AR15" i="91"/>
  <c r="AQ15" i="91"/>
  <c r="AP15" i="91"/>
  <c r="AO15" i="91"/>
  <c r="AN15" i="91"/>
  <c r="AM15" i="91"/>
  <c r="AL15" i="91"/>
  <c r="AK15" i="91"/>
  <c r="AJ15" i="91"/>
  <c r="AI15" i="91"/>
  <c r="AH15" i="91"/>
  <c r="AG15" i="91"/>
  <c r="AF15" i="91"/>
  <c r="AE15" i="91"/>
  <c r="AD15" i="91"/>
  <c r="AC15" i="91"/>
  <c r="AB15" i="91"/>
  <c r="AA15" i="91"/>
  <c r="Z15" i="91"/>
  <c r="Y15" i="91"/>
  <c r="X15" i="91"/>
  <c r="W15" i="91"/>
  <c r="V15" i="91"/>
  <c r="U15" i="91"/>
  <c r="T15" i="91"/>
  <c r="S15" i="91"/>
  <c r="R15" i="91"/>
  <c r="Q15" i="91"/>
  <c r="P15" i="91"/>
  <c r="O15" i="91"/>
  <c r="N15" i="91"/>
  <c r="M15" i="91"/>
  <c r="L15" i="91"/>
  <c r="K15" i="91"/>
  <c r="J15" i="91"/>
  <c r="I15" i="91"/>
  <c r="H15" i="91"/>
  <c r="G15" i="91"/>
  <c r="F15" i="91"/>
  <c r="E15" i="91"/>
  <c r="D15" i="91"/>
  <c r="C15" i="91"/>
  <c r="B15" i="91"/>
  <c r="GW13" i="91"/>
  <c r="GV13" i="91"/>
  <c r="GU13" i="91"/>
  <c r="GT13" i="91"/>
  <c r="GS13" i="91"/>
  <c r="GR13" i="91"/>
  <c r="GQ13" i="91"/>
  <c r="GP13" i="91"/>
  <c r="GO13" i="91"/>
  <c r="GN13" i="91"/>
  <c r="GM13" i="91"/>
  <c r="GL13" i="91"/>
  <c r="GK13" i="91"/>
  <c r="GJ13" i="91"/>
  <c r="GI13" i="91"/>
  <c r="GH13" i="91"/>
  <c r="GG13" i="91"/>
  <c r="GF13" i="91"/>
  <c r="GE13" i="91"/>
  <c r="GD13" i="91"/>
  <c r="GC13" i="91"/>
  <c r="GB13" i="91"/>
  <c r="GA13" i="91"/>
  <c r="FZ13" i="91"/>
  <c r="FY13" i="91"/>
  <c r="FX13" i="91"/>
  <c r="FW13" i="91"/>
  <c r="FV13" i="91"/>
  <c r="FU13" i="91"/>
  <c r="FT13" i="91"/>
  <c r="FS13" i="91"/>
  <c r="FR13" i="91"/>
  <c r="FQ13" i="91"/>
  <c r="FP13" i="91"/>
  <c r="FO13" i="91"/>
  <c r="FN13" i="91"/>
  <c r="FM13" i="91"/>
  <c r="FL13" i="91"/>
  <c r="FK13" i="91"/>
  <c r="FJ13" i="91"/>
  <c r="FI13" i="91"/>
  <c r="FH13" i="91"/>
  <c r="FG13" i="91"/>
  <c r="FF13" i="91"/>
  <c r="FE13" i="91"/>
  <c r="FD13" i="91"/>
  <c r="FC13" i="91"/>
  <c r="FB13" i="91"/>
  <c r="FA13" i="91"/>
  <c r="EZ13" i="91"/>
  <c r="EY13" i="91"/>
  <c r="EX13" i="91"/>
  <c r="EW13" i="91"/>
  <c r="EV13" i="91"/>
  <c r="EU13" i="91"/>
  <c r="ET13" i="91"/>
  <c r="ES13" i="91"/>
  <c r="ER13" i="91"/>
  <c r="EQ13" i="91"/>
  <c r="EP13" i="91"/>
  <c r="EO13" i="91"/>
  <c r="EN13" i="91"/>
  <c r="EM13" i="91"/>
  <c r="EL13" i="91"/>
  <c r="EK13" i="91"/>
  <c r="EJ13" i="91"/>
  <c r="EI13" i="91"/>
  <c r="EH13" i="91"/>
  <c r="EG13" i="91"/>
  <c r="EF13" i="91"/>
  <c r="EE13" i="91"/>
  <c r="ED13" i="91"/>
  <c r="EC13" i="91"/>
  <c r="EB13" i="91"/>
  <c r="EA13" i="91"/>
  <c r="DZ13" i="91"/>
  <c r="DY13" i="91"/>
  <c r="DX13" i="91"/>
  <c r="DW13" i="91"/>
  <c r="DV13" i="91"/>
  <c r="DU13" i="91"/>
  <c r="DT13" i="91"/>
  <c r="DS13" i="91"/>
  <c r="DR13" i="91"/>
  <c r="DQ13" i="91"/>
  <c r="DP13" i="91"/>
  <c r="DO13" i="91"/>
  <c r="DN13" i="91"/>
  <c r="DM13" i="91"/>
  <c r="DL13" i="91"/>
  <c r="DK13" i="91"/>
  <c r="DJ13" i="91"/>
  <c r="DI13" i="91"/>
  <c r="DH13" i="91"/>
  <c r="DG13" i="91"/>
  <c r="DF13" i="91"/>
  <c r="DE13" i="91"/>
  <c r="DD13" i="91"/>
  <c r="DC13" i="91"/>
  <c r="DB13" i="91"/>
  <c r="DA13" i="91"/>
  <c r="CZ13" i="91"/>
  <c r="CY13" i="91"/>
  <c r="CX13" i="91"/>
  <c r="CW13" i="91"/>
  <c r="CV13" i="91"/>
  <c r="CU13" i="91"/>
  <c r="CT13" i="91"/>
  <c r="CS13" i="91"/>
  <c r="CR13" i="91"/>
  <c r="CQ13" i="91"/>
  <c r="CP13" i="91"/>
  <c r="CO13" i="91"/>
  <c r="CN13" i="91"/>
  <c r="CM13" i="91"/>
  <c r="CL13" i="91"/>
  <c r="CK13" i="91"/>
  <c r="CJ13" i="91"/>
  <c r="CI13" i="91"/>
  <c r="CH13" i="91"/>
  <c r="CG13" i="91"/>
  <c r="CF13" i="91"/>
  <c r="CE13" i="91"/>
  <c r="CD13" i="91"/>
  <c r="CC13" i="91"/>
  <c r="CB13" i="91"/>
  <c r="CA13" i="91"/>
  <c r="BZ13" i="91"/>
  <c r="BY13" i="91"/>
  <c r="BX13" i="91"/>
  <c r="BW13" i="91"/>
  <c r="BV13" i="91"/>
  <c r="BU13" i="91"/>
  <c r="BT13" i="91"/>
  <c r="BS13" i="91"/>
  <c r="BR13" i="91"/>
  <c r="BQ13" i="91"/>
  <c r="BP13" i="91"/>
  <c r="BO13" i="91"/>
  <c r="BN13" i="91"/>
  <c r="BM13" i="91"/>
  <c r="BL13" i="91"/>
  <c r="BK13" i="91"/>
  <c r="BJ13" i="91"/>
  <c r="BI13" i="91"/>
  <c r="BH13" i="91"/>
  <c r="BG13" i="91"/>
  <c r="BF13" i="91"/>
  <c r="BE13" i="91"/>
  <c r="BD13" i="91"/>
  <c r="BC13" i="91"/>
  <c r="BB13" i="91"/>
  <c r="BA13" i="91"/>
  <c r="AZ13" i="91"/>
  <c r="AY13" i="91"/>
  <c r="AX13" i="91"/>
  <c r="AW13" i="91"/>
  <c r="AV13" i="91"/>
  <c r="AU13" i="91"/>
  <c r="AT13" i="91"/>
  <c r="AS13" i="91"/>
  <c r="AR13" i="91"/>
  <c r="AQ13" i="91"/>
  <c r="AP13" i="91"/>
  <c r="AO13" i="91"/>
  <c r="AN13" i="91"/>
  <c r="AM13" i="91"/>
  <c r="AL13" i="91"/>
  <c r="AK13" i="91"/>
  <c r="AJ13" i="91"/>
  <c r="AI13" i="91"/>
  <c r="AH13" i="91"/>
  <c r="AG13" i="91"/>
  <c r="AF13" i="91"/>
  <c r="AE13" i="91"/>
  <c r="AD13" i="91"/>
  <c r="AC13" i="91"/>
  <c r="AB13" i="91"/>
  <c r="AA13" i="91"/>
  <c r="Z13" i="91"/>
  <c r="Y13" i="91"/>
  <c r="X13" i="91"/>
  <c r="W13" i="91"/>
  <c r="V13" i="91"/>
  <c r="U13" i="91"/>
  <c r="T13" i="91"/>
  <c r="S13" i="91"/>
  <c r="R13" i="91"/>
  <c r="Q13" i="91"/>
  <c r="P13" i="91"/>
  <c r="O13" i="91"/>
  <c r="N13" i="91"/>
  <c r="M13" i="91"/>
  <c r="L13" i="91"/>
  <c r="K13" i="91"/>
  <c r="J13" i="91"/>
  <c r="I13" i="91"/>
  <c r="H13" i="91"/>
  <c r="G13" i="91"/>
  <c r="F13" i="91"/>
  <c r="E13" i="91"/>
  <c r="D13" i="91"/>
  <c r="C13" i="91"/>
  <c r="B13" i="91"/>
  <c r="GW12" i="91"/>
  <c r="GV12" i="91"/>
  <c r="GU12" i="91"/>
  <c r="GT12" i="91"/>
  <c r="GS12" i="91"/>
  <c r="GR12" i="91"/>
  <c r="GQ12" i="91"/>
  <c r="GP12" i="91"/>
  <c r="GO12" i="91"/>
  <c r="GN12" i="91"/>
  <c r="GM12" i="91"/>
  <c r="GL12" i="91"/>
  <c r="GK12" i="91"/>
  <c r="GJ12" i="91"/>
  <c r="GI12" i="91"/>
  <c r="GH12" i="91"/>
  <c r="GG12" i="91"/>
  <c r="GF12" i="91"/>
  <c r="GE12" i="91"/>
  <c r="GD12" i="91"/>
  <c r="GC12" i="91"/>
  <c r="GB12" i="91"/>
  <c r="GA12" i="91"/>
  <c r="FZ12" i="91"/>
  <c r="FY12" i="91"/>
  <c r="FX12" i="91"/>
  <c r="FW12" i="91"/>
  <c r="FV12" i="91"/>
  <c r="FU12" i="91"/>
  <c r="FT12" i="91"/>
  <c r="FS12" i="91"/>
  <c r="FR12" i="91"/>
  <c r="FQ12" i="91"/>
  <c r="FP12" i="91"/>
  <c r="FO12" i="91"/>
  <c r="FN12" i="91"/>
  <c r="FM12" i="91"/>
  <c r="FL12" i="91"/>
  <c r="FK12" i="91"/>
  <c r="FJ12" i="91"/>
  <c r="FI12" i="91"/>
  <c r="FH12" i="91"/>
  <c r="FG12" i="91"/>
  <c r="FF12" i="91"/>
  <c r="FE12" i="91"/>
  <c r="FD12" i="91"/>
  <c r="FC12" i="91"/>
  <c r="FB12" i="91"/>
  <c r="FA12" i="91"/>
  <c r="EZ12" i="91"/>
  <c r="EY12" i="91"/>
  <c r="EX12" i="91"/>
  <c r="EW12" i="91"/>
  <c r="EV12" i="91"/>
  <c r="EU12" i="91"/>
  <c r="ET12" i="91"/>
  <c r="ES12" i="91"/>
  <c r="ER12" i="91"/>
  <c r="EQ12" i="91"/>
  <c r="EP12" i="91"/>
  <c r="EO12" i="91"/>
  <c r="EN12" i="91"/>
  <c r="EM12" i="91"/>
  <c r="EL12" i="91"/>
  <c r="EK12" i="91"/>
  <c r="EJ12" i="91"/>
  <c r="EI12" i="91"/>
  <c r="EH12" i="91"/>
  <c r="EG12" i="91"/>
  <c r="EF12" i="91"/>
  <c r="EE12" i="91"/>
  <c r="ED12" i="91"/>
  <c r="EC12" i="91"/>
  <c r="EB12" i="91"/>
  <c r="EA12" i="91"/>
  <c r="DZ12" i="91"/>
  <c r="DY12" i="91"/>
  <c r="DX12" i="91"/>
  <c r="DW12" i="91"/>
  <c r="DV12" i="91"/>
  <c r="DU12" i="91"/>
  <c r="DT12" i="91"/>
  <c r="DS12" i="91"/>
  <c r="DR12" i="91"/>
  <c r="DQ12" i="91"/>
  <c r="DP12" i="91"/>
  <c r="DO12" i="91"/>
  <c r="DN12" i="91"/>
  <c r="DM12" i="91"/>
  <c r="DL12" i="91"/>
  <c r="DK12" i="91"/>
  <c r="DJ12" i="91"/>
  <c r="DI12" i="91"/>
  <c r="DH12" i="91"/>
  <c r="DG12" i="91"/>
  <c r="DF12" i="91"/>
  <c r="DE12" i="91"/>
  <c r="DD12" i="91"/>
  <c r="DC12" i="91"/>
  <c r="DB12" i="91"/>
  <c r="DA12" i="91"/>
  <c r="CZ12" i="91"/>
  <c r="CY12" i="91"/>
  <c r="CX12" i="91"/>
  <c r="CW12" i="91"/>
  <c r="CV12" i="91"/>
  <c r="CU12" i="91"/>
  <c r="CT12" i="91"/>
  <c r="CS12" i="91"/>
  <c r="CR12" i="91"/>
  <c r="CQ12" i="91"/>
  <c r="CP12" i="91"/>
  <c r="CO12" i="91"/>
  <c r="CN12" i="91"/>
  <c r="CM12" i="91"/>
  <c r="CL12" i="91"/>
  <c r="CK12" i="91"/>
  <c r="CJ12" i="91"/>
  <c r="CI12" i="91"/>
  <c r="CH12" i="91"/>
  <c r="CG12" i="91"/>
  <c r="CF12" i="91"/>
  <c r="CE12" i="91"/>
  <c r="CD12" i="91"/>
  <c r="CC12" i="91"/>
  <c r="CB12" i="91"/>
  <c r="CA12" i="91"/>
  <c r="BZ12" i="91"/>
  <c r="BY12" i="91"/>
  <c r="BX12" i="91"/>
  <c r="BW12" i="91"/>
  <c r="BV12" i="91"/>
  <c r="BU12" i="91"/>
  <c r="BT12" i="91"/>
  <c r="BS12" i="91"/>
  <c r="BR12" i="91"/>
  <c r="BQ12" i="91"/>
  <c r="BP12" i="91"/>
  <c r="BO12" i="91"/>
  <c r="BN12" i="91"/>
  <c r="BM12" i="91"/>
  <c r="BL12" i="91"/>
  <c r="BK12" i="91"/>
  <c r="BJ12" i="91"/>
  <c r="BI12" i="91"/>
  <c r="BH12" i="91"/>
  <c r="BG12" i="91"/>
  <c r="BF12" i="91"/>
  <c r="BE12" i="91"/>
  <c r="BD12" i="91"/>
  <c r="BC12" i="91"/>
  <c r="BB12" i="91"/>
  <c r="BA12" i="91"/>
  <c r="AZ12" i="91"/>
  <c r="AY12" i="91"/>
  <c r="AX12" i="91"/>
  <c r="AW12" i="91"/>
  <c r="AV12" i="91"/>
  <c r="AU12" i="91"/>
  <c r="AT12" i="91"/>
  <c r="AS12" i="91"/>
  <c r="AR12" i="91"/>
  <c r="AQ12" i="91"/>
  <c r="AP12" i="91"/>
  <c r="AO12" i="91"/>
  <c r="AN12" i="91"/>
  <c r="AM12" i="91"/>
  <c r="AL12" i="91"/>
  <c r="AK12" i="91"/>
  <c r="AJ12" i="91"/>
  <c r="AI12" i="91"/>
  <c r="AH12" i="91"/>
  <c r="AG12" i="91"/>
  <c r="AF12" i="91"/>
  <c r="AE12" i="91"/>
  <c r="AD12" i="91"/>
  <c r="AC12" i="91"/>
  <c r="AB12" i="91"/>
  <c r="AA12" i="91"/>
  <c r="Z12" i="91"/>
  <c r="Y12" i="91"/>
  <c r="X12" i="91"/>
  <c r="W12" i="91"/>
  <c r="V12" i="91"/>
  <c r="U12" i="91"/>
  <c r="T12" i="91"/>
  <c r="S12" i="91"/>
  <c r="R12" i="91"/>
  <c r="Q12" i="91"/>
  <c r="P12" i="91"/>
  <c r="O12" i="91"/>
  <c r="N12" i="91"/>
  <c r="M12" i="91"/>
  <c r="L12" i="91"/>
  <c r="K12" i="91"/>
  <c r="J12" i="91"/>
  <c r="I12" i="91"/>
  <c r="H12" i="91"/>
  <c r="G12" i="91"/>
  <c r="F12" i="91"/>
  <c r="E12" i="91"/>
  <c r="D12" i="91"/>
  <c r="C12" i="91"/>
  <c r="B12" i="91"/>
  <c r="GW10" i="91"/>
  <c r="GV10" i="91"/>
  <c r="GU10" i="91"/>
  <c r="GT10" i="91"/>
  <c r="GS10" i="91"/>
  <c r="GR10" i="91"/>
  <c r="GQ10" i="91"/>
  <c r="GP10" i="91"/>
  <c r="GO10" i="91"/>
  <c r="GN10" i="91"/>
  <c r="GM10" i="91"/>
  <c r="GL10" i="91"/>
  <c r="GK10" i="91"/>
  <c r="GJ10" i="91"/>
  <c r="GI10" i="91"/>
  <c r="GH10" i="91"/>
  <c r="GG10" i="91"/>
  <c r="GF10" i="91"/>
  <c r="GE10" i="91"/>
  <c r="GD10" i="91"/>
  <c r="GC10" i="91"/>
  <c r="GB10" i="91"/>
  <c r="GA10" i="91"/>
  <c r="FZ10" i="91"/>
  <c r="FY10" i="91"/>
  <c r="FX10" i="91"/>
  <c r="FW10" i="91"/>
  <c r="FV10" i="91"/>
  <c r="FU10" i="91"/>
  <c r="FT10" i="91"/>
  <c r="FS10" i="91"/>
  <c r="FR10" i="91"/>
  <c r="FQ10" i="91"/>
  <c r="FP10" i="91"/>
  <c r="FO10" i="91"/>
  <c r="FN10" i="91"/>
  <c r="FM10" i="91"/>
  <c r="FL10" i="91"/>
  <c r="FK10" i="91"/>
  <c r="FJ10" i="91"/>
  <c r="FI10" i="91"/>
  <c r="FH10" i="91"/>
  <c r="FG10" i="91"/>
  <c r="FF10" i="91"/>
  <c r="FE10" i="91"/>
  <c r="FD10" i="91"/>
  <c r="FC10" i="91"/>
  <c r="FB10" i="91"/>
  <c r="FA10" i="91"/>
  <c r="EZ10" i="91"/>
  <c r="EY10" i="91"/>
  <c r="EX10" i="91"/>
  <c r="EW10" i="91"/>
  <c r="EV10" i="91"/>
  <c r="EU10" i="91"/>
  <c r="ET10" i="91"/>
  <c r="ES10" i="91"/>
  <c r="ER10" i="91"/>
  <c r="EQ10" i="91"/>
  <c r="EP10" i="91"/>
  <c r="EO10" i="91"/>
  <c r="EN10" i="91"/>
  <c r="EM10" i="91"/>
  <c r="EL10" i="91"/>
  <c r="EK10" i="91"/>
  <c r="EJ10" i="91"/>
  <c r="EI10" i="91"/>
  <c r="EH10" i="91"/>
  <c r="EG10" i="91"/>
  <c r="EF10" i="91"/>
  <c r="EE10" i="91"/>
  <c r="ED10" i="91"/>
  <c r="EC10" i="91"/>
  <c r="EB10" i="91"/>
  <c r="EA10" i="91"/>
  <c r="DZ10" i="91"/>
  <c r="DY10" i="91"/>
  <c r="DX10" i="91"/>
  <c r="DW10" i="91"/>
  <c r="DV10" i="91"/>
  <c r="DU10" i="91"/>
  <c r="DT10" i="91"/>
  <c r="DS10" i="91"/>
  <c r="DR10" i="91"/>
  <c r="DQ10" i="91"/>
  <c r="DP10" i="91"/>
  <c r="DO10" i="91"/>
  <c r="DN10" i="91"/>
  <c r="DM10" i="91"/>
  <c r="DL10" i="91"/>
  <c r="DK10" i="91"/>
  <c r="DJ10" i="91"/>
  <c r="DI10" i="91"/>
  <c r="DH10" i="91"/>
  <c r="DG10" i="91"/>
  <c r="DF10" i="91"/>
  <c r="DE10" i="91"/>
  <c r="DD10" i="91"/>
  <c r="DC10" i="91"/>
  <c r="DB10" i="91"/>
  <c r="DA10" i="91"/>
  <c r="CZ10" i="91"/>
  <c r="CY10" i="91"/>
  <c r="CX10" i="91"/>
  <c r="CW10" i="91"/>
  <c r="CV10" i="91"/>
  <c r="CU10" i="91"/>
  <c r="CT10" i="91"/>
  <c r="CS10" i="91"/>
  <c r="CR10" i="91"/>
  <c r="CQ10" i="91"/>
  <c r="CP10" i="91"/>
  <c r="CO10" i="91"/>
  <c r="CN10" i="91"/>
  <c r="CM10" i="91"/>
  <c r="CL10" i="91"/>
  <c r="CK10" i="91"/>
  <c r="CJ10" i="91"/>
  <c r="CI10" i="91"/>
  <c r="CH10" i="91"/>
  <c r="CG10" i="91"/>
  <c r="CF10" i="91"/>
  <c r="CE10" i="91"/>
  <c r="CD10" i="91"/>
  <c r="CC10" i="91"/>
  <c r="CB10" i="91"/>
  <c r="CA10" i="91"/>
  <c r="BZ10" i="91"/>
  <c r="BY10" i="91"/>
  <c r="BX10" i="91"/>
  <c r="BW10" i="91"/>
  <c r="BV10" i="91"/>
  <c r="BU10" i="91"/>
  <c r="BT10" i="91"/>
  <c r="BS10" i="91"/>
  <c r="BR10" i="91"/>
  <c r="BQ10" i="91"/>
  <c r="BP10" i="91"/>
  <c r="BO10" i="91"/>
  <c r="BN10" i="91"/>
  <c r="BM10" i="91"/>
  <c r="BL10" i="91"/>
  <c r="BK10" i="91"/>
  <c r="BJ10" i="91"/>
  <c r="BI10" i="91"/>
  <c r="BH10" i="91"/>
  <c r="BG10" i="91"/>
  <c r="BF10" i="91"/>
  <c r="BE10" i="91"/>
  <c r="BD10" i="91"/>
  <c r="BC10" i="91"/>
  <c r="BB10" i="91"/>
  <c r="BA10" i="91"/>
  <c r="AZ10" i="91"/>
  <c r="AY10" i="91"/>
  <c r="AX10" i="91"/>
  <c r="AW10" i="91"/>
  <c r="AV10" i="91"/>
  <c r="AU10" i="91"/>
  <c r="AT10" i="91"/>
  <c r="AS10" i="91"/>
  <c r="AR10" i="91"/>
  <c r="AQ10" i="91"/>
  <c r="AP10" i="91"/>
  <c r="AO10" i="91"/>
  <c r="AN10" i="91"/>
  <c r="AM10" i="91"/>
  <c r="AL10" i="91"/>
  <c r="AK10" i="91"/>
  <c r="AJ10" i="91"/>
  <c r="AI10" i="91"/>
  <c r="AH10" i="91"/>
  <c r="AG10" i="91"/>
  <c r="AF10" i="91"/>
  <c r="AE10" i="91"/>
  <c r="AD10" i="91"/>
  <c r="AC10" i="91"/>
  <c r="AB10" i="91"/>
  <c r="AA10" i="91"/>
  <c r="Z10" i="91"/>
  <c r="Y10" i="91"/>
  <c r="X10" i="91"/>
  <c r="W10" i="91"/>
  <c r="V10" i="91"/>
  <c r="U10" i="91"/>
  <c r="T10" i="91"/>
  <c r="S10" i="91"/>
  <c r="R10" i="91"/>
  <c r="Q10" i="91"/>
  <c r="P10" i="91"/>
  <c r="O10" i="91"/>
  <c r="N10" i="91"/>
  <c r="M10" i="91"/>
  <c r="L10" i="91"/>
  <c r="K10" i="91"/>
  <c r="J10" i="91"/>
  <c r="I10" i="91"/>
  <c r="H10" i="91"/>
  <c r="G10" i="91"/>
  <c r="F10" i="91"/>
  <c r="E10" i="91"/>
  <c r="D10" i="91"/>
  <c r="C10" i="91"/>
  <c r="B10" i="91"/>
  <c r="GW9" i="91"/>
  <c r="GV9" i="91"/>
  <c r="GU9" i="91"/>
  <c r="GT9" i="91"/>
  <c r="GS9" i="91"/>
  <c r="GR9" i="91"/>
  <c r="GQ9" i="91"/>
  <c r="GP9" i="91"/>
  <c r="GO9" i="91"/>
  <c r="GN9" i="91"/>
  <c r="GM9" i="91"/>
  <c r="GL9" i="91"/>
  <c r="GK9" i="91"/>
  <c r="GJ9" i="91"/>
  <c r="GI9" i="91"/>
  <c r="GH9" i="91"/>
  <c r="GG9" i="91"/>
  <c r="GF9" i="91"/>
  <c r="GE9" i="91"/>
  <c r="GD9" i="91"/>
  <c r="GC9" i="91"/>
  <c r="GB9" i="91"/>
  <c r="GA9" i="91"/>
  <c r="FZ9" i="91"/>
  <c r="FY9" i="91"/>
  <c r="FX9" i="91"/>
  <c r="FW9" i="91"/>
  <c r="FV9" i="91"/>
  <c r="FU9" i="91"/>
  <c r="FT9" i="91"/>
  <c r="FS9" i="91"/>
  <c r="FR9" i="91"/>
  <c r="FQ9" i="91"/>
  <c r="FP9" i="91"/>
  <c r="FO9" i="91"/>
  <c r="FN9" i="91"/>
  <c r="FM9" i="91"/>
  <c r="FL9" i="91"/>
  <c r="FK9" i="91"/>
  <c r="FJ9" i="91"/>
  <c r="FI9" i="91"/>
  <c r="FH9" i="91"/>
  <c r="FG9" i="91"/>
  <c r="FF9" i="91"/>
  <c r="FE9" i="91"/>
  <c r="FD9" i="91"/>
  <c r="FC9" i="91"/>
  <c r="FB9" i="91"/>
  <c r="FA9" i="91"/>
  <c r="EZ9" i="91"/>
  <c r="EY9" i="91"/>
  <c r="EX9" i="91"/>
  <c r="EW9" i="91"/>
  <c r="EV9" i="91"/>
  <c r="EU9" i="91"/>
  <c r="ET9" i="91"/>
  <c r="ES9" i="91"/>
  <c r="ER9" i="91"/>
  <c r="EQ9" i="91"/>
  <c r="EP9" i="91"/>
  <c r="EO9" i="91"/>
  <c r="EN9" i="91"/>
  <c r="EM9" i="91"/>
  <c r="EL9" i="91"/>
  <c r="EK9" i="91"/>
  <c r="EJ9" i="91"/>
  <c r="EI9" i="91"/>
  <c r="EH9" i="91"/>
  <c r="EG9" i="91"/>
  <c r="EF9" i="91"/>
  <c r="EE9" i="91"/>
  <c r="ED9" i="91"/>
  <c r="EC9" i="91"/>
  <c r="EB9" i="91"/>
  <c r="EA9" i="91"/>
  <c r="DZ9" i="91"/>
  <c r="DY9" i="91"/>
  <c r="DX9" i="91"/>
  <c r="DW9" i="91"/>
  <c r="DV9" i="91"/>
  <c r="DU9" i="91"/>
  <c r="DT9" i="91"/>
  <c r="DS9" i="91"/>
  <c r="DR9" i="91"/>
  <c r="DQ9" i="91"/>
  <c r="DP9" i="91"/>
  <c r="DO9" i="91"/>
  <c r="DN9" i="91"/>
  <c r="DM9" i="91"/>
  <c r="DL9" i="91"/>
  <c r="DK9" i="91"/>
  <c r="DJ9" i="91"/>
  <c r="DI9" i="91"/>
  <c r="DH9" i="91"/>
  <c r="DG9" i="91"/>
  <c r="DF9" i="91"/>
  <c r="DE9" i="91"/>
  <c r="DD9" i="91"/>
  <c r="DC9" i="91"/>
  <c r="DB9" i="91"/>
  <c r="DA9" i="91"/>
  <c r="CZ9" i="91"/>
  <c r="CY9" i="91"/>
  <c r="CX9" i="91"/>
  <c r="CW9" i="91"/>
  <c r="CV9" i="91"/>
  <c r="CU9" i="91"/>
  <c r="CT9" i="91"/>
  <c r="CS9" i="91"/>
  <c r="CR9" i="91"/>
  <c r="CQ9" i="91"/>
  <c r="CP9" i="91"/>
  <c r="CO9" i="91"/>
  <c r="CN9" i="91"/>
  <c r="CM9" i="91"/>
  <c r="CL9" i="91"/>
  <c r="CK9" i="91"/>
  <c r="CJ9" i="91"/>
  <c r="CI9" i="91"/>
  <c r="CH9" i="91"/>
  <c r="CG9" i="91"/>
  <c r="CF9" i="91"/>
  <c r="CE9" i="91"/>
  <c r="CD9" i="91"/>
  <c r="CC9" i="91"/>
  <c r="CB9" i="91"/>
  <c r="CA9" i="91"/>
  <c r="BZ9" i="91"/>
  <c r="BY9" i="91"/>
  <c r="BX9" i="91"/>
  <c r="BW9" i="91"/>
  <c r="BV9" i="91"/>
  <c r="BU9" i="91"/>
  <c r="BT9" i="91"/>
  <c r="BS9" i="91"/>
  <c r="BR9" i="91"/>
  <c r="BQ9" i="91"/>
  <c r="BP9" i="91"/>
  <c r="BO9" i="91"/>
  <c r="BN9" i="91"/>
  <c r="BM9" i="91"/>
  <c r="BL9" i="91"/>
  <c r="BK9" i="91"/>
  <c r="BJ9" i="91"/>
  <c r="BI9" i="91"/>
  <c r="BH9" i="91"/>
  <c r="BG9" i="91"/>
  <c r="BF9" i="91"/>
  <c r="BE9" i="91"/>
  <c r="BD9" i="91"/>
  <c r="BC9" i="91"/>
  <c r="BB9" i="91"/>
  <c r="BA9" i="91"/>
  <c r="AZ9" i="91"/>
  <c r="AY9" i="91"/>
  <c r="AX9" i="91"/>
  <c r="AW9" i="91"/>
  <c r="AV9" i="91"/>
  <c r="AU9" i="91"/>
  <c r="AT9" i="91"/>
  <c r="AS9" i="91"/>
  <c r="AR9" i="91"/>
  <c r="AQ9" i="91"/>
  <c r="AP9" i="91"/>
  <c r="AO9" i="91"/>
  <c r="AN9" i="91"/>
  <c r="AM9" i="91"/>
  <c r="AL9" i="91"/>
  <c r="AK9" i="91"/>
  <c r="AJ9" i="91"/>
  <c r="AI9" i="91"/>
  <c r="AH9" i="91"/>
  <c r="AG9" i="91"/>
  <c r="AF9" i="91"/>
  <c r="AE9" i="91"/>
  <c r="AD9" i="91"/>
  <c r="AC9" i="91"/>
  <c r="AB9" i="91"/>
  <c r="AA9" i="91"/>
  <c r="Z9" i="91"/>
  <c r="Y9" i="91"/>
  <c r="X9" i="91"/>
  <c r="W9" i="91"/>
  <c r="V9" i="91"/>
  <c r="U9" i="91"/>
  <c r="T9" i="91"/>
  <c r="S9" i="91"/>
  <c r="R9" i="91"/>
  <c r="Q9" i="91"/>
  <c r="P9" i="91"/>
  <c r="O9" i="91"/>
  <c r="N9" i="91"/>
  <c r="M9" i="91"/>
  <c r="L9" i="91"/>
  <c r="K9" i="91"/>
  <c r="J9" i="91"/>
  <c r="I9" i="91"/>
  <c r="H9" i="91"/>
  <c r="G9" i="91"/>
  <c r="F9" i="91"/>
  <c r="E9" i="91"/>
  <c r="D9" i="91"/>
  <c r="C9" i="91"/>
  <c r="B9" i="91"/>
  <c r="GW7" i="91"/>
  <c r="GV7" i="91"/>
  <c r="GU7" i="91"/>
  <c r="GT7" i="91"/>
  <c r="GS7" i="91"/>
  <c r="GR7" i="91"/>
  <c r="GQ7" i="91"/>
  <c r="GP7" i="91"/>
  <c r="GO7" i="91"/>
  <c r="GN7" i="91"/>
  <c r="GM7" i="91"/>
  <c r="GL7" i="91"/>
  <c r="GK7" i="91"/>
  <c r="GJ7" i="91"/>
  <c r="GI7" i="91"/>
  <c r="GH7" i="91"/>
  <c r="GG7" i="91"/>
  <c r="GF7" i="91"/>
  <c r="GE7" i="91"/>
  <c r="GD7" i="91"/>
  <c r="GC7" i="91"/>
  <c r="GB7" i="91"/>
  <c r="GA7" i="91"/>
  <c r="FZ7" i="91"/>
  <c r="FY7" i="91"/>
  <c r="FX7" i="91"/>
  <c r="FW7" i="91"/>
  <c r="FV7" i="91"/>
  <c r="FU7" i="91"/>
  <c r="FT7" i="91"/>
  <c r="FS7" i="91"/>
  <c r="FR7" i="91"/>
  <c r="FQ7" i="91"/>
  <c r="FP7" i="91"/>
  <c r="FO7" i="91"/>
  <c r="FN7" i="91"/>
  <c r="FM7" i="91"/>
  <c r="FL7" i="91"/>
  <c r="FK7" i="91"/>
  <c r="FJ7" i="91"/>
  <c r="FI7" i="91"/>
  <c r="FH7" i="91"/>
  <c r="FG7" i="91"/>
  <c r="FF7" i="91"/>
  <c r="FE7" i="91"/>
  <c r="FD7" i="91"/>
  <c r="FC7" i="91"/>
  <c r="FB7" i="91"/>
  <c r="FA7" i="91"/>
  <c r="EZ7" i="91"/>
  <c r="EY7" i="91"/>
  <c r="EX7" i="91"/>
  <c r="EW7" i="91"/>
  <c r="EV7" i="91"/>
  <c r="EU7" i="91"/>
  <c r="ET7" i="91"/>
  <c r="ES7" i="91"/>
  <c r="ER7" i="91"/>
  <c r="EQ7" i="91"/>
  <c r="EP7" i="91"/>
  <c r="EO7" i="91"/>
  <c r="EN7" i="91"/>
  <c r="EM7" i="91"/>
  <c r="EL7" i="91"/>
  <c r="EK7" i="91"/>
  <c r="EJ7" i="91"/>
  <c r="EI7" i="91"/>
  <c r="EH7" i="91"/>
  <c r="EG7" i="91"/>
  <c r="EF7" i="91"/>
  <c r="EE7" i="91"/>
  <c r="ED7" i="91"/>
  <c r="EC7" i="91"/>
  <c r="EB7" i="91"/>
  <c r="EA7" i="91"/>
  <c r="DZ7" i="91"/>
  <c r="DY7" i="91"/>
  <c r="DX7" i="91"/>
  <c r="DW7" i="91"/>
  <c r="DV7" i="91"/>
  <c r="DU7" i="91"/>
  <c r="DT7" i="91"/>
  <c r="DS7" i="91"/>
  <c r="DR7" i="91"/>
  <c r="DQ7" i="91"/>
  <c r="DP7" i="91"/>
  <c r="DO7" i="91"/>
  <c r="DN7" i="91"/>
  <c r="DM7" i="91"/>
  <c r="DL7" i="91"/>
  <c r="DK7" i="91"/>
  <c r="DJ7" i="91"/>
  <c r="DI7" i="91"/>
  <c r="DH7" i="91"/>
  <c r="DG7" i="91"/>
  <c r="DF7" i="91"/>
  <c r="DE7" i="91"/>
  <c r="DD7" i="91"/>
  <c r="DC7" i="91"/>
  <c r="DB7" i="91"/>
  <c r="DA7" i="91"/>
  <c r="CZ7" i="91"/>
  <c r="CY7" i="91"/>
  <c r="CX7" i="91"/>
  <c r="CW7" i="91"/>
  <c r="CV7" i="91"/>
  <c r="CU7" i="91"/>
  <c r="CT7" i="91"/>
  <c r="CS7" i="91"/>
  <c r="CR7" i="91"/>
  <c r="CQ7" i="91"/>
  <c r="CP7" i="91"/>
  <c r="CO7" i="91"/>
  <c r="CN7" i="91"/>
  <c r="CM7" i="91"/>
  <c r="CL7" i="91"/>
  <c r="CK7" i="91"/>
  <c r="CJ7" i="91"/>
  <c r="CI7" i="91"/>
  <c r="CH7" i="91"/>
  <c r="CG7" i="91"/>
  <c r="CF7" i="91"/>
  <c r="CE7" i="91"/>
  <c r="CD7" i="91"/>
  <c r="CC7" i="91"/>
  <c r="CB7" i="91"/>
  <c r="CA7" i="91"/>
  <c r="BZ7" i="91"/>
  <c r="BY7" i="91"/>
  <c r="BX7" i="91"/>
  <c r="BW7" i="91"/>
  <c r="BV7" i="91"/>
  <c r="BU7" i="91"/>
  <c r="BT7" i="91"/>
  <c r="BS7" i="91"/>
  <c r="BR7" i="91"/>
  <c r="BQ7" i="91"/>
  <c r="BP7" i="91"/>
  <c r="BO7" i="91"/>
  <c r="BN7" i="91"/>
  <c r="BM7" i="91"/>
  <c r="BL7" i="91"/>
  <c r="BK7" i="91"/>
  <c r="BJ7" i="91"/>
  <c r="BI7" i="91"/>
  <c r="BH7" i="91"/>
  <c r="BG7" i="91"/>
  <c r="BF7" i="91"/>
  <c r="BE7" i="91"/>
  <c r="BD7" i="91"/>
  <c r="BC7" i="91"/>
  <c r="BB7" i="91"/>
  <c r="BA7" i="91"/>
  <c r="AZ7" i="91"/>
  <c r="AY7" i="91"/>
  <c r="AX7" i="91"/>
  <c r="AW7" i="91"/>
  <c r="AV7" i="91"/>
  <c r="AU7" i="91"/>
  <c r="AT7" i="91"/>
  <c r="AS7" i="91"/>
  <c r="AR7" i="91"/>
  <c r="AQ7" i="91"/>
  <c r="AP7" i="91"/>
  <c r="AO7" i="91"/>
  <c r="AN7" i="91"/>
  <c r="AM7" i="91"/>
  <c r="AL7" i="91"/>
  <c r="AK7" i="91"/>
  <c r="AJ7" i="91"/>
  <c r="AI7" i="91"/>
  <c r="AH7" i="91"/>
  <c r="AG7" i="91"/>
  <c r="AF7" i="91"/>
  <c r="AE7" i="91"/>
  <c r="AD7" i="91"/>
  <c r="AC7" i="91"/>
  <c r="AB7" i="91"/>
  <c r="AA7" i="91"/>
  <c r="Z7" i="91"/>
  <c r="Y7" i="91"/>
  <c r="X7" i="91"/>
  <c r="W7" i="91"/>
  <c r="V7" i="91"/>
  <c r="U7" i="91"/>
  <c r="T7" i="91"/>
  <c r="S7" i="91"/>
  <c r="R7" i="91"/>
  <c r="Q7" i="91"/>
  <c r="P7" i="91"/>
  <c r="O7" i="91"/>
  <c r="N7" i="91"/>
  <c r="M7" i="91"/>
  <c r="L7" i="91"/>
  <c r="K7" i="91"/>
  <c r="J7" i="91"/>
  <c r="I7" i="91"/>
  <c r="H7" i="91"/>
  <c r="G7" i="91"/>
  <c r="F7" i="91"/>
  <c r="E7" i="91"/>
  <c r="D7" i="91"/>
  <c r="C7" i="91"/>
  <c r="B7" i="91"/>
  <c r="GW6" i="91"/>
  <c r="GV6" i="91"/>
  <c r="GU6" i="91"/>
  <c r="GT6" i="91"/>
  <c r="GS6" i="91"/>
  <c r="GR6" i="91"/>
  <c r="GQ6" i="91"/>
  <c r="GP6" i="91"/>
  <c r="GO6" i="91"/>
  <c r="GN6" i="91"/>
  <c r="GM6" i="91"/>
  <c r="GL6" i="91"/>
  <c r="GK6" i="91"/>
  <c r="GJ6" i="91"/>
  <c r="GI6" i="91"/>
  <c r="GH6" i="91"/>
  <c r="GG6" i="91"/>
  <c r="GF6" i="91"/>
  <c r="GE6" i="91"/>
  <c r="GD6" i="91"/>
  <c r="GC6" i="91"/>
  <c r="GB6" i="91"/>
  <c r="GA6" i="91"/>
  <c r="FZ6" i="91"/>
  <c r="FY6" i="91"/>
  <c r="FX6" i="91"/>
  <c r="FW6" i="91"/>
  <c r="FV6" i="91"/>
  <c r="FU6" i="91"/>
  <c r="FT6" i="91"/>
  <c r="FS6" i="91"/>
  <c r="FR6" i="91"/>
  <c r="FQ6" i="91"/>
  <c r="FP6" i="91"/>
  <c r="FO6" i="91"/>
  <c r="FN6" i="91"/>
  <c r="FM6" i="91"/>
  <c r="FL6" i="91"/>
  <c r="FK6" i="91"/>
  <c r="FJ6" i="91"/>
  <c r="FI6" i="91"/>
  <c r="FH6" i="91"/>
  <c r="FG6" i="91"/>
  <c r="FF6" i="91"/>
  <c r="FE6" i="91"/>
  <c r="FD6" i="91"/>
  <c r="FC6" i="91"/>
  <c r="FB6" i="91"/>
  <c r="FA6" i="91"/>
  <c r="EZ6" i="91"/>
  <c r="EY6" i="91"/>
  <c r="EX6" i="91"/>
  <c r="EW6" i="91"/>
  <c r="EV6" i="91"/>
  <c r="EU6" i="91"/>
  <c r="ET6" i="91"/>
  <c r="ES6" i="91"/>
  <c r="ER6" i="91"/>
  <c r="EQ6" i="91"/>
  <c r="EP6" i="91"/>
  <c r="EO6" i="91"/>
  <c r="EN6" i="91"/>
  <c r="EM6" i="91"/>
  <c r="EL6" i="91"/>
  <c r="EK6" i="91"/>
  <c r="EJ6" i="91"/>
  <c r="EI6" i="91"/>
  <c r="EH6" i="91"/>
  <c r="EG6" i="91"/>
  <c r="EF6" i="91"/>
  <c r="EE6" i="91"/>
  <c r="ED6" i="91"/>
  <c r="EC6" i="91"/>
  <c r="EB6" i="91"/>
  <c r="EA6" i="91"/>
  <c r="DZ6" i="91"/>
  <c r="DY6" i="91"/>
  <c r="DX6" i="91"/>
  <c r="DW6" i="91"/>
  <c r="DV6" i="91"/>
  <c r="DU6" i="91"/>
  <c r="DT6" i="91"/>
  <c r="DS6" i="91"/>
  <c r="DR6" i="91"/>
  <c r="DQ6" i="91"/>
  <c r="DP6" i="91"/>
  <c r="DO6" i="91"/>
  <c r="DN6" i="91"/>
  <c r="DM6" i="91"/>
  <c r="DL6" i="91"/>
  <c r="DK6" i="91"/>
  <c r="DJ6" i="91"/>
  <c r="DI6" i="91"/>
  <c r="DH6" i="91"/>
  <c r="DG6" i="91"/>
  <c r="DF6" i="91"/>
  <c r="DE6" i="91"/>
  <c r="DD6" i="91"/>
  <c r="DC6" i="91"/>
  <c r="DB6" i="91"/>
  <c r="DA6" i="91"/>
  <c r="CZ6" i="91"/>
  <c r="CY6" i="91"/>
  <c r="CX6" i="91"/>
  <c r="CW6" i="91"/>
  <c r="CV6" i="91"/>
  <c r="CU6" i="91"/>
  <c r="CT6" i="91"/>
  <c r="CS6" i="91"/>
  <c r="CR6" i="91"/>
  <c r="CQ6" i="91"/>
  <c r="CP6" i="91"/>
  <c r="CO6" i="91"/>
  <c r="CN6" i="91"/>
  <c r="CM6" i="91"/>
  <c r="CL6" i="91"/>
  <c r="CK6" i="91"/>
  <c r="CJ6" i="91"/>
  <c r="CI6" i="91"/>
  <c r="CH6" i="91"/>
  <c r="CG6" i="91"/>
  <c r="CF6" i="91"/>
  <c r="CE6" i="91"/>
  <c r="CD6" i="91"/>
  <c r="CC6" i="91"/>
  <c r="CB6" i="91"/>
  <c r="CA6" i="91"/>
  <c r="BZ6" i="91"/>
  <c r="BY6" i="91"/>
  <c r="BX6" i="91"/>
  <c r="BW6" i="91"/>
  <c r="BV6" i="91"/>
  <c r="BU6" i="91"/>
  <c r="BT6" i="91"/>
  <c r="BS6" i="91"/>
  <c r="BR6" i="91"/>
  <c r="BQ6" i="91"/>
  <c r="BP6" i="91"/>
  <c r="BO6" i="91"/>
  <c r="BN6" i="91"/>
  <c r="BM6" i="91"/>
  <c r="BL6" i="91"/>
  <c r="BK6" i="91"/>
  <c r="BJ6" i="91"/>
  <c r="BI6" i="91"/>
  <c r="BH6" i="91"/>
  <c r="BG6" i="91"/>
  <c r="BF6" i="91"/>
  <c r="BE6" i="91"/>
  <c r="BD6" i="91"/>
  <c r="BC6" i="91"/>
  <c r="BB6" i="91"/>
  <c r="BA6" i="91"/>
  <c r="AZ6" i="91"/>
  <c r="AY6" i="91"/>
  <c r="AX6" i="91"/>
  <c r="AW6" i="91"/>
  <c r="AV6" i="91"/>
  <c r="AU6" i="91"/>
  <c r="AT6" i="91"/>
  <c r="AS6" i="91"/>
  <c r="AR6" i="91"/>
  <c r="AQ6" i="91"/>
  <c r="AP6" i="91"/>
  <c r="AO6" i="91"/>
  <c r="AN6" i="91"/>
  <c r="AM6" i="91"/>
  <c r="AL6" i="91"/>
  <c r="AK6" i="91"/>
  <c r="AJ6" i="91"/>
  <c r="AI6" i="91"/>
  <c r="AH6" i="91"/>
  <c r="AG6" i="91"/>
  <c r="AF6" i="91"/>
  <c r="AE6" i="91"/>
  <c r="AD6" i="91"/>
  <c r="AC6" i="91"/>
  <c r="AB6" i="91"/>
  <c r="AA6" i="91"/>
  <c r="Z6" i="91"/>
  <c r="Y6" i="91"/>
  <c r="X6" i="91"/>
  <c r="W6" i="91"/>
  <c r="V6" i="91"/>
  <c r="U6" i="91"/>
  <c r="T6" i="91"/>
  <c r="S6" i="91"/>
  <c r="R6" i="91"/>
  <c r="Q6" i="91"/>
  <c r="P6" i="91"/>
  <c r="O6" i="91"/>
  <c r="N6" i="91"/>
  <c r="M6" i="91"/>
  <c r="L6" i="91"/>
  <c r="K6" i="91"/>
  <c r="J6" i="91"/>
  <c r="I6" i="91"/>
  <c r="H6" i="91"/>
  <c r="G6" i="91"/>
  <c r="F6" i="91"/>
  <c r="E6" i="91"/>
  <c r="D6" i="91"/>
  <c r="C6" i="91"/>
  <c r="B6" i="91"/>
  <c r="F24" i="143"/>
  <c r="E24" i="143"/>
  <c r="D24" i="143"/>
  <c r="C24" i="143"/>
  <c r="B24" i="143"/>
  <c r="F23" i="143"/>
  <c r="E23" i="143"/>
  <c r="D23" i="143"/>
  <c r="C23" i="143"/>
  <c r="B23" i="143"/>
  <c r="F22" i="143"/>
  <c r="E22" i="143"/>
  <c r="D22" i="143"/>
  <c r="C22" i="143"/>
  <c r="B22" i="143"/>
  <c r="F21" i="143"/>
  <c r="E21" i="143"/>
  <c r="D21" i="143"/>
  <c r="C21" i="143"/>
  <c r="B21" i="143"/>
  <c r="F19" i="143"/>
  <c r="E19" i="143"/>
  <c r="D19" i="143"/>
  <c r="C19" i="143"/>
  <c r="B19" i="143"/>
  <c r="F18" i="143"/>
  <c r="E18" i="143"/>
  <c r="D18" i="143"/>
  <c r="C18" i="143"/>
  <c r="B18" i="143"/>
  <c r="F16" i="143"/>
  <c r="E16" i="143"/>
  <c r="D16" i="143"/>
  <c r="C16" i="143"/>
  <c r="B16" i="143"/>
  <c r="F15" i="143"/>
  <c r="E15" i="143"/>
  <c r="D15" i="143"/>
  <c r="C15" i="143"/>
  <c r="B15" i="143"/>
  <c r="F13" i="143"/>
  <c r="E13" i="143"/>
  <c r="D13" i="143"/>
  <c r="C13" i="143"/>
  <c r="B13" i="143"/>
  <c r="F12" i="143"/>
  <c r="E12" i="143"/>
  <c r="D12" i="143"/>
  <c r="C12" i="143"/>
  <c r="B12" i="143"/>
  <c r="F10" i="143"/>
  <c r="E10" i="143"/>
  <c r="D10" i="143"/>
  <c r="C10" i="143"/>
  <c r="B10" i="143"/>
  <c r="F9" i="143"/>
  <c r="E9" i="143"/>
  <c r="D9" i="143"/>
  <c r="C9" i="143"/>
  <c r="B9" i="143"/>
  <c r="F7" i="143"/>
  <c r="E7" i="143"/>
  <c r="D7" i="143"/>
  <c r="C7" i="143"/>
  <c r="B7" i="143"/>
  <c r="F6" i="143"/>
  <c r="E6" i="143"/>
  <c r="D6" i="143"/>
  <c r="C6" i="143"/>
  <c r="B6" i="143"/>
  <c r="GW24" i="8"/>
  <c r="GV24" i="8"/>
  <c r="GU24" i="8"/>
  <c r="GT24" i="8"/>
  <c r="GS24" i="8"/>
  <c r="GR24" i="8"/>
  <c r="GQ24" i="8"/>
  <c r="GP24" i="8"/>
  <c r="GO24" i="8"/>
  <c r="GN24" i="8"/>
  <c r="GM24" i="8"/>
  <c r="GL24" i="8"/>
  <c r="GK24" i="8"/>
  <c r="GJ24" i="8"/>
  <c r="GI24" i="8"/>
  <c r="GH24" i="8"/>
  <c r="GG24" i="8"/>
  <c r="GF24" i="8"/>
  <c r="GE24" i="8"/>
  <c r="GD24" i="8"/>
  <c r="GC24" i="8"/>
  <c r="GB24" i="8"/>
  <c r="GA24" i="8"/>
  <c r="FZ24" i="8"/>
  <c r="FY24" i="8"/>
  <c r="FX24" i="8"/>
  <c r="FW24" i="8"/>
  <c r="FV24" i="8"/>
  <c r="FU24" i="8"/>
  <c r="FT24" i="8"/>
  <c r="FS24" i="8"/>
  <c r="FR24" i="8"/>
  <c r="FQ24" i="8"/>
  <c r="FP24" i="8"/>
  <c r="FO24" i="8"/>
  <c r="FN24" i="8"/>
  <c r="FM24" i="8"/>
  <c r="FL24" i="8"/>
  <c r="FK24" i="8"/>
  <c r="FJ24" i="8"/>
  <c r="FI24" i="8"/>
  <c r="FH24" i="8"/>
  <c r="FG24" i="8"/>
  <c r="FF24" i="8"/>
  <c r="FE24" i="8"/>
  <c r="FD24" i="8"/>
  <c r="FC24" i="8"/>
  <c r="FB24" i="8"/>
  <c r="FA24" i="8"/>
  <c r="EZ24" i="8"/>
  <c r="EY24" i="8"/>
  <c r="EX24" i="8"/>
  <c r="EW24" i="8"/>
  <c r="EV24" i="8"/>
  <c r="EU24" i="8"/>
  <c r="ET24" i="8"/>
  <c r="ES24" i="8"/>
  <c r="ER24" i="8"/>
  <c r="EQ24" i="8"/>
  <c r="EP24" i="8"/>
  <c r="EO24" i="8"/>
  <c r="EN24" i="8"/>
  <c r="EM24" i="8"/>
  <c r="EL24" i="8"/>
  <c r="EK24" i="8"/>
  <c r="EJ24" i="8"/>
  <c r="EI24" i="8"/>
  <c r="EH24" i="8"/>
  <c r="EG24" i="8"/>
  <c r="EF24" i="8"/>
  <c r="EE24" i="8"/>
  <c r="ED24" i="8"/>
  <c r="EC24" i="8"/>
  <c r="EB24" i="8"/>
  <c r="EA24" i="8"/>
  <c r="DZ24" i="8"/>
  <c r="DY24" i="8"/>
  <c r="DX24" i="8"/>
  <c r="DW24" i="8"/>
  <c r="DV24" i="8"/>
  <c r="DU24" i="8"/>
  <c r="DT24" i="8"/>
  <c r="DS24" i="8"/>
  <c r="DR24" i="8"/>
  <c r="DQ24" i="8"/>
  <c r="DP24" i="8"/>
  <c r="DO24" i="8"/>
  <c r="DN24" i="8"/>
  <c r="DM24" i="8"/>
  <c r="DL24" i="8"/>
  <c r="DK24" i="8"/>
  <c r="DJ24" i="8"/>
  <c r="DI24" i="8"/>
  <c r="DH24" i="8"/>
  <c r="DG24" i="8"/>
  <c r="DF24" i="8"/>
  <c r="DE24" i="8"/>
  <c r="DD24" i="8"/>
  <c r="DC24" i="8"/>
  <c r="DB24" i="8"/>
  <c r="DA24" i="8"/>
  <c r="CZ24" i="8"/>
  <c r="CY24" i="8"/>
  <c r="CX24" i="8"/>
  <c r="CW24" i="8"/>
  <c r="CV24" i="8"/>
  <c r="CU24" i="8"/>
  <c r="CT24" i="8"/>
  <c r="CS24" i="8"/>
  <c r="CR24" i="8"/>
  <c r="CQ24" i="8"/>
  <c r="CP24" i="8"/>
  <c r="CO24" i="8"/>
  <c r="CN24" i="8"/>
  <c r="CM24" i="8"/>
  <c r="CL24" i="8"/>
  <c r="CK24" i="8"/>
  <c r="CJ24" i="8"/>
  <c r="CI24" i="8"/>
  <c r="CH24" i="8"/>
  <c r="CG24" i="8"/>
  <c r="CF24" i="8"/>
  <c r="CE24" i="8"/>
  <c r="CD24" i="8"/>
  <c r="CC24" i="8"/>
  <c r="CB24" i="8"/>
  <c r="CA24" i="8"/>
  <c r="BZ24" i="8"/>
  <c r="BY24" i="8"/>
  <c r="BX24" i="8"/>
  <c r="BW24" i="8"/>
  <c r="BV24" i="8"/>
  <c r="BU24" i="8"/>
  <c r="BT24" i="8"/>
  <c r="BS24" i="8"/>
  <c r="BR24" i="8"/>
  <c r="BQ24" i="8"/>
  <c r="BP24" i="8"/>
  <c r="BO24" i="8"/>
  <c r="BN24" i="8"/>
  <c r="BM24" i="8"/>
  <c r="BL24" i="8"/>
  <c r="BK24" i="8"/>
  <c r="BJ24" i="8"/>
  <c r="BI24" i="8"/>
  <c r="BH24" i="8"/>
  <c r="BG24" i="8"/>
  <c r="BF24" i="8"/>
  <c r="BE24" i="8"/>
  <c r="BD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E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GW22" i="8"/>
  <c r="GV22" i="8"/>
  <c r="GU22" i="8"/>
  <c r="GT22" i="8"/>
  <c r="GS22" i="8"/>
  <c r="GR22" i="8"/>
  <c r="GQ22" i="8"/>
  <c r="GP22" i="8"/>
  <c r="GO22" i="8"/>
  <c r="GN22" i="8"/>
  <c r="GM22" i="8"/>
  <c r="GL22" i="8"/>
  <c r="GK22" i="8"/>
  <c r="GJ22" i="8"/>
  <c r="GI22" i="8"/>
  <c r="GH22" i="8"/>
  <c r="GG22" i="8"/>
  <c r="GF22" i="8"/>
  <c r="GE22" i="8"/>
  <c r="GD22" i="8"/>
  <c r="GC22" i="8"/>
  <c r="GB22" i="8"/>
  <c r="GA22" i="8"/>
  <c r="FZ22" i="8"/>
  <c r="FY22" i="8"/>
  <c r="FX22" i="8"/>
  <c r="FW22" i="8"/>
  <c r="FV22" i="8"/>
  <c r="FU22" i="8"/>
  <c r="FT22" i="8"/>
  <c r="FS22" i="8"/>
  <c r="FR22" i="8"/>
  <c r="FQ22" i="8"/>
  <c r="FP22" i="8"/>
  <c r="FO22" i="8"/>
  <c r="FN22" i="8"/>
  <c r="FM22" i="8"/>
  <c r="FL22" i="8"/>
  <c r="FK22" i="8"/>
  <c r="FJ22" i="8"/>
  <c r="FI22" i="8"/>
  <c r="FH22" i="8"/>
  <c r="FG22" i="8"/>
  <c r="FF22" i="8"/>
  <c r="FE22" i="8"/>
  <c r="FD22" i="8"/>
  <c r="FC22" i="8"/>
  <c r="FB22" i="8"/>
  <c r="FA22" i="8"/>
  <c r="EZ22" i="8"/>
  <c r="EY22" i="8"/>
  <c r="EX22" i="8"/>
  <c r="EW22" i="8"/>
  <c r="EV22" i="8"/>
  <c r="EU22" i="8"/>
  <c r="ET22" i="8"/>
  <c r="ES22" i="8"/>
  <c r="ER22" i="8"/>
  <c r="EQ22" i="8"/>
  <c r="EP22" i="8"/>
  <c r="EO22" i="8"/>
  <c r="EN22" i="8"/>
  <c r="EM22" i="8"/>
  <c r="EL22" i="8"/>
  <c r="EK22" i="8"/>
  <c r="EJ22" i="8"/>
  <c r="EI22" i="8"/>
  <c r="EH22" i="8"/>
  <c r="EG22" i="8"/>
  <c r="EF22" i="8"/>
  <c r="EE22" i="8"/>
  <c r="ED22" i="8"/>
  <c r="EC22" i="8"/>
  <c r="EB22" i="8"/>
  <c r="EA22" i="8"/>
  <c r="DZ22" i="8"/>
  <c r="DY22" i="8"/>
  <c r="DX22" i="8"/>
  <c r="DW22" i="8"/>
  <c r="DV22" i="8"/>
  <c r="DU22" i="8"/>
  <c r="DT22" i="8"/>
  <c r="DS22" i="8"/>
  <c r="DR22" i="8"/>
  <c r="DQ22" i="8"/>
  <c r="DP22" i="8"/>
  <c r="DO22" i="8"/>
  <c r="DN22" i="8"/>
  <c r="DM22" i="8"/>
  <c r="DL22" i="8"/>
  <c r="DK22" i="8"/>
  <c r="DJ22" i="8"/>
  <c r="DI22" i="8"/>
  <c r="DH22" i="8"/>
  <c r="DG22" i="8"/>
  <c r="DF22" i="8"/>
  <c r="DE22" i="8"/>
  <c r="DD22" i="8"/>
  <c r="DC22" i="8"/>
  <c r="DB22" i="8"/>
  <c r="DA22" i="8"/>
  <c r="CZ22" i="8"/>
  <c r="CY22" i="8"/>
  <c r="CX22" i="8"/>
  <c r="CW22" i="8"/>
  <c r="CV22" i="8"/>
  <c r="CU22" i="8"/>
  <c r="CT22" i="8"/>
  <c r="CS22" i="8"/>
  <c r="CR22" i="8"/>
  <c r="CQ22" i="8"/>
  <c r="CP22" i="8"/>
  <c r="CO22" i="8"/>
  <c r="CN22" i="8"/>
  <c r="CM22" i="8"/>
  <c r="CL22" i="8"/>
  <c r="CK22" i="8"/>
  <c r="CJ22" i="8"/>
  <c r="CI22" i="8"/>
  <c r="CH22" i="8"/>
  <c r="CG22" i="8"/>
  <c r="CF22" i="8"/>
  <c r="CE22" i="8"/>
  <c r="CD22" i="8"/>
  <c r="CC22" i="8"/>
  <c r="CB22" i="8"/>
  <c r="CA22" i="8"/>
  <c r="BZ22" i="8"/>
  <c r="BY22" i="8"/>
  <c r="BX22" i="8"/>
  <c r="BW22" i="8"/>
  <c r="BV22" i="8"/>
  <c r="BU22" i="8"/>
  <c r="BT22" i="8"/>
  <c r="BS22" i="8"/>
  <c r="BR22" i="8"/>
  <c r="BQ22" i="8"/>
  <c r="BP22" i="8"/>
  <c r="BO22" i="8"/>
  <c r="BN22" i="8"/>
  <c r="BM22" i="8"/>
  <c r="BL22" i="8"/>
  <c r="BK22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GW21" i="8"/>
  <c r="GV21" i="8"/>
  <c r="GU21" i="8"/>
  <c r="GT21" i="8"/>
  <c r="GS21" i="8"/>
  <c r="GR21" i="8"/>
  <c r="GQ21" i="8"/>
  <c r="GP21" i="8"/>
  <c r="GO21" i="8"/>
  <c r="GN21" i="8"/>
  <c r="GM21" i="8"/>
  <c r="GL21" i="8"/>
  <c r="GK21" i="8"/>
  <c r="GJ21" i="8"/>
  <c r="GI21" i="8"/>
  <c r="GH21" i="8"/>
  <c r="GG21" i="8"/>
  <c r="GF21" i="8"/>
  <c r="GE21" i="8"/>
  <c r="GD21" i="8"/>
  <c r="GC21" i="8"/>
  <c r="GB21" i="8"/>
  <c r="GA21" i="8"/>
  <c r="FZ21" i="8"/>
  <c r="FY21" i="8"/>
  <c r="FX21" i="8"/>
  <c r="FW21" i="8"/>
  <c r="FV21" i="8"/>
  <c r="FU21" i="8"/>
  <c r="FT21" i="8"/>
  <c r="FS21" i="8"/>
  <c r="FR21" i="8"/>
  <c r="FQ21" i="8"/>
  <c r="FP21" i="8"/>
  <c r="FO21" i="8"/>
  <c r="FN21" i="8"/>
  <c r="FM21" i="8"/>
  <c r="FL21" i="8"/>
  <c r="FK21" i="8"/>
  <c r="FJ21" i="8"/>
  <c r="FI21" i="8"/>
  <c r="FH21" i="8"/>
  <c r="FG21" i="8"/>
  <c r="FF21" i="8"/>
  <c r="FE21" i="8"/>
  <c r="FD21" i="8"/>
  <c r="FC21" i="8"/>
  <c r="FB21" i="8"/>
  <c r="FA21" i="8"/>
  <c r="EZ21" i="8"/>
  <c r="EY21" i="8"/>
  <c r="EX21" i="8"/>
  <c r="EW21" i="8"/>
  <c r="EV21" i="8"/>
  <c r="EU21" i="8"/>
  <c r="ET21" i="8"/>
  <c r="ES21" i="8"/>
  <c r="ER21" i="8"/>
  <c r="EQ21" i="8"/>
  <c r="EP21" i="8"/>
  <c r="EO21" i="8"/>
  <c r="EN21" i="8"/>
  <c r="EM21" i="8"/>
  <c r="EL21" i="8"/>
  <c r="EK21" i="8"/>
  <c r="EJ21" i="8"/>
  <c r="EI21" i="8"/>
  <c r="EH21" i="8"/>
  <c r="EG21" i="8"/>
  <c r="EF21" i="8"/>
  <c r="EE21" i="8"/>
  <c r="ED21" i="8"/>
  <c r="EC21" i="8"/>
  <c r="EB21" i="8"/>
  <c r="EA21" i="8"/>
  <c r="DZ21" i="8"/>
  <c r="DY21" i="8"/>
  <c r="DX21" i="8"/>
  <c r="DW21" i="8"/>
  <c r="DV21" i="8"/>
  <c r="DU21" i="8"/>
  <c r="DT21" i="8"/>
  <c r="DS21" i="8"/>
  <c r="DR21" i="8"/>
  <c r="DQ21" i="8"/>
  <c r="DP21" i="8"/>
  <c r="DO21" i="8"/>
  <c r="DN21" i="8"/>
  <c r="DM21" i="8"/>
  <c r="DL21" i="8"/>
  <c r="DK21" i="8"/>
  <c r="DJ21" i="8"/>
  <c r="DI21" i="8"/>
  <c r="DH21" i="8"/>
  <c r="DG21" i="8"/>
  <c r="DF21" i="8"/>
  <c r="DE21" i="8"/>
  <c r="DD21" i="8"/>
  <c r="DC21" i="8"/>
  <c r="DB21" i="8"/>
  <c r="DA21" i="8"/>
  <c r="CZ21" i="8"/>
  <c r="CY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O21" i="8"/>
  <c r="BN21" i="8"/>
  <c r="BM21" i="8"/>
  <c r="BL21" i="8"/>
  <c r="BK21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GW19" i="8"/>
  <c r="GV19" i="8"/>
  <c r="GU19" i="8"/>
  <c r="GT19" i="8"/>
  <c r="GS19" i="8"/>
  <c r="GR19" i="8"/>
  <c r="GQ19" i="8"/>
  <c r="GP19" i="8"/>
  <c r="GO19" i="8"/>
  <c r="GN19" i="8"/>
  <c r="GM19" i="8"/>
  <c r="GL19" i="8"/>
  <c r="GK19" i="8"/>
  <c r="GJ19" i="8"/>
  <c r="GI19" i="8"/>
  <c r="GH19" i="8"/>
  <c r="GG19" i="8"/>
  <c r="GF19" i="8"/>
  <c r="GE19" i="8"/>
  <c r="GD19" i="8"/>
  <c r="GC19" i="8"/>
  <c r="GB19" i="8"/>
  <c r="GA19" i="8"/>
  <c r="FZ19" i="8"/>
  <c r="FY19" i="8"/>
  <c r="FX19" i="8"/>
  <c r="FW19" i="8"/>
  <c r="FV19" i="8"/>
  <c r="FU19" i="8"/>
  <c r="FT19" i="8"/>
  <c r="FS19" i="8"/>
  <c r="FR19" i="8"/>
  <c r="FQ19" i="8"/>
  <c r="FP19" i="8"/>
  <c r="FO19" i="8"/>
  <c r="FN19" i="8"/>
  <c r="FM19" i="8"/>
  <c r="FL19" i="8"/>
  <c r="FK19" i="8"/>
  <c r="FJ19" i="8"/>
  <c r="FI19" i="8"/>
  <c r="FH19" i="8"/>
  <c r="FG19" i="8"/>
  <c r="FF19" i="8"/>
  <c r="FE19" i="8"/>
  <c r="FD19" i="8"/>
  <c r="FC19" i="8"/>
  <c r="FB19" i="8"/>
  <c r="FA19" i="8"/>
  <c r="EZ19" i="8"/>
  <c r="EY19" i="8"/>
  <c r="EX19" i="8"/>
  <c r="EW19" i="8"/>
  <c r="EV19" i="8"/>
  <c r="EU19" i="8"/>
  <c r="ET19" i="8"/>
  <c r="ES19" i="8"/>
  <c r="ER19" i="8"/>
  <c r="EQ19" i="8"/>
  <c r="EP19" i="8"/>
  <c r="EO19" i="8"/>
  <c r="EN19" i="8"/>
  <c r="EM19" i="8"/>
  <c r="EL19" i="8"/>
  <c r="EK19" i="8"/>
  <c r="EJ19" i="8"/>
  <c r="EI19" i="8"/>
  <c r="EH19" i="8"/>
  <c r="EG19" i="8"/>
  <c r="EF19" i="8"/>
  <c r="EE19" i="8"/>
  <c r="ED19" i="8"/>
  <c r="EC19" i="8"/>
  <c r="EB19" i="8"/>
  <c r="EA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N19" i="8"/>
  <c r="DM19" i="8"/>
  <c r="DL19" i="8"/>
  <c r="DK19" i="8"/>
  <c r="DJ19" i="8"/>
  <c r="DI19" i="8"/>
  <c r="DH19" i="8"/>
  <c r="DG19" i="8"/>
  <c r="DF19" i="8"/>
  <c r="DE19" i="8"/>
  <c r="DD19" i="8"/>
  <c r="DC19" i="8"/>
  <c r="DB19" i="8"/>
  <c r="DA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GW16" i="8"/>
  <c r="GV16" i="8"/>
  <c r="GU16" i="8"/>
  <c r="GT16" i="8"/>
  <c r="GS16" i="8"/>
  <c r="GR16" i="8"/>
  <c r="GQ16" i="8"/>
  <c r="GP16" i="8"/>
  <c r="GO16" i="8"/>
  <c r="GN16" i="8"/>
  <c r="GM16" i="8"/>
  <c r="GL16" i="8"/>
  <c r="GK16" i="8"/>
  <c r="GJ16" i="8"/>
  <c r="GI16" i="8"/>
  <c r="GH16" i="8"/>
  <c r="GG16" i="8"/>
  <c r="GF16" i="8"/>
  <c r="GE16" i="8"/>
  <c r="GD16" i="8"/>
  <c r="GC16" i="8"/>
  <c r="GB16" i="8"/>
  <c r="GA16" i="8"/>
  <c r="FZ16" i="8"/>
  <c r="FY16" i="8"/>
  <c r="FX16" i="8"/>
  <c r="FW16" i="8"/>
  <c r="FV16" i="8"/>
  <c r="FU16" i="8"/>
  <c r="FT16" i="8"/>
  <c r="FS16" i="8"/>
  <c r="FR16" i="8"/>
  <c r="FQ16" i="8"/>
  <c r="FP16" i="8"/>
  <c r="FO16" i="8"/>
  <c r="FN16" i="8"/>
  <c r="FM16" i="8"/>
  <c r="FL16" i="8"/>
  <c r="FK16" i="8"/>
  <c r="FJ16" i="8"/>
  <c r="FI16" i="8"/>
  <c r="FH16" i="8"/>
  <c r="FG16" i="8"/>
  <c r="FF16" i="8"/>
  <c r="FE16" i="8"/>
  <c r="FD16" i="8"/>
  <c r="FC16" i="8"/>
  <c r="FB16" i="8"/>
  <c r="FA16" i="8"/>
  <c r="EZ16" i="8"/>
  <c r="EY16" i="8"/>
  <c r="EX16" i="8"/>
  <c r="EW16" i="8"/>
  <c r="EV16" i="8"/>
  <c r="EU16" i="8"/>
  <c r="ET16" i="8"/>
  <c r="ES16" i="8"/>
  <c r="ER16" i="8"/>
  <c r="EQ16" i="8"/>
  <c r="EP16" i="8"/>
  <c r="EO16" i="8"/>
  <c r="EN16" i="8"/>
  <c r="EM16" i="8"/>
  <c r="EL16" i="8"/>
  <c r="EK16" i="8"/>
  <c r="EJ16" i="8"/>
  <c r="EI16" i="8"/>
  <c r="EH16" i="8"/>
  <c r="EG16" i="8"/>
  <c r="EF16" i="8"/>
  <c r="EE16" i="8"/>
  <c r="ED16" i="8"/>
  <c r="EC16" i="8"/>
  <c r="EB16" i="8"/>
  <c r="EA16" i="8"/>
  <c r="DZ16" i="8"/>
  <c r="DY16" i="8"/>
  <c r="DX16" i="8"/>
  <c r="DW16" i="8"/>
  <c r="DV16" i="8"/>
  <c r="DU16" i="8"/>
  <c r="DT16" i="8"/>
  <c r="DS16" i="8"/>
  <c r="DR16" i="8"/>
  <c r="DQ16" i="8"/>
  <c r="DP16" i="8"/>
  <c r="DO16" i="8"/>
  <c r="DN16" i="8"/>
  <c r="DM16" i="8"/>
  <c r="DL16" i="8"/>
  <c r="DK16" i="8"/>
  <c r="DJ16" i="8"/>
  <c r="DI16" i="8"/>
  <c r="DH16" i="8"/>
  <c r="DG16" i="8"/>
  <c r="DF16" i="8"/>
  <c r="DE16" i="8"/>
  <c r="DD16" i="8"/>
  <c r="DC16" i="8"/>
  <c r="DB16" i="8"/>
  <c r="DA16" i="8"/>
  <c r="CZ16" i="8"/>
  <c r="CY16" i="8"/>
  <c r="CX16" i="8"/>
  <c r="CW16" i="8"/>
  <c r="CV16" i="8"/>
  <c r="CU16" i="8"/>
  <c r="CT16" i="8"/>
  <c r="CS16" i="8"/>
  <c r="CR16" i="8"/>
  <c r="CQ16" i="8"/>
  <c r="CP16" i="8"/>
  <c r="CO16" i="8"/>
  <c r="CN16" i="8"/>
  <c r="CM16" i="8"/>
  <c r="CL16" i="8"/>
  <c r="CK16" i="8"/>
  <c r="CJ16" i="8"/>
  <c r="CI16" i="8"/>
  <c r="CH16" i="8"/>
  <c r="CG16" i="8"/>
  <c r="CF16" i="8"/>
  <c r="CE16" i="8"/>
  <c r="CD16" i="8"/>
  <c r="CC16" i="8"/>
  <c r="CB16" i="8"/>
  <c r="CA16" i="8"/>
  <c r="BZ16" i="8"/>
  <c r="BY16" i="8"/>
  <c r="BX16" i="8"/>
  <c r="BW16" i="8"/>
  <c r="BV16" i="8"/>
  <c r="BU16" i="8"/>
  <c r="BT16" i="8"/>
  <c r="BS16" i="8"/>
  <c r="BR16" i="8"/>
  <c r="BQ16" i="8"/>
  <c r="BP16" i="8"/>
  <c r="BO16" i="8"/>
  <c r="BN16" i="8"/>
  <c r="BM16" i="8"/>
  <c r="BL16" i="8"/>
  <c r="BK16" i="8"/>
  <c r="BJ16" i="8"/>
  <c r="BI16" i="8"/>
  <c r="BH16" i="8"/>
  <c r="BG16" i="8"/>
  <c r="BF16" i="8"/>
  <c r="BE16" i="8"/>
  <c r="BD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GW15" i="8"/>
  <c r="GV15" i="8"/>
  <c r="GU15" i="8"/>
  <c r="GT15" i="8"/>
  <c r="GS15" i="8"/>
  <c r="GR15" i="8"/>
  <c r="GQ15" i="8"/>
  <c r="GP15" i="8"/>
  <c r="GO15" i="8"/>
  <c r="GN15" i="8"/>
  <c r="GM15" i="8"/>
  <c r="GL15" i="8"/>
  <c r="GK15" i="8"/>
  <c r="GJ15" i="8"/>
  <c r="GI15" i="8"/>
  <c r="GH15" i="8"/>
  <c r="GG15" i="8"/>
  <c r="GF15" i="8"/>
  <c r="GE15" i="8"/>
  <c r="GD15" i="8"/>
  <c r="GC15" i="8"/>
  <c r="GB15" i="8"/>
  <c r="GA15" i="8"/>
  <c r="FZ15" i="8"/>
  <c r="FY15" i="8"/>
  <c r="FX15" i="8"/>
  <c r="FW15" i="8"/>
  <c r="FV15" i="8"/>
  <c r="FU15" i="8"/>
  <c r="FT15" i="8"/>
  <c r="FS15" i="8"/>
  <c r="FR15" i="8"/>
  <c r="FQ15" i="8"/>
  <c r="FP15" i="8"/>
  <c r="FO15" i="8"/>
  <c r="FN15" i="8"/>
  <c r="FM15" i="8"/>
  <c r="FL15" i="8"/>
  <c r="FK15" i="8"/>
  <c r="FJ15" i="8"/>
  <c r="FI15" i="8"/>
  <c r="FH15" i="8"/>
  <c r="FG15" i="8"/>
  <c r="FF15" i="8"/>
  <c r="FE15" i="8"/>
  <c r="FD15" i="8"/>
  <c r="FC15" i="8"/>
  <c r="FB15" i="8"/>
  <c r="FA15" i="8"/>
  <c r="EZ15" i="8"/>
  <c r="EY15" i="8"/>
  <c r="EX15" i="8"/>
  <c r="EW15" i="8"/>
  <c r="EV15" i="8"/>
  <c r="EU15" i="8"/>
  <c r="ET15" i="8"/>
  <c r="ES15" i="8"/>
  <c r="ER15" i="8"/>
  <c r="EQ15" i="8"/>
  <c r="EP15" i="8"/>
  <c r="EO15" i="8"/>
  <c r="EN15" i="8"/>
  <c r="EM15" i="8"/>
  <c r="EL15" i="8"/>
  <c r="EK15" i="8"/>
  <c r="EJ15" i="8"/>
  <c r="EI15" i="8"/>
  <c r="EH15" i="8"/>
  <c r="EG15" i="8"/>
  <c r="EF15" i="8"/>
  <c r="EE15" i="8"/>
  <c r="ED15" i="8"/>
  <c r="EC15" i="8"/>
  <c r="EB15" i="8"/>
  <c r="EA15" i="8"/>
  <c r="DZ15" i="8"/>
  <c r="DY15" i="8"/>
  <c r="DX15" i="8"/>
  <c r="DW15" i="8"/>
  <c r="DV15" i="8"/>
  <c r="DU15" i="8"/>
  <c r="DT15" i="8"/>
  <c r="DS15" i="8"/>
  <c r="DR15" i="8"/>
  <c r="DQ15" i="8"/>
  <c r="DP15" i="8"/>
  <c r="DO15" i="8"/>
  <c r="DN15" i="8"/>
  <c r="DM15" i="8"/>
  <c r="DL15" i="8"/>
  <c r="DK15" i="8"/>
  <c r="DJ15" i="8"/>
  <c r="DI15" i="8"/>
  <c r="DH15" i="8"/>
  <c r="DG15" i="8"/>
  <c r="DF15" i="8"/>
  <c r="DE15" i="8"/>
  <c r="DD15" i="8"/>
  <c r="DC15" i="8"/>
  <c r="DB15" i="8"/>
  <c r="DA15" i="8"/>
  <c r="CZ15" i="8"/>
  <c r="CY15" i="8"/>
  <c r="CX15" i="8"/>
  <c r="CW15" i="8"/>
  <c r="CV15" i="8"/>
  <c r="CU15" i="8"/>
  <c r="CT15" i="8"/>
  <c r="CS15" i="8"/>
  <c r="CR15" i="8"/>
  <c r="CQ15" i="8"/>
  <c r="CP15" i="8"/>
  <c r="CO15" i="8"/>
  <c r="CN15" i="8"/>
  <c r="CM15" i="8"/>
  <c r="CL15" i="8"/>
  <c r="CK15" i="8"/>
  <c r="CJ15" i="8"/>
  <c r="CI15" i="8"/>
  <c r="CH15" i="8"/>
  <c r="CG15" i="8"/>
  <c r="CF15" i="8"/>
  <c r="CE15" i="8"/>
  <c r="CD15" i="8"/>
  <c r="CC15" i="8"/>
  <c r="CB15" i="8"/>
  <c r="CA15" i="8"/>
  <c r="BZ15" i="8"/>
  <c r="BY15" i="8"/>
  <c r="BX15" i="8"/>
  <c r="BW15" i="8"/>
  <c r="BV15" i="8"/>
  <c r="BU15" i="8"/>
  <c r="BT15" i="8"/>
  <c r="BS15" i="8"/>
  <c r="BR15" i="8"/>
  <c r="BQ15" i="8"/>
  <c r="BP15" i="8"/>
  <c r="BO15" i="8"/>
  <c r="BN15" i="8"/>
  <c r="BM15" i="8"/>
  <c r="BL15" i="8"/>
  <c r="BK15" i="8"/>
  <c r="BJ15" i="8"/>
  <c r="BI15" i="8"/>
  <c r="BH15" i="8"/>
  <c r="BG15" i="8"/>
  <c r="BF15" i="8"/>
  <c r="BE15" i="8"/>
  <c r="BD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GW12" i="8"/>
  <c r="GV12" i="8"/>
  <c r="GU12" i="8"/>
  <c r="GT12" i="8"/>
  <c r="GS12" i="8"/>
  <c r="GR12" i="8"/>
  <c r="GQ12" i="8"/>
  <c r="GP12" i="8"/>
  <c r="GO12" i="8"/>
  <c r="GN12" i="8"/>
  <c r="GM12" i="8"/>
  <c r="GL12" i="8"/>
  <c r="GK12" i="8"/>
  <c r="GJ12" i="8"/>
  <c r="GI12" i="8"/>
  <c r="GH12" i="8"/>
  <c r="GG12" i="8"/>
  <c r="GF12" i="8"/>
  <c r="GE12" i="8"/>
  <c r="GD12" i="8"/>
  <c r="GC12" i="8"/>
  <c r="GB12" i="8"/>
  <c r="GA12" i="8"/>
  <c r="FZ12" i="8"/>
  <c r="FY12" i="8"/>
  <c r="FX12" i="8"/>
  <c r="FW12" i="8"/>
  <c r="FV12" i="8"/>
  <c r="FU12" i="8"/>
  <c r="FT12" i="8"/>
  <c r="FS12" i="8"/>
  <c r="FR12" i="8"/>
  <c r="FQ12" i="8"/>
  <c r="FP12" i="8"/>
  <c r="FO12" i="8"/>
  <c r="FN12" i="8"/>
  <c r="FM12" i="8"/>
  <c r="FL12" i="8"/>
  <c r="FK12" i="8"/>
  <c r="FJ12" i="8"/>
  <c r="FI12" i="8"/>
  <c r="FH12" i="8"/>
  <c r="FG12" i="8"/>
  <c r="FF12" i="8"/>
  <c r="FE12" i="8"/>
  <c r="FD12" i="8"/>
  <c r="FC12" i="8"/>
  <c r="FB12" i="8"/>
  <c r="FA12" i="8"/>
  <c r="EZ12" i="8"/>
  <c r="EY12" i="8"/>
  <c r="EX12" i="8"/>
  <c r="EW12" i="8"/>
  <c r="EV12" i="8"/>
  <c r="EU12" i="8"/>
  <c r="ET12" i="8"/>
  <c r="ES12" i="8"/>
  <c r="ER12" i="8"/>
  <c r="EQ12" i="8"/>
  <c r="EP12" i="8"/>
  <c r="EO12" i="8"/>
  <c r="EN12" i="8"/>
  <c r="EM12" i="8"/>
  <c r="EL12" i="8"/>
  <c r="EK12" i="8"/>
  <c r="EJ12" i="8"/>
  <c r="EI12" i="8"/>
  <c r="EH12" i="8"/>
  <c r="EG12" i="8"/>
  <c r="EF12" i="8"/>
  <c r="EE12" i="8"/>
  <c r="ED12" i="8"/>
  <c r="EC12" i="8"/>
  <c r="EB12" i="8"/>
  <c r="EA12" i="8"/>
  <c r="DZ12" i="8"/>
  <c r="DY12" i="8"/>
  <c r="DX12" i="8"/>
  <c r="DW12" i="8"/>
  <c r="DV12" i="8"/>
  <c r="DU12" i="8"/>
  <c r="DT12" i="8"/>
  <c r="DS12" i="8"/>
  <c r="DR12" i="8"/>
  <c r="DQ12" i="8"/>
  <c r="DP12" i="8"/>
  <c r="DO12" i="8"/>
  <c r="DN12" i="8"/>
  <c r="DM12" i="8"/>
  <c r="DL12" i="8"/>
  <c r="DK12" i="8"/>
  <c r="DJ12" i="8"/>
  <c r="DI12" i="8"/>
  <c r="DH12" i="8"/>
  <c r="DG12" i="8"/>
  <c r="DF12" i="8"/>
  <c r="DE12" i="8"/>
  <c r="DD12" i="8"/>
  <c r="DC12" i="8"/>
  <c r="DB12" i="8"/>
  <c r="DA12" i="8"/>
  <c r="CZ12" i="8"/>
  <c r="CY12" i="8"/>
  <c r="CX12" i="8"/>
  <c r="CW12" i="8"/>
  <c r="CV12" i="8"/>
  <c r="CU12" i="8"/>
  <c r="CT12" i="8"/>
  <c r="CS12" i="8"/>
  <c r="CR12" i="8"/>
  <c r="CQ12" i="8"/>
  <c r="CP12" i="8"/>
  <c r="CO12" i="8"/>
  <c r="CN12" i="8"/>
  <c r="CM12" i="8"/>
  <c r="CL12" i="8"/>
  <c r="CK12" i="8"/>
  <c r="CJ12" i="8"/>
  <c r="CI12" i="8"/>
  <c r="CH12" i="8"/>
  <c r="CG12" i="8"/>
  <c r="CF12" i="8"/>
  <c r="CE12" i="8"/>
  <c r="CD12" i="8"/>
  <c r="CC12" i="8"/>
  <c r="CB12" i="8"/>
  <c r="CA12" i="8"/>
  <c r="BZ12" i="8"/>
  <c r="BY12" i="8"/>
  <c r="BX12" i="8"/>
  <c r="BW12" i="8"/>
  <c r="BV12" i="8"/>
  <c r="BU12" i="8"/>
  <c r="BT12" i="8"/>
  <c r="BS12" i="8"/>
  <c r="BR12" i="8"/>
  <c r="BQ12" i="8"/>
  <c r="BP12" i="8"/>
  <c r="BO12" i="8"/>
  <c r="BN12" i="8"/>
  <c r="BM12" i="8"/>
  <c r="BL12" i="8"/>
  <c r="BK12" i="8"/>
  <c r="BJ12" i="8"/>
  <c r="BI12" i="8"/>
  <c r="BH12" i="8"/>
  <c r="BG12" i="8"/>
  <c r="BF12" i="8"/>
  <c r="BE12" i="8"/>
  <c r="BD12" i="8"/>
  <c r="BC12" i="8"/>
  <c r="BB12" i="8"/>
  <c r="BA12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GW10" i="8"/>
  <c r="GV10" i="8"/>
  <c r="GU10" i="8"/>
  <c r="GT10" i="8"/>
  <c r="GS10" i="8"/>
  <c r="GR10" i="8"/>
  <c r="GQ10" i="8"/>
  <c r="GP10" i="8"/>
  <c r="GO10" i="8"/>
  <c r="GN10" i="8"/>
  <c r="GM10" i="8"/>
  <c r="GL10" i="8"/>
  <c r="GK10" i="8"/>
  <c r="GJ10" i="8"/>
  <c r="GI10" i="8"/>
  <c r="GH10" i="8"/>
  <c r="GG10" i="8"/>
  <c r="GF10" i="8"/>
  <c r="GE10" i="8"/>
  <c r="GD10" i="8"/>
  <c r="GC10" i="8"/>
  <c r="GB10" i="8"/>
  <c r="GA10" i="8"/>
  <c r="FZ10" i="8"/>
  <c r="FY10" i="8"/>
  <c r="FX10" i="8"/>
  <c r="FW10" i="8"/>
  <c r="FV10" i="8"/>
  <c r="FU10" i="8"/>
  <c r="FT10" i="8"/>
  <c r="FS10" i="8"/>
  <c r="FR10" i="8"/>
  <c r="FQ10" i="8"/>
  <c r="FP10" i="8"/>
  <c r="FO10" i="8"/>
  <c r="FN10" i="8"/>
  <c r="FM10" i="8"/>
  <c r="FL10" i="8"/>
  <c r="FK10" i="8"/>
  <c r="FJ10" i="8"/>
  <c r="FI10" i="8"/>
  <c r="FH10" i="8"/>
  <c r="FG10" i="8"/>
  <c r="FF10" i="8"/>
  <c r="FE10" i="8"/>
  <c r="FD10" i="8"/>
  <c r="FC10" i="8"/>
  <c r="FB10" i="8"/>
  <c r="FA10" i="8"/>
  <c r="EZ10" i="8"/>
  <c r="EY10" i="8"/>
  <c r="EX10" i="8"/>
  <c r="EW10" i="8"/>
  <c r="EV10" i="8"/>
  <c r="EU10" i="8"/>
  <c r="ET10" i="8"/>
  <c r="ES10" i="8"/>
  <c r="ER10" i="8"/>
  <c r="EQ10" i="8"/>
  <c r="EP10" i="8"/>
  <c r="EO10" i="8"/>
  <c r="EN10" i="8"/>
  <c r="EM10" i="8"/>
  <c r="EL10" i="8"/>
  <c r="EK10" i="8"/>
  <c r="EJ10" i="8"/>
  <c r="EI10" i="8"/>
  <c r="EH10" i="8"/>
  <c r="EG10" i="8"/>
  <c r="EF10" i="8"/>
  <c r="EE10" i="8"/>
  <c r="ED10" i="8"/>
  <c r="EC10" i="8"/>
  <c r="EB10" i="8"/>
  <c r="EA10" i="8"/>
  <c r="DZ10" i="8"/>
  <c r="DY10" i="8"/>
  <c r="DX10" i="8"/>
  <c r="DW10" i="8"/>
  <c r="DV10" i="8"/>
  <c r="DU10" i="8"/>
  <c r="DT10" i="8"/>
  <c r="DS10" i="8"/>
  <c r="DR10" i="8"/>
  <c r="DQ10" i="8"/>
  <c r="DP10" i="8"/>
  <c r="DO10" i="8"/>
  <c r="DN10" i="8"/>
  <c r="DM10" i="8"/>
  <c r="DL10" i="8"/>
  <c r="DK10" i="8"/>
  <c r="DJ10" i="8"/>
  <c r="DI10" i="8"/>
  <c r="DH10" i="8"/>
  <c r="DG10" i="8"/>
  <c r="DF10" i="8"/>
  <c r="DE10" i="8"/>
  <c r="DD10" i="8"/>
  <c r="DC10" i="8"/>
  <c r="DB10" i="8"/>
  <c r="DA10" i="8"/>
  <c r="CZ10" i="8"/>
  <c r="CY10" i="8"/>
  <c r="CX10" i="8"/>
  <c r="CW10" i="8"/>
  <c r="CV10" i="8"/>
  <c r="CU10" i="8"/>
  <c r="CT10" i="8"/>
  <c r="CS10" i="8"/>
  <c r="CR10" i="8"/>
  <c r="CQ10" i="8"/>
  <c r="CP10" i="8"/>
  <c r="CO10" i="8"/>
  <c r="CN10" i="8"/>
  <c r="CM10" i="8"/>
  <c r="CL10" i="8"/>
  <c r="CK10" i="8"/>
  <c r="CJ10" i="8"/>
  <c r="CI10" i="8"/>
  <c r="CH10" i="8"/>
  <c r="CG10" i="8"/>
  <c r="CF10" i="8"/>
  <c r="CE10" i="8"/>
  <c r="CD10" i="8"/>
  <c r="CC10" i="8"/>
  <c r="CB10" i="8"/>
  <c r="CA10" i="8"/>
  <c r="BZ10" i="8"/>
  <c r="BY10" i="8"/>
  <c r="BX10" i="8"/>
  <c r="BW10" i="8"/>
  <c r="BV10" i="8"/>
  <c r="BU10" i="8"/>
  <c r="BT10" i="8"/>
  <c r="BS10" i="8"/>
  <c r="BR10" i="8"/>
  <c r="BQ10" i="8"/>
  <c r="BP10" i="8"/>
  <c r="BO10" i="8"/>
  <c r="BN10" i="8"/>
  <c r="BM10" i="8"/>
  <c r="BL10" i="8"/>
  <c r="BK10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GW9" i="8"/>
  <c r="GV9" i="8"/>
  <c r="GU9" i="8"/>
  <c r="GT9" i="8"/>
  <c r="GS9" i="8"/>
  <c r="GR9" i="8"/>
  <c r="GQ9" i="8"/>
  <c r="GP9" i="8"/>
  <c r="GO9" i="8"/>
  <c r="GN9" i="8"/>
  <c r="GM9" i="8"/>
  <c r="GL9" i="8"/>
  <c r="GK9" i="8"/>
  <c r="GJ9" i="8"/>
  <c r="GI9" i="8"/>
  <c r="GH9" i="8"/>
  <c r="GG9" i="8"/>
  <c r="GF9" i="8"/>
  <c r="GE9" i="8"/>
  <c r="GD9" i="8"/>
  <c r="GC9" i="8"/>
  <c r="GB9" i="8"/>
  <c r="GA9" i="8"/>
  <c r="FZ9" i="8"/>
  <c r="FY9" i="8"/>
  <c r="FX9" i="8"/>
  <c r="FW9" i="8"/>
  <c r="FV9" i="8"/>
  <c r="FU9" i="8"/>
  <c r="FT9" i="8"/>
  <c r="FS9" i="8"/>
  <c r="FR9" i="8"/>
  <c r="FQ9" i="8"/>
  <c r="FP9" i="8"/>
  <c r="FO9" i="8"/>
  <c r="FN9" i="8"/>
  <c r="FM9" i="8"/>
  <c r="FL9" i="8"/>
  <c r="FK9" i="8"/>
  <c r="FJ9" i="8"/>
  <c r="FI9" i="8"/>
  <c r="FH9" i="8"/>
  <c r="FG9" i="8"/>
  <c r="FF9" i="8"/>
  <c r="FE9" i="8"/>
  <c r="FD9" i="8"/>
  <c r="FC9" i="8"/>
  <c r="FB9" i="8"/>
  <c r="FA9" i="8"/>
  <c r="EZ9" i="8"/>
  <c r="EY9" i="8"/>
  <c r="EX9" i="8"/>
  <c r="EW9" i="8"/>
  <c r="EV9" i="8"/>
  <c r="EU9" i="8"/>
  <c r="ET9" i="8"/>
  <c r="ES9" i="8"/>
  <c r="ER9" i="8"/>
  <c r="EQ9" i="8"/>
  <c r="EP9" i="8"/>
  <c r="EO9" i="8"/>
  <c r="EN9" i="8"/>
  <c r="EM9" i="8"/>
  <c r="EL9" i="8"/>
  <c r="EK9" i="8"/>
  <c r="EJ9" i="8"/>
  <c r="EI9" i="8"/>
  <c r="EH9" i="8"/>
  <c r="EG9" i="8"/>
  <c r="EF9" i="8"/>
  <c r="EE9" i="8"/>
  <c r="ED9" i="8"/>
  <c r="EC9" i="8"/>
  <c r="EB9" i="8"/>
  <c r="EA9" i="8"/>
  <c r="DZ9" i="8"/>
  <c r="DY9" i="8"/>
  <c r="DX9" i="8"/>
  <c r="DW9" i="8"/>
  <c r="DV9" i="8"/>
  <c r="DU9" i="8"/>
  <c r="DT9" i="8"/>
  <c r="DS9" i="8"/>
  <c r="DR9" i="8"/>
  <c r="DQ9" i="8"/>
  <c r="DP9" i="8"/>
  <c r="DO9" i="8"/>
  <c r="DN9" i="8"/>
  <c r="DM9" i="8"/>
  <c r="DL9" i="8"/>
  <c r="DK9" i="8"/>
  <c r="DJ9" i="8"/>
  <c r="DI9" i="8"/>
  <c r="DH9" i="8"/>
  <c r="DG9" i="8"/>
  <c r="DF9" i="8"/>
  <c r="DE9" i="8"/>
  <c r="DD9" i="8"/>
  <c r="DC9" i="8"/>
  <c r="DB9" i="8"/>
  <c r="DA9" i="8"/>
  <c r="CZ9" i="8"/>
  <c r="CY9" i="8"/>
  <c r="CX9" i="8"/>
  <c r="CW9" i="8"/>
  <c r="CV9" i="8"/>
  <c r="CU9" i="8"/>
  <c r="CT9" i="8"/>
  <c r="CS9" i="8"/>
  <c r="CR9" i="8"/>
  <c r="CQ9" i="8"/>
  <c r="CP9" i="8"/>
  <c r="CO9" i="8"/>
  <c r="CN9" i="8"/>
  <c r="CM9" i="8"/>
  <c r="CL9" i="8"/>
  <c r="CK9" i="8"/>
  <c r="CJ9" i="8"/>
  <c r="CI9" i="8"/>
  <c r="CH9" i="8"/>
  <c r="CG9" i="8"/>
  <c r="CF9" i="8"/>
  <c r="CE9" i="8"/>
  <c r="CD9" i="8"/>
  <c r="CC9" i="8"/>
  <c r="CB9" i="8"/>
  <c r="CA9" i="8"/>
  <c r="BZ9" i="8"/>
  <c r="BY9" i="8"/>
  <c r="BX9" i="8"/>
  <c r="BW9" i="8"/>
  <c r="BV9" i="8"/>
  <c r="BU9" i="8"/>
  <c r="BT9" i="8"/>
  <c r="BS9" i="8"/>
  <c r="BR9" i="8"/>
  <c r="BQ9" i="8"/>
  <c r="BP9" i="8"/>
  <c r="BO9" i="8"/>
  <c r="BN9" i="8"/>
  <c r="BM9" i="8"/>
  <c r="BL9" i="8"/>
  <c r="BK9" i="8"/>
  <c r="BJ9" i="8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GW7" i="8"/>
  <c r="GV7" i="8"/>
  <c r="GU7" i="8"/>
  <c r="GT7" i="8"/>
  <c r="GS7" i="8"/>
  <c r="GR7" i="8"/>
  <c r="GQ7" i="8"/>
  <c r="GP7" i="8"/>
  <c r="GO7" i="8"/>
  <c r="GN7" i="8"/>
  <c r="GM7" i="8"/>
  <c r="GL7" i="8"/>
  <c r="GK7" i="8"/>
  <c r="GJ7" i="8"/>
  <c r="GI7" i="8"/>
  <c r="GH7" i="8"/>
  <c r="GG7" i="8"/>
  <c r="GF7" i="8"/>
  <c r="GE7" i="8"/>
  <c r="GD7" i="8"/>
  <c r="GC7" i="8"/>
  <c r="GB7" i="8"/>
  <c r="GA7" i="8"/>
  <c r="FZ7" i="8"/>
  <c r="FY7" i="8"/>
  <c r="FX7" i="8"/>
  <c r="FW7" i="8"/>
  <c r="FV7" i="8"/>
  <c r="FU7" i="8"/>
  <c r="FT7" i="8"/>
  <c r="FS7" i="8"/>
  <c r="FR7" i="8"/>
  <c r="FQ7" i="8"/>
  <c r="FP7" i="8"/>
  <c r="FO7" i="8"/>
  <c r="FN7" i="8"/>
  <c r="FM7" i="8"/>
  <c r="FL7" i="8"/>
  <c r="FK7" i="8"/>
  <c r="FJ7" i="8"/>
  <c r="FI7" i="8"/>
  <c r="FH7" i="8"/>
  <c r="FG7" i="8"/>
  <c r="FF7" i="8"/>
  <c r="FE7" i="8"/>
  <c r="FD7" i="8"/>
  <c r="FC7" i="8"/>
  <c r="FB7" i="8"/>
  <c r="FA7" i="8"/>
  <c r="EZ7" i="8"/>
  <c r="EY7" i="8"/>
  <c r="EX7" i="8"/>
  <c r="EW7" i="8"/>
  <c r="EV7" i="8"/>
  <c r="EU7" i="8"/>
  <c r="ET7" i="8"/>
  <c r="ES7" i="8"/>
  <c r="ER7" i="8"/>
  <c r="EQ7" i="8"/>
  <c r="EP7" i="8"/>
  <c r="EO7" i="8"/>
  <c r="EN7" i="8"/>
  <c r="EM7" i="8"/>
  <c r="EL7" i="8"/>
  <c r="EK7" i="8"/>
  <c r="EJ7" i="8"/>
  <c r="EI7" i="8"/>
  <c r="EH7" i="8"/>
  <c r="EG7" i="8"/>
  <c r="EF7" i="8"/>
  <c r="EE7" i="8"/>
  <c r="ED7" i="8"/>
  <c r="EC7" i="8"/>
  <c r="EB7" i="8"/>
  <c r="EA7" i="8"/>
  <c r="DZ7" i="8"/>
  <c r="DY7" i="8"/>
  <c r="DX7" i="8"/>
  <c r="DW7" i="8"/>
  <c r="DV7" i="8"/>
  <c r="DU7" i="8"/>
  <c r="DT7" i="8"/>
  <c r="DS7" i="8"/>
  <c r="DR7" i="8"/>
  <c r="DQ7" i="8"/>
  <c r="DP7" i="8"/>
  <c r="DO7" i="8"/>
  <c r="DN7" i="8"/>
  <c r="DM7" i="8"/>
  <c r="DL7" i="8"/>
  <c r="DK7" i="8"/>
  <c r="DJ7" i="8"/>
  <c r="DI7" i="8"/>
  <c r="DH7" i="8"/>
  <c r="DG7" i="8"/>
  <c r="DF7" i="8"/>
  <c r="DE7" i="8"/>
  <c r="DD7" i="8"/>
  <c r="DC7" i="8"/>
  <c r="DB7" i="8"/>
  <c r="DA7" i="8"/>
  <c r="CZ7" i="8"/>
  <c r="CY7" i="8"/>
  <c r="CX7" i="8"/>
  <c r="CW7" i="8"/>
  <c r="CV7" i="8"/>
  <c r="CU7" i="8"/>
  <c r="CT7" i="8"/>
  <c r="CS7" i="8"/>
  <c r="CR7" i="8"/>
  <c r="CQ7" i="8"/>
  <c r="CP7" i="8"/>
  <c r="CO7" i="8"/>
  <c r="CN7" i="8"/>
  <c r="CM7" i="8"/>
  <c r="CL7" i="8"/>
  <c r="CK7" i="8"/>
  <c r="CJ7" i="8"/>
  <c r="CI7" i="8"/>
  <c r="CH7" i="8"/>
  <c r="CG7" i="8"/>
  <c r="CF7" i="8"/>
  <c r="CE7" i="8"/>
  <c r="CD7" i="8"/>
  <c r="CC7" i="8"/>
  <c r="CB7" i="8"/>
  <c r="CA7" i="8"/>
  <c r="BZ7" i="8"/>
  <c r="BY7" i="8"/>
  <c r="BX7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</calcChain>
</file>

<file path=xl/sharedStrings.xml><?xml version="1.0" encoding="utf-8"?>
<sst xmlns="http://schemas.openxmlformats.org/spreadsheetml/2006/main" count="1111" uniqueCount="92">
  <si>
    <t>Панорама by Mercure Красная Поляна 4*</t>
  </si>
  <si>
    <t>Тариф "Базовый с завтраком"</t>
  </si>
  <si>
    <t>Открытые тарифы</t>
  </si>
  <si>
    <t>завтраки формата "Шведский стол"</t>
  </si>
  <si>
    <r>
      <rPr>
        <b/>
        <sz val="9"/>
        <rFont val="Times New Roman"/>
        <charset val="204"/>
      </rPr>
      <t>Классический</t>
    </r>
    <r>
      <rPr>
        <sz val="9"/>
        <rFont val="Times New Roman"/>
        <charset val="204"/>
      </rPr>
      <t xml:space="preserve"> номер с двуспальной кроватью, 
</t>
    </r>
    <r>
      <rPr>
        <b/>
        <sz val="9"/>
        <rFont val="Times New Roman"/>
        <charset val="204"/>
      </rPr>
      <t>Классический</t>
    </r>
    <r>
      <rPr>
        <sz val="9"/>
        <rFont val="Times New Roman"/>
        <charset val="204"/>
      </rPr>
      <t xml:space="preserve"> номер с 2 односпальными кроватями</t>
    </r>
  </si>
  <si>
    <r>
      <rPr>
        <b/>
        <sz val="9"/>
        <rFont val="Times New Roman"/>
        <charset val="204"/>
      </rPr>
      <t>Классический улучшенный</t>
    </r>
    <r>
      <rPr>
        <sz val="9"/>
        <rFont val="Times New Roman"/>
        <charset val="204"/>
      </rPr>
      <t xml:space="preserve"> номер с двуспальной кроватью, 
</t>
    </r>
    <r>
      <rPr>
        <b/>
        <sz val="9"/>
        <rFont val="Times New Roman"/>
        <charset val="204"/>
      </rPr>
      <t>Классический улучшенный</t>
    </r>
    <r>
      <rPr>
        <sz val="9"/>
        <rFont val="Times New Roman"/>
        <charset val="204"/>
      </rPr>
      <t xml:space="preserve"> номер с 2 односпальными кроватями</t>
    </r>
  </si>
  <si>
    <r>
      <rPr>
        <sz val="9"/>
        <rFont val="Times New Roman"/>
        <charset val="204"/>
      </rPr>
      <t xml:space="preserve">Классический улучшенный номер </t>
    </r>
    <r>
      <rPr>
        <b/>
        <sz val="9"/>
        <rFont val="Times New Roman"/>
        <charset val="204"/>
      </rPr>
      <t>Комфорт</t>
    </r>
    <r>
      <rPr>
        <sz val="9"/>
        <rFont val="Times New Roman"/>
        <charset val="204"/>
      </rPr>
      <t>, вид на горы - с 2 односпальными кроватями</t>
    </r>
  </si>
  <si>
    <r>
      <rPr>
        <sz val="9"/>
        <rFont val="Times New Roman"/>
        <charset val="204"/>
      </rPr>
      <t xml:space="preserve">Номер </t>
    </r>
    <r>
      <rPr>
        <b/>
        <sz val="9"/>
        <rFont val="Times New Roman"/>
        <charset val="204"/>
      </rPr>
      <t>Привилегия</t>
    </r>
    <r>
      <rPr>
        <sz val="9"/>
        <rFont val="Times New Roman"/>
        <charset val="204"/>
      </rPr>
      <t xml:space="preserve"> с двуспальной кроватью
Номер </t>
    </r>
    <r>
      <rPr>
        <b/>
        <sz val="9"/>
        <rFont val="Times New Roman"/>
        <charset val="204"/>
      </rPr>
      <t>Привилегия, для маломобильных</t>
    </r>
    <r>
      <rPr>
        <sz val="9"/>
        <rFont val="Times New Roman"/>
        <charset val="204"/>
      </rPr>
      <t xml:space="preserve"> с двуспальной кроватью</t>
    </r>
  </si>
  <si>
    <r>
      <rPr>
        <sz val="9"/>
        <rFont val="Times New Roman"/>
        <charset val="204"/>
      </rPr>
      <t xml:space="preserve">Номер </t>
    </r>
    <r>
      <rPr>
        <b/>
        <sz val="9"/>
        <rFont val="Times New Roman"/>
        <charset val="204"/>
      </rPr>
      <t>Привилегия Люкс</t>
    </r>
    <r>
      <rPr>
        <sz val="9"/>
        <rFont val="Times New Roman"/>
        <charset val="204"/>
      </rPr>
      <t xml:space="preserve"> с двуспальной кроватью,
Номер </t>
    </r>
    <r>
      <rPr>
        <b/>
        <sz val="9"/>
        <rFont val="Times New Roman"/>
        <charset val="204"/>
      </rPr>
      <t>Привилегия Люкс</t>
    </r>
    <r>
      <rPr>
        <sz val="9"/>
        <rFont val="Times New Roman"/>
        <charset val="204"/>
      </rPr>
      <t xml:space="preserve"> с 2 односпальными кроватями</t>
    </r>
  </si>
  <si>
    <r>
      <rPr>
        <sz val="9"/>
        <rFont val="Times New Roman"/>
        <charset val="204"/>
      </rPr>
      <t xml:space="preserve">Номер </t>
    </r>
    <r>
      <rPr>
        <b/>
        <sz val="9"/>
        <rFont val="Times New Roman"/>
        <charset val="204"/>
      </rPr>
      <t>Семейный Люкс</t>
    </r>
    <r>
      <rPr>
        <sz val="9"/>
        <rFont val="Times New Roman"/>
        <charset val="204"/>
      </rPr>
      <t xml:space="preserve"> с 2 спальнями</t>
    </r>
  </si>
  <si>
    <t>Доп.инфо:</t>
  </si>
  <si>
    <r>
      <rPr>
        <sz val="9"/>
        <rFont val="Times New Roman"/>
        <charset val="204"/>
      </rPr>
      <t>📌</t>
    </r>
    <r>
      <rPr>
        <b/>
        <sz val="9"/>
        <rFont val="Times New Roman"/>
        <charset val="204"/>
      </rPr>
      <t>Дополнительное место с завтраком:</t>
    </r>
    <r>
      <rPr>
        <sz val="9"/>
        <rFont val="Times New Roman"/>
        <charset val="204"/>
      </rPr>
      <t xml:space="preserve">
01.04.26 - 28.12.26 взр 2850 руб/сут, реб 1950 руб/сут
29.12.26 - 08.01.27 взр 3300 руб/сут, реб 2150 руб/сут
09.01.27 - 31.03.27 взр 3000 руб/сут, реб 2000 руб/сут
📌</t>
    </r>
    <r>
      <rPr>
        <b/>
        <sz val="9"/>
        <rFont val="Times New Roman"/>
        <charset val="204"/>
      </rPr>
      <t>Завтраки:</t>
    </r>
    <r>
      <rPr>
        <sz val="9"/>
        <rFont val="Times New Roman"/>
        <charset val="204"/>
      </rPr>
      <t xml:space="preserve">
01.04.26 - 28.12.26 взр 1850 руб/сут, реб 950 руб/сут
29.12.26 - 08.01.27 взр 2300 руб/сут, реб 1150 руб/сут
09.01.27 - 31.03.27 взр 2000 руб/сут, реб 1000 руб/сут
📌Доплата за </t>
    </r>
    <r>
      <rPr>
        <b/>
        <sz val="9"/>
        <rFont val="Times New Roman"/>
        <charset val="204"/>
      </rPr>
      <t>размещение с животными</t>
    </r>
    <r>
      <rPr>
        <sz val="9"/>
        <rFont val="Times New Roman"/>
        <charset val="204"/>
      </rPr>
      <t xml:space="preserve"> (до 15 кг и 45 см в холке) – 2500 руб. единоразово при заселении. </t>
    </r>
    <r>
      <rPr>
        <u/>
        <sz val="9"/>
        <rFont val="Times New Roman"/>
        <charset val="204"/>
      </rPr>
      <t>Допустимо проживание не более 1-го животного в номере. Обязателен вет.паспорт животного.</t>
    </r>
    <r>
      <rPr>
        <sz val="9"/>
        <rFont val="Times New Roman"/>
        <charset val="204"/>
      </rPr>
      <t xml:space="preserve">
📌Услуга "</t>
    </r>
    <r>
      <rPr>
        <b/>
        <sz val="9"/>
        <rFont val="Times New Roman"/>
        <charset val="204"/>
      </rPr>
      <t>Ранний заезд</t>
    </r>
    <r>
      <rPr>
        <sz val="9"/>
        <rFont val="Times New Roman"/>
        <charset val="204"/>
      </rPr>
      <t xml:space="preserve"> или </t>
    </r>
    <r>
      <rPr>
        <b/>
        <sz val="9"/>
        <rFont val="Times New Roman"/>
        <charset val="204"/>
      </rPr>
      <t>Поздний выезд</t>
    </r>
    <r>
      <rPr>
        <sz val="9"/>
        <rFont val="Times New Roman"/>
        <charset val="204"/>
      </rPr>
      <t>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</t>
    </r>
  </si>
  <si>
    <t>Даты тарифа (включительно):</t>
  </si>
  <si>
    <t>Период продажи: 20.03.2026 - 30.03.2027
Период проживания: 20.03.2026 - 31.03.2027</t>
  </si>
  <si>
    <t>Новогодний тариф (включительно):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</si>
  <si>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22.07.2026 – 08.01.2027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 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</si>
  <si>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В стоимость включено:</t>
  </si>
  <si>
    <t>Завтрак по системе "Шведский стол";
Посещение СПА-центра и тренажерного зала отеля;
Бесплатная парковка на Поляне 960;
Подъем на канатной дороге до Поляны 960;
Бесплатный Wi-Fi на территории всего отеля;
Комната для хранения горнолыжного оборудования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</si>
  <si>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</si>
  <si>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</si>
  <si>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t>Пропуск "Сочинский национальный парк":</t>
  </si>
  <si>
    <r>
      <rPr>
        <sz val="9"/>
        <rFont val="Times New Roman"/>
        <charset val="204"/>
      </rP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charset val="204"/>
      </rPr>
      <t xml:space="preserve">https://npsochi.ru/tickets/ </t>
    </r>
    <r>
      <rPr>
        <sz val="9"/>
        <rFont val="Times New Roman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charset val="204"/>
      </rPr>
      <t>https://npsochi.ru/rules/</t>
    </r>
  </si>
  <si>
    <t>Обратная связь:</t>
  </si>
  <si>
    <r>
      <rPr>
        <sz val="9"/>
        <color theme="1"/>
        <rFont val="Times New Roman"/>
        <charset val="204"/>
      </rPr>
      <t>Вопросы и замечения по тарифным сеткам просьба направлять в адрес</t>
    </r>
    <r>
      <rPr>
        <b/>
        <sz val="9"/>
        <color theme="1"/>
        <rFont val="Times New Roman"/>
        <charset val="204"/>
      </rPr>
      <t xml:space="preserve"> Супервайзеры отдела бронирования отелей ACCOR &lt;</t>
    </r>
    <r>
      <rPr>
        <b/>
        <sz val="9"/>
        <color rgb="FF0070C0"/>
        <rFont val="Times New Roman"/>
        <charset val="204"/>
      </rPr>
      <t>res.supervisor.accor@kpresort.ru</t>
    </r>
    <r>
      <rPr>
        <b/>
        <sz val="9"/>
        <color theme="1"/>
        <rFont val="Times New Roman"/>
        <charset val="204"/>
      </rPr>
      <t>&gt;</t>
    </r>
  </si>
  <si>
    <t>тариф "Базовый без завтрака"</t>
  </si>
  <si>
    <t>Проживание без питания (Room only)</t>
  </si>
  <si>
    <t>Период продажи: 20.03.2026 - 30.05.2026
Период проживания: 01.04.2026 - 31.05.2026</t>
  </si>
  <si>
    <r>
      <rPr>
        <b/>
        <sz val="9"/>
        <rFont val="Times New Roman"/>
        <charset val="204"/>
      </rPr>
      <t>Закрытые даты (включительно):</t>
    </r>
    <r>
      <rPr>
        <sz val="9"/>
        <rFont val="Times New Roman"/>
        <charset val="204"/>
      </rPr>
      <t xml:space="preserve"> </t>
    </r>
  </si>
  <si>
    <t>07.06.2026-11.06.2026</t>
  </si>
  <si>
    <t>22.06.2026-25.06.2026</t>
  </si>
  <si>
    <t>21.09.2026-24.09.2026</t>
  </si>
  <si>
    <t>30.09.2026-03.10.2026</t>
  </si>
  <si>
    <t>Посещение СПА-центра и тренажерного зала отеля;
Бесплатная парковка на Поляне 960;
Подъем на канатной дороге до Поляны 960;
Бесплатный Wi-Fi на территории всего отеля;
Комната для хранения горнолыжного оборудования</t>
  </si>
  <si>
    <t>Регламентные работы:</t>
  </si>
  <si>
    <r>
      <rPr>
        <b/>
        <sz val="9"/>
        <rFont val="Times New Roman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</si>
  <si>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Тариф "Раннее бронирование со скидкой 10%, завтрак включен"</t>
  </si>
  <si>
    <t>ВАЖНО:</t>
  </si>
  <si>
    <t>Доступен для бронирования от 7 до 14 дней до заезда.</t>
  </si>
  <si>
    <r>
      <rPr>
        <b/>
        <sz val="9"/>
        <color rgb="FFC00000"/>
        <rFont val="Times New Roman"/>
        <charset val="204"/>
      </rPr>
      <t>Закрытые даты (включительно):</t>
    </r>
    <r>
      <rPr>
        <sz val="9"/>
        <color rgb="FFC00000"/>
        <rFont val="Times New Roman"/>
        <charset val="204"/>
      </rPr>
      <t xml:space="preserve"> </t>
    </r>
  </si>
  <si>
    <t>30.12.2026 - 08.01.2027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</si>
  <si>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после 00:00 часов дня заезда удерживается стоимость первых суток.</t>
  </si>
  <si>
    <t>Тариф "Раннее бронирование со скидкой 15%, завтрак включен"</t>
  </si>
  <si>
    <t xml:space="preserve">Доступен для бронирования от 15 дней до заезда. </t>
  </si>
  <si>
    <t>тариф ОТДЫХАЙ и КАТАЙ</t>
  </si>
  <si>
    <r>
      <rPr>
        <sz val="9"/>
        <color theme="1"/>
        <rFont val="Times New Roman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rFont val="Times New Roman"/>
        <charset val="204"/>
      </rPr>
      <t xml:space="preserve">09.01.2025 - 31.03.2026 включительно - 3500 рублей.
01.04.2026 - 09.05.2026 включительно - 2000 рублей. </t>
    </r>
    <r>
      <rPr>
        <sz val="9"/>
        <color theme="1"/>
        <rFont val="Times New Roman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rFont val="Times New Roman"/>
        <charset val="204"/>
      </rPr>
      <t>09.01.2025 - 31.03.2026 включительно - 3500 рублей.
01.04.2026 - 09.05.2026 включительно - 2000 рублей.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</si>
  <si>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</si>
  <si>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</si>
  <si>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>Даты тарифа:</t>
  </si>
  <si>
    <t xml:space="preserve">Период продажи: 31.10.2025 - 09.05.2026
Период проживания: 09.01.2026 - 10.05.2026       </t>
  </si>
  <si>
    <r>
      <rPr>
        <sz val="9"/>
        <color theme="1"/>
        <rFont val="Times New Roman"/>
        <charset val="204"/>
      </rPr>
      <t xml:space="preserve">Проживание в номере выбранной категории со скидкой 10%;
Ски-пасс "Дневной взрослый" со скидкой 50% на весь период проживания (от открытой стоимости </t>
    </r>
    <r>
      <rPr>
        <sz val="9"/>
        <color rgb="FF0070C0"/>
        <rFont val="Times New Roman"/>
        <charset val="204"/>
      </rPr>
      <t>krasnayapolyanaresort.ru</t>
    </r>
    <r>
      <rPr>
        <sz val="9"/>
        <color theme="1"/>
        <rFont val="Times New Roman"/>
        <charset val="204"/>
      </rPr>
      <t xml:space="preserve">);*
Завтрак по системе "Шведский стол";
Посещение СПА-центра и тренажерного зала отеля;
Бесплатная парковка на Поляне 960;
Подъем на канатной дороге до Поляны 960;
Бесплатный Wi-Fi на территории всего отеля;
Комната для хранения горнолыжного оборудования
</t>
    </r>
    <r>
      <rPr>
        <i/>
        <sz val="9"/>
        <color theme="1"/>
        <rFont val="Times New Roman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</si>
  <si>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</si>
  <si>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charset val="204"/>
      </rPr>
      <t>от 4 000р./взр</t>
    </r>
    <r>
      <rPr>
        <sz val="9"/>
        <color theme="1"/>
        <rFont val="Times New Roman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charset val="204"/>
      </rPr>
      <t>Предоставление услуг может зависеть от высокой загрузки СПА и банного комплекса.</t>
    </r>
  </si>
  <si>
    <t>Отель и Сочи Парк (Проживание + билет в Сочи Парк)</t>
  </si>
  <si>
    <t>Нетто тарифы</t>
  </si>
  <si>
    <t>Дополнительно единоразово за каждого взрослого и каждого ребенка с 7 лет к стоимости тарифа добавляется 1275руб.</t>
  </si>
  <si>
    <t>Даты бронирования: 13.02-22.04.26 вкл-но
Даты проживания: 13.02-24.04.26 вкл-но.</t>
  </si>
  <si>
    <t>Тариф включает:</t>
  </si>
  <si>
    <t>Завтрак по системе "Шведский стол";
Билет в Сочи Парк (единоразовое посещение парка)*
Посещение СПА-центра и тренажерного зала отеля;
Бесплатная парковка на Поляне 960;
Подъем на канатной дороге до Поляны 960;
Бесплатный Wi-Fi на территории всего отеля;
Комната для хранения горнолыжного оборудования</t>
  </si>
  <si>
    <t>Дополнительная информация:</t>
  </si>
  <si>
    <t>• Билет в парк предоставляется один раз для всех проживающих гостей от 7-ми лет. В случае размещения дополнительных гостей, не указанных в бронировании, все услуги для них приобретаются отдельно по открытой стоимости в Сочи Парке.
• Воспользоваться данной услугой возможно только в период проживания. Билеты в Сочи Парк предоставляются в бумажном виде на стойке приема и размещения в день заселения. 
• До 7-ми лет гости посещают парк без билета, при условии сопровождения взрослого от 18-ти лет с действительным билетом по тарифу «Сочи Парк КП» и предъявления при входе в парк документа, подтверждающего возраст ребёнка. Предоставление документов допускается в электронном виде. Каждый взрослый от 18 лет с билетом по тарифу «Сочи Парк КП» имеет право сопровождать не более 3-х гостей до 6 лет включительно.
• Аттракционы Сочи Парка работают в зависимости от погодных условий. С подробной афишей можно ознакомиться на sochipark.ru 
• При предъявлении билета можно выходить из парка и повторно входить в течение дня.
• Дополнительный тариф, доступный в продаже только в кассе парка: «Льготный» – инвалидам только 1 группы, детям-инвалидам, гостям старше 65 лет. Все льготы предоставляются только по предъявлению соответствующих документов.
• Тематический парк "Сочи Парк" находится по адресу: г. Сочи, Олимпийский просп., 21, режим работы с 10:00 до 22:00.</t>
  </si>
  <si>
    <t>тариф НАПОЛНИ СВОЕ ЛЕТО</t>
  </si>
  <si>
    <t>Дополнительно ЕДИНОРАЗОВО в стоимость заявки добавляется стоимость за купонную книгу за каждого взрослого гостя (возраст от 13 лет), стоимость - 2650 руб. за гостя и за каждого ребенка от 0-12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13 лет) и за каждого ребенка от 0-12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</si>
  <si>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t xml:space="preserve">Период продажи: 17.04.2025 - 29.09.2026
Период проживания: 01.06.2026 - 30.09.2026     </t>
  </si>
  <si>
    <t>Проживание в номере выбранной категории;                                                            
Завтрак по системе "Шведский стол";
Посещение СПА-центра и тренажерного зала отеля;
Бесплатная парковка на Поляне 960;
Подъем на канатной дороге до Поляны 960;
Бесплатный Wi-Fi на территории всего отеля;
Комната для хранения горнолыжного оборудования</t>
  </si>
  <si>
    <r>
      <rPr>
        <b/>
        <sz val="9"/>
        <rFont val="Times New Roman"/>
        <charset val="204"/>
      </rPr>
      <t>В предложение «Наполни свое лето» входят бесплатно
(</t>
    </r>
    <r>
      <rPr>
        <b/>
        <sz val="9"/>
        <color rgb="FFFF0000"/>
        <rFont val="Times New Roman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charset val="204"/>
      </rPr>
      <t>):</t>
    </r>
  </si>
  <si>
    <r>
      <rPr>
        <sz val="9"/>
        <color theme="1"/>
        <rFont val="Times New Roman"/>
        <charset val="204"/>
      </rPr>
      <t>✔</t>
    </r>
    <r>
      <rPr>
        <b/>
        <sz val="9"/>
        <color theme="1"/>
        <rFont val="Times New Roman"/>
        <charset val="204"/>
      </rPr>
      <t>Трансфер на побережье Черного моря</t>
    </r>
    <r>
      <rPr>
        <sz val="9"/>
        <color theme="1"/>
        <rFont val="Times New Roman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charset val="204"/>
      </rPr>
      <t xml:space="preserve">
</t>
    </r>
    <r>
      <rPr>
        <sz val="9"/>
        <color theme="1"/>
        <rFont val="Times New Roman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charset val="204"/>
      </rPr>
      <t>Верёвочный парк</t>
    </r>
    <r>
      <rPr>
        <sz val="9"/>
        <color theme="1"/>
        <rFont val="Times New Roman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charset val="204"/>
      </rPr>
      <t xml:space="preserve">Хаски центр 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Капибары и друзья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Скидка 30% на аренду роликов или скейтборда на 1 ча</t>
    </r>
    <r>
      <rPr>
        <sz val="9"/>
        <color theme="1"/>
        <rFont val="Times New Roman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</si>
  <si>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r>
      <rPr>
        <sz val="9"/>
        <color theme="1"/>
        <rFont val="Times New Roman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charset val="204"/>
      </rPr>
      <t>8 800 550 20 20</t>
    </r>
    <r>
      <rPr>
        <sz val="9"/>
        <color theme="1"/>
        <rFont val="Times New Roman"/>
        <charset val="204"/>
      </rPr>
      <t xml:space="preserve"> e-mail: </t>
    </r>
    <r>
      <rPr>
        <b/>
        <sz val="9"/>
        <color rgb="FF0070C0"/>
        <rFont val="Times New Roman"/>
        <charset val="204"/>
      </rPr>
      <t xml:space="preserve">infocenter@kpresort.ru 
</t>
    </r>
    <r>
      <rPr>
        <sz val="9"/>
        <rFont val="Times New Roman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charset val="204"/>
      </rPr>
      <t xml:space="preserve">
</t>
    </r>
    <r>
      <rPr>
        <sz val="9"/>
        <rFont val="Times New Roman"/>
        <charset val="204"/>
      </rPr>
      <t xml:space="preserve">🔸 </t>
    </r>
    <r>
      <rPr>
        <sz val="9"/>
        <color theme="1"/>
        <rFont val="Times New Roman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</si>
  <si>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ТОЧКА ПРИТЯЖЕНИЯ</t>
  </si>
  <si>
    <t xml:space="preserve">Период продажи: 17.06.2026 - 29.06.2026
Период проживания: 12.07.2026 - 31.08.2026 </t>
  </si>
  <si>
    <t>Ограничения:</t>
  </si>
  <si>
    <t>Минимальный срок проживания - 2 ночи</t>
  </si>
  <si>
    <t>🔸Скидка 30% на проживание;
🔸Завтрак Шведский стол;
🔸Бесплатный Wi-Fi на территории всего отеля;
🔸Посещение СПА-центра и тренажерного зала отеля;
🔸Подъем на канатной дороге до Поляны 960;
🔸Бесплатная парковка на Поляне 960;
🔸Прогулочный билет на все открытые канатные дороги для всех гостей в бронировании (предоставляется один раз во время проживания).
🔸Скидка 15% на меню в ресторане (-ах) отеля (на весь чек, на все время проживания)</t>
  </si>
  <si>
    <t>ПОЛУПАНСИОН</t>
  </si>
  <si>
    <t>завтраки "Шведский стол" + ужины (сет-меню или "Шведский стол")</t>
  </si>
  <si>
    <t xml:space="preserve">Период продажи: 24.06.2026 - 25.12.2026
Период проживания: 11.07.2026 - 26.12.2026 </t>
  </si>
  <si>
    <t>🔸Скидка 15% на проживание;
🔸Завтрак по системе "Шведский стол" в ресторане "ROMA" 6:30-11:00;
🔸Ужин* в ресторане "РИМ" 19:00-21:00 (включен в стоимость тарифов);
      Взрослый (с 13лет) - 1650 руб;
      Ребенок 7 - 12 лет вкл-но - 825 руб;
      Ребенок 0 - 6 лет вкл-но - бесплатно
🔸Посещение СПА-центра и тренажерного зала отеля;
🔸Бесплатная парковка на Поляне 960;
🔸Подъем на канатной дороге до Поляны 960;
🔸Бесплатный Wi-Fi на территории всего отеля;
*До 25 гостей – по сет-меню, более 25 гостей -  по системе "Шведский стол"
Напитки включены в стоимость</t>
  </si>
  <si>
    <t>тариф "Каникулы в горах"</t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</si>
  <si>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</si>
  <si>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t xml:space="preserve">Период продажи: 19.08.2026 - 30.11.2026
Период проживания: 01.10.2026 - 01.12.2026 </t>
  </si>
  <si>
    <t>Проживание в номере выбранной категории;
Завтрак по системе "Шведский стол";
Посещение СПА-центра и тренажерного зала отеля;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отеля;
Комната для хранения горнолыжного оборудования
Бесплатное размещение 2-х детей до 12 лет вкл-но. Бесплатно предоставляются завтраки для 2-х детей и одно дополнительное место в номерах высокой категории. Второй ребенок размещается на основных спальных местах. В категориях Классический, Улучш.Классический и Классический улучшенный номер Комфорт не устанавливаются доп.места (2-ое детей размещаются только на основных местах).</t>
  </si>
  <si>
    <t>По купонной книге в предложение "Каникулы в горах" входят бесплатно:</t>
  </si>
  <si>
    <t xml:space="preserve">1. Прогулочные билеты "Панорама Красной Поляны" (для всех гостей, проживающих в номере);
2. Посещение Хаски центра (для всех гостей, проживающих в номере);
3. Посещение мини-зоопарка «Капибара и друзья» (для всех гостей, проживающих в номере);
4. Один маршрут веревочного парка (для всех гостей, проживающих в номере), услуга доступна при проживании с 01.05.2026;
5. Скидка 20% скидка на посещение Сочи Парка;
6. Скидка 50% скидка на посещение Аквапарка + дети до 12 включительно бесплатно.
</t>
  </si>
  <si>
    <t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</si>
  <si>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22.07.2026 – 08.01.2027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</si>
  <si>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r>
      <rPr>
        <u/>
        <sz val="9"/>
        <color theme="1"/>
        <rFont val="Times New Roman"/>
        <charset val="204"/>
      </rPr>
      <t>Даты бронирования</t>
    </r>
    <r>
      <rPr>
        <sz val="9"/>
        <color theme="1"/>
        <rFont val="Times New Roman"/>
        <charset val="204"/>
      </rPr>
      <t xml:space="preserve">: 13.02-22.04.26 вкл-но
</t>
    </r>
    <r>
      <rPr>
        <u/>
        <sz val="9"/>
        <color theme="1"/>
        <rFont val="Times New Roman"/>
        <charset val="204"/>
      </rPr>
      <t>Даты проживания:</t>
    </r>
    <r>
      <rPr>
        <sz val="9"/>
        <color theme="1"/>
        <rFont val="Times New Roman"/>
        <charset val="204"/>
      </rPr>
      <t xml:space="preserve"> 13.02-24.04.26 вкл-но.</t>
    </r>
  </si>
  <si>
    <t xml:space="preserve">•    прогулочные билеты "Панорама Красной Поляны" (Для всех гостей с 7 лет, проживающих в номере. Для детей до 6 лет вкл-но билет приобретается в кассе за 1 ₽)
•    посещение одного маршрута в веревочном парке (единоразовое посещение для всех гостей, проживающих в номере)
•    посещение хаски центра (единоразовое посещение для всех гостей, проживающих в номере, дети до 4-х лет посещают парк исключительно в сопровождении родителей)
•    посещение парка -капибара и друзья (единоразовое посещение для всех гостей, проживающих в номере, дети до 8 лет посещают парк исключительно в сопровождении родителей)
•    20% скидку на посещение Сочи Парка (единоразовое посещение для всех гостей, проживающих в номере)*
•    50% скидку на посещение Аквапарка (единоразовое посещение для всех гостей, проживающих в номере)
</t>
  </si>
  <si>
    <t>Тариф АВИА</t>
  </si>
  <si>
    <t>Важно:</t>
  </si>
  <si>
    <t>тариф "Авиа" действует только на проживание с перелетом.</t>
  </si>
  <si>
    <t>Период продажи: 20.02.2026 - 30.05.2026
Период проживания: 20.02.2026 - 30.09.2026</t>
  </si>
  <si>
    <t>В случае отмены или изменения бронирования менее чем за 24 часа до заезда удерживается стоимость первых суток.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</si>
  <si>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менее чем за 24 часа до заезда удерживается стоимость первых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</si>
</sst>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dd/mm/yy;@"/>
    <numFmt numFmtId="165" formatCode="dd\.mm\.yy;@"/>
    <numFmt numFmtId="166" formatCode="dd\.mm\.yyyy"/>
  </numFmts>
  <fonts count="35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name val="Times New Roman"/>
      <charset val="204"/>
    </font>
    <font>
      <sz val="9"/>
      <color theme="1"/>
      <name val="Times New Roman"/>
      <charset val="204"/>
    </font>
    <font>
      <b/>
      <sz val="11"/>
      <name val="Calibri"/>
      <charset val="204"/>
      <scheme val="minor"/>
    </font>
    <font>
      <sz val="11"/>
      <name val="Calibri"/>
      <charset val="204"/>
      <scheme val="minor"/>
    </font>
    <font>
      <b/>
      <sz val="11"/>
      <name val="Times New Roman"/>
      <charset val="204"/>
    </font>
    <font>
      <b/>
      <sz val="9"/>
      <name val="Times New Roman"/>
      <charset val="204"/>
    </font>
    <font>
      <b/>
      <sz val="10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b/>
      <sz val="9"/>
      <color theme="1"/>
      <name val="Times New Roman"/>
      <charset val="204"/>
    </font>
    <font>
      <sz val="11"/>
      <color theme="1"/>
      <name val="Times New Roman"/>
      <charset val="204"/>
    </font>
    <font>
      <b/>
      <sz val="9"/>
      <color rgb="FFFF0000"/>
      <name val="Times New Roman"/>
      <charset val="204"/>
    </font>
    <font>
      <sz val="9"/>
      <color rgb="FFFF0000"/>
      <name val="Times New Roman"/>
      <charset val="204"/>
    </font>
    <font>
      <sz val="11"/>
      <color rgb="FFFF0000"/>
      <name val="Calibri"/>
      <charset val="204"/>
      <scheme val="minor"/>
    </font>
    <font>
      <b/>
      <sz val="11"/>
      <color rgb="FFC00000"/>
      <name val="Calibri"/>
      <charset val="204"/>
      <scheme val="minor"/>
    </font>
    <font>
      <b/>
      <sz val="10"/>
      <color rgb="FFC00000"/>
      <name val="Calibri"/>
      <charset val="204"/>
      <scheme val="minor"/>
    </font>
    <font>
      <b/>
      <sz val="9"/>
      <color rgb="FFC00000"/>
      <name val="Times New Roman"/>
      <charset val="204"/>
    </font>
    <font>
      <sz val="9"/>
      <color rgb="FFC00000"/>
      <name val="Times New Roman"/>
      <charset val="204"/>
    </font>
    <font>
      <sz val="10"/>
      <color rgb="FFFF0000"/>
      <name val="Arial Cyr"/>
      <charset val="204"/>
    </font>
    <font>
      <sz val="10"/>
      <color theme="1"/>
      <name val="Arial Cyr"/>
      <charset val="204"/>
    </font>
    <font>
      <sz val="10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10"/>
      <color rgb="FFFF0000"/>
      <name val="Calibri"/>
      <charset val="204"/>
      <scheme val="minor"/>
    </font>
    <font>
      <b/>
      <sz val="11"/>
      <color rgb="FFFF0000"/>
      <name val="Calibri"/>
      <charset val="204"/>
      <scheme val="minor"/>
    </font>
    <font>
      <sz val="10"/>
      <name val="Arial Cyr"/>
      <charset val="204"/>
    </font>
    <font>
      <b/>
      <sz val="9"/>
      <color rgb="FF0070C0"/>
      <name val="Times New Roman"/>
      <charset val="204"/>
    </font>
    <font>
      <u/>
      <sz val="9"/>
      <color theme="1"/>
      <name val="Times New Roman"/>
      <charset val="204"/>
    </font>
    <font>
      <sz val="9"/>
      <color rgb="FF0070C0"/>
      <name val="Times New Roman"/>
      <charset val="204"/>
    </font>
    <font>
      <i/>
      <sz val="9"/>
      <color theme="1"/>
      <name val="Times New Roman"/>
      <charset val="204"/>
    </font>
    <font>
      <u/>
      <sz val="9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25" fillId="0" borderId="0" applyFont="0" applyFill="0" applyBorder="0" applyAlignment="0" applyProtection="0"/>
    <xf numFmtId="0" fontId="29" fillId="0" borderId="0"/>
    <xf numFmtId="0" fontId="29" fillId="0" borderId="0"/>
    <xf numFmtId="0" fontId="25" fillId="0" borderId="0"/>
  </cellStyleXfs>
  <cellXfs count="162">
    <xf numFmtId="0" fontId="0" fillId="0" borderId="0" xfId="0"/>
    <xf numFmtId="0" fontId="1" fillId="2" borderId="0" xfId="0" applyFont="1" applyFill="1"/>
    <xf numFmtId="0" fontId="2" fillId="0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9" fillId="2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8" fillId="2" borderId="0" xfId="0" applyFont="1" applyFill="1"/>
    <xf numFmtId="0" fontId="3" fillId="2" borderId="1" xfId="0" applyFont="1" applyFill="1" applyBorder="1" applyAlignment="1">
      <alignment horizontal="right"/>
    </xf>
    <xf numFmtId="1" fontId="3" fillId="2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1" fontId="3" fillId="0" borderId="1" xfId="0" applyNumberFormat="1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" fontId="8" fillId="2" borderId="1" xfId="0" applyNumberFormat="1" applyFont="1" applyFill="1" applyBorder="1"/>
    <xf numFmtId="0" fontId="13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 applyFill="1"/>
    <xf numFmtId="0" fontId="8" fillId="3" borderId="1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165" fontId="3" fillId="2" borderId="0" xfId="0" applyNumberFormat="1" applyFont="1" applyFill="1"/>
    <xf numFmtId="0" fontId="7" fillId="3" borderId="0" xfId="0" applyFont="1" applyFill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3" fillId="0" borderId="0" xfId="0" applyFont="1"/>
    <xf numFmtId="165" fontId="5" fillId="0" borderId="1" xfId="0" applyNumberFormat="1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Fill="1"/>
    <xf numFmtId="3" fontId="3" fillId="0" borderId="1" xfId="1" applyNumberFormat="1" applyFont="1" applyFill="1" applyBorder="1"/>
    <xf numFmtId="0" fontId="3" fillId="0" borderId="1" xfId="3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0" fontId="8" fillId="3" borderId="1" xfId="0" applyFont="1" applyFill="1" applyBorder="1" applyAlignment="1">
      <alignment wrapText="1"/>
    </xf>
    <xf numFmtId="0" fontId="15" fillId="0" borderId="0" xfId="0" applyFont="1" applyFill="1"/>
    <xf numFmtId="0" fontId="1" fillId="2" borderId="1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8" fillId="0" borderId="0" xfId="0" applyNumberFormat="1" applyFont="1" applyFill="1"/>
    <xf numFmtId="165" fontId="3" fillId="0" borderId="0" xfId="0" applyNumberFormat="1" applyFont="1" applyFill="1"/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 wrapText="1"/>
    </xf>
    <xf numFmtId="0" fontId="8" fillId="3" borderId="1" xfId="3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horizontal="center" vertical="center"/>
    </xf>
    <xf numFmtId="0" fontId="1" fillId="0" borderId="0" xfId="0" applyFont="1" applyFill="1"/>
    <xf numFmtId="166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/>
    <xf numFmtId="0" fontId="4" fillId="0" borderId="1" xfId="3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wrapText="1"/>
    </xf>
    <xf numFmtId="0" fontId="8" fillId="3" borderId="7" xfId="3" applyFont="1" applyFill="1" applyBorder="1" applyAlignment="1">
      <alignment horizontal="left" vertical="center"/>
    </xf>
    <xf numFmtId="0" fontId="6" fillId="0" borderId="0" xfId="0" applyFont="1" applyFill="1"/>
    <xf numFmtId="0" fontId="16" fillId="0" borderId="0" xfId="0" applyFont="1" applyFill="1" applyAlignment="1">
      <alignment vertical="center"/>
    </xf>
    <xf numFmtId="0" fontId="16" fillId="0" borderId="0" xfId="0" applyFont="1" applyFill="1"/>
    <xf numFmtId="0" fontId="4" fillId="0" borderId="1" xfId="0" applyFont="1" applyFill="1" applyBorder="1"/>
    <xf numFmtId="0" fontId="3" fillId="0" borderId="0" xfId="0" applyFont="1" applyFill="1" applyBorder="1"/>
    <xf numFmtId="0" fontId="16" fillId="0" borderId="0" xfId="0" applyFont="1" applyFill="1" applyBorder="1"/>
    <xf numFmtId="0" fontId="16" fillId="0" borderId="0" xfId="0" applyFont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0" borderId="0" xfId="0" applyFont="1" applyFill="1"/>
    <xf numFmtId="165" fontId="18" fillId="0" borderId="1" xfId="0" applyNumberFormat="1" applyFont="1" applyFill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/>
    <xf numFmtId="0" fontId="18" fillId="0" borderId="0" xfId="0" applyFont="1" applyFill="1"/>
    <xf numFmtId="0" fontId="21" fillId="3" borderId="1" xfId="0" applyFont="1" applyFill="1" applyBorder="1" applyAlignment="1">
      <alignment wrapText="1"/>
    </xf>
    <xf numFmtId="0" fontId="6" fillId="0" borderId="0" xfId="0" applyFont="1"/>
    <xf numFmtId="0" fontId="18" fillId="0" borderId="0" xfId="0" applyFont="1"/>
    <xf numFmtId="0" fontId="19" fillId="0" borderId="1" xfId="0" applyFont="1" applyFill="1" applyBorder="1" applyAlignment="1">
      <alignment wrapText="1"/>
    </xf>
    <xf numFmtId="0" fontId="20" fillId="0" borderId="0" xfId="0" applyFont="1"/>
    <xf numFmtId="0" fontId="0" fillId="0" borderId="0" xfId="0" applyFill="1" applyBorder="1"/>
    <xf numFmtId="0" fontId="17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0" fillId="0" borderId="1" xfId="0" applyBorder="1"/>
    <xf numFmtId="0" fontId="25" fillId="0" borderId="1" xfId="0" applyFont="1" applyBorder="1"/>
    <xf numFmtId="0" fontId="25" fillId="2" borderId="0" xfId="0" applyFont="1" applyFill="1"/>
    <xf numFmtId="0" fontId="26" fillId="2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5" fontId="3" fillId="4" borderId="0" xfId="0" applyNumberFormat="1" applyFont="1" applyFill="1"/>
    <xf numFmtId="165" fontId="8" fillId="2" borderId="0" xfId="0" applyNumberFormat="1" applyFont="1" applyFill="1"/>
    <xf numFmtId="165" fontId="13" fillId="2" borderId="0" xfId="0" applyNumberFormat="1" applyFont="1" applyFill="1"/>
    <xf numFmtId="0" fontId="3" fillId="2" borderId="1" xfId="0" applyFont="1" applyFill="1" applyBorder="1"/>
    <xf numFmtId="0" fontId="4" fillId="2" borderId="1" xfId="0" applyFont="1" applyFill="1" applyBorder="1"/>
    <xf numFmtId="0" fontId="3" fillId="3" borderId="1" xfId="3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0" fontId="3" fillId="6" borderId="0" xfId="0" applyFont="1" applyFill="1"/>
    <xf numFmtId="0" fontId="3" fillId="0" borderId="1" xfId="0" applyFont="1" applyFill="1" applyBorder="1" applyAlignment="1">
      <alignment vertical="center" wrapText="1"/>
    </xf>
    <xf numFmtId="0" fontId="2" fillId="2" borderId="0" xfId="0" applyFont="1" applyFill="1"/>
    <xf numFmtId="0" fontId="9" fillId="0" borderId="0" xfId="0" applyFont="1" applyFill="1"/>
    <xf numFmtId="0" fontId="26" fillId="0" borderId="0" xfId="0" applyFont="1" applyFill="1"/>
    <xf numFmtId="0" fontId="19" fillId="0" borderId="0" xfId="0" applyFont="1" applyFill="1"/>
    <xf numFmtId="0" fontId="27" fillId="0" borderId="0" xfId="0" applyFont="1" applyFill="1"/>
    <xf numFmtId="0" fontId="27" fillId="2" borderId="0" xfId="0" applyFont="1" applyFill="1"/>
    <xf numFmtId="165" fontId="28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1" xfId="0" applyFont="1" applyFill="1" applyBorder="1"/>
    <xf numFmtId="0" fontId="15" fillId="0" borderId="0" xfId="0" applyFont="1" applyFill="1" applyBorder="1"/>
    <xf numFmtId="0" fontId="28" fillId="0" borderId="0" xfId="0" applyFont="1" applyFill="1"/>
    <xf numFmtId="0" fontId="28" fillId="0" borderId="0" xfId="0" applyFont="1"/>
    <xf numFmtId="0" fontId="28" fillId="2" borderId="0" xfId="0" applyFont="1" applyFill="1"/>
    <xf numFmtId="0" fontId="15" fillId="0" borderId="0" xfId="0" applyFont="1"/>
    <xf numFmtId="1" fontId="3" fillId="0" borderId="0" xfId="0" applyNumberFormat="1" applyFont="1" applyFill="1"/>
    <xf numFmtId="1" fontId="20" fillId="0" borderId="1" xfId="0" applyNumberFormat="1" applyFont="1" applyFill="1" applyBorder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/>
    <xf numFmtId="166" fontId="1" fillId="0" borderId="9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left" vertical="center" wrapText="1"/>
    </xf>
    <xf numFmtId="0" fontId="4" fillId="0" borderId="1" xfId="0" applyFont="1" applyBorder="1"/>
    <xf numFmtId="0" fontId="25" fillId="0" borderId="0" xfId="0" applyFont="1" applyFill="1"/>
    <xf numFmtId="165" fontId="0" fillId="2" borderId="0" xfId="0" applyNumberFormat="1" applyFill="1"/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/>
    <xf numFmtId="0" fontId="4" fillId="0" borderId="3" xfId="0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17" fillId="0" borderId="0" xfId="0" applyFont="1"/>
    <xf numFmtId="0" fontId="4" fillId="0" borderId="0" xfId="0" applyFont="1" applyFill="1" applyBorder="1"/>
  </cellXfs>
  <cellStyles count="5">
    <cellStyle name="Normal 2" xfId="2" xr:uid="{00000000-0005-0000-0000-000031000000}"/>
    <cellStyle name="Денежный" xfId="1" builtinId="4"/>
    <cellStyle name="Обычный" xfId="0" builtinId="0"/>
    <cellStyle name="Обычный 2" xfId="3" xr:uid="{00000000-0005-0000-0000-000032000000}"/>
    <cellStyle name="Обычный 4" xfId="4" xr:uid="{00000000-0005-0000-0000-00003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5" tint="0.39988402966399123"/>
  </sheetPr>
  <dimension ref="A1:GW39"/>
  <sheetViews>
    <sheetView tabSelected="1" workbookViewId="0">
      <pane xSplit="1" topLeftCell="B1" activePane="topRight" state="frozen"/>
      <selection pane="topRight" activeCell="A34" sqref="A34"/>
    </sheetView>
  </sheetViews>
  <sheetFormatPr defaultColWidth="9.140625" defaultRowHeight="15"/>
  <cols>
    <col min="1" max="1" width="66.5703125" style="1" customWidth="1"/>
    <col min="2" max="13" width="8.42578125" style="37" customWidth="1"/>
    <col min="14" max="17" width="8.42578125" style="83" customWidth="1"/>
    <col min="18" max="22" width="8.42578125" style="37" customWidth="1"/>
    <col min="23" max="26" width="8.42578125" style="83" customWidth="1"/>
    <col min="27" max="27" width="8.42578125" style="104" customWidth="1"/>
    <col min="28" max="112" width="8.42578125" style="37" customWidth="1"/>
    <col min="113" max="16384" width="9.140625" style="37"/>
  </cols>
  <sheetData>
    <row r="1" spans="1:205" ht="15" customHeight="1">
      <c r="A1" s="9" t="s">
        <v>0</v>
      </c>
    </row>
    <row r="2" spans="1:205" s="4" customFormat="1" ht="15" customHeight="1">
      <c r="A2" s="10" t="s">
        <v>1</v>
      </c>
    </row>
    <row r="3" spans="1:205" s="1" customFormat="1" ht="15" customHeight="1">
      <c r="A3" s="10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37"/>
    </row>
    <row r="4" spans="1:205" ht="15" customHeight="1">
      <c r="A4" s="38" t="s">
        <v>3</v>
      </c>
      <c r="B4" s="51">
        <v>46274</v>
      </c>
      <c r="C4" s="51">
        <v>46275</v>
      </c>
      <c r="D4" s="155">
        <v>46276</v>
      </c>
      <c r="E4" s="155">
        <v>46277</v>
      </c>
      <c r="F4" s="155">
        <v>46278</v>
      </c>
      <c r="G4" s="155">
        <v>46279</v>
      </c>
      <c r="H4" s="155">
        <v>46280</v>
      </c>
      <c r="I4" s="155">
        <v>46281</v>
      </c>
      <c r="J4" s="155">
        <v>46282</v>
      </c>
      <c r="K4" s="155">
        <v>46283</v>
      </c>
      <c r="L4" s="155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155">
        <v>46387</v>
      </c>
      <c r="DL4" s="155">
        <v>46388</v>
      </c>
      <c r="DM4" s="155">
        <v>46389</v>
      </c>
      <c r="DN4" s="155">
        <v>46390</v>
      </c>
      <c r="DO4" s="155">
        <v>46391</v>
      </c>
      <c r="DP4" s="155">
        <v>46392</v>
      </c>
      <c r="DQ4" s="155">
        <v>46393</v>
      </c>
      <c r="DR4" s="155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" customHeight="1">
      <c r="A5" s="23" t="s">
        <v>4</v>
      </c>
      <c r="AA5" s="85"/>
    </row>
    <row r="6" spans="1:205" s="4" customFormat="1" ht="12" customHeight="1">
      <c r="A6" s="20">
        <v>1</v>
      </c>
      <c r="B6" s="22">
        <v>8500</v>
      </c>
      <c r="C6" s="22">
        <v>8000</v>
      </c>
      <c r="D6" s="22">
        <v>9000</v>
      </c>
      <c r="E6" s="22">
        <v>9000</v>
      </c>
      <c r="F6" s="22">
        <v>9000</v>
      </c>
      <c r="G6" s="22">
        <v>7600</v>
      </c>
      <c r="H6" s="22">
        <v>7600</v>
      </c>
      <c r="I6" s="22">
        <v>7600</v>
      </c>
      <c r="J6" s="22">
        <v>7600</v>
      </c>
      <c r="K6" s="22">
        <v>8500</v>
      </c>
      <c r="L6" s="22">
        <v>8500</v>
      </c>
      <c r="M6" s="22">
        <v>7000</v>
      </c>
      <c r="N6" s="22">
        <v>7000</v>
      </c>
      <c r="O6" s="22">
        <v>7000</v>
      </c>
      <c r="P6" s="22">
        <v>7000</v>
      </c>
      <c r="Q6" s="22">
        <v>7000</v>
      </c>
      <c r="R6" s="22">
        <v>7600</v>
      </c>
      <c r="S6" s="22">
        <v>7600</v>
      </c>
      <c r="T6" s="22">
        <v>7000</v>
      </c>
      <c r="U6" s="22">
        <v>7000</v>
      </c>
      <c r="V6" s="22">
        <v>7000</v>
      </c>
      <c r="W6" s="22">
        <v>7000</v>
      </c>
      <c r="X6" s="22">
        <v>6900</v>
      </c>
      <c r="Y6" s="22">
        <v>7200</v>
      </c>
      <c r="Z6" s="22">
        <v>7200</v>
      </c>
      <c r="AA6" s="86">
        <v>6900</v>
      </c>
      <c r="AB6" s="22">
        <v>6900</v>
      </c>
      <c r="AC6" s="22">
        <v>6900</v>
      </c>
      <c r="AD6" s="22">
        <v>6900</v>
      </c>
      <c r="AE6" s="22">
        <v>6900</v>
      </c>
      <c r="AF6" s="22">
        <v>7200</v>
      </c>
      <c r="AG6" s="22">
        <v>7200</v>
      </c>
      <c r="AH6" s="22">
        <v>6900</v>
      </c>
      <c r="AI6" s="22">
        <v>7200</v>
      </c>
      <c r="AJ6" s="22">
        <v>7200</v>
      </c>
      <c r="AK6" s="22">
        <v>7200</v>
      </c>
      <c r="AL6" s="22">
        <v>7200</v>
      </c>
      <c r="AM6" s="22">
        <v>7200</v>
      </c>
      <c r="AN6" s="22">
        <v>7200</v>
      </c>
      <c r="AO6" s="22">
        <v>6900</v>
      </c>
      <c r="AP6" s="22">
        <v>6900</v>
      </c>
      <c r="AQ6" s="22">
        <v>6900</v>
      </c>
      <c r="AR6" s="22">
        <v>6900</v>
      </c>
      <c r="AS6" s="22">
        <v>6900</v>
      </c>
      <c r="AT6" s="22">
        <v>7200</v>
      </c>
      <c r="AU6" s="22">
        <v>7200</v>
      </c>
      <c r="AV6" s="22">
        <v>6900</v>
      </c>
      <c r="AW6" s="22">
        <v>6900</v>
      </c>
      <c r="AX6" s="22">
        <v>6900</v>
      </c>
      <c r="AY6" s="22">
        <v>6900</v>
      </c>
      <c r="AZ6" s="22">
        <v>6900</v>
      </c>
      <c r="BA6" s="22">
        <v>7200</v>
      </c>
      <c r="BB6" s="22">
        <v>7200</v>
      </c>
      <c r="BC6" s="22">
        <v>6600</v>
      </c>
      <c r="BD6" s="22">
        <v>6600</v>
      </c>
      <c r="BE6" s="22">
        <v>6600</v>
      </c>
      <c r="BF6" s="22">
        <v>7200</v>
      </c>
      <c r="BG6" s="22">
        <v>7200</v>
      </c>
      <c r="BH6" s="22">
        <v>7200</v>
      </c>
      <c r="BI6" s="22">
        <v>7200</v>
      </c>
      <c r="BJ6" s="22">
        <v>6400</v>
      </c>
      <c r="BK6" s="22">
        <v>6400</v>
      </c>
      <c r="BL6" s="22">
        <v>6400</v>
      </c>
      <c r="BM6" s="22">
        <v>6400</v>
      </c>
      <c r="BN6" s="22">
        <v>6400</v>
      </c>
      <c r="BO6" s="22">
        <v>6600</v>
      </c>
      <c r="BP6" s="22">
        <v>6600</v>
      </c>
      <c r="BQ6" s="22">
        <v>6400</v>
      </c>
      <c r="BR6" s="22">
        <v>6400</v>
      </c>
      <c r="BS6" s="22">
        <v>6400</v>
      </c>
      <c r="BT6" s="22">
        <v>6400</v>
      </c>
      <c r="BU6" s="22">
        <v>6400</v>
      </c>
      <c r="BV6" s="22">
        <v>6600</v>
      </c>
      <c r="BW6" s="22">
        <v>6600</v>
      </c>
      <c r="BX6" s="22">
        <v>6400</v>
      </c>
      <c r="BY6" s="22">
        <v>6400</v>
      </c>
      <c r="BZ6" s="22">
        <v>6400</v>
      </c>
      <c r="CA6" s="22">
        <v>6400</v>
      </c>
      <c r="CB6" s="22">
        <v>6400</v>
      </c>
      <c r="CC6" s="22">
        <v>6600</v>
      </c>
      <c r="CD6" s="22">
        <v>6600</v>
      </c>
      <c r="CE6" s="22">
        <v>6400</v>
      </c>
      <c r="CF6" s="22">
        <v>6400</v>
      </c>
      <c r="CG6" s="22">
        <v>6400</v>
      </c>
      <c r="CH6" s="22">
        <v>6400</v>
      </c>
      <c r="CI6" s="22">
        <v>6400</v>
      </c>
      <c r="CJ6" s="22">
        <v>6600</v>
      </c>
      <c r="CK6" s="22">
        <v>6600</v>
      </c>
      <c r="CL6" s="22">
        <v>6400</v>
      </c>
      <c r="CM6" s="22">
        <v>6400</v>
      </c>
      <c r="CN6" s="22">
        <v>6400</v>
      </c>
      <c r="CO6" s="22">
        <v>6400</v>
      </c>
      <c r="CP6" s="22">
        <v>6400</v>
      </c>
      <c r="CQ6" s="22">
        <v>7500</v>
      </c>
      <c r="CR6" s="22">
        <v>7500</v>
      </c>
      <c r="CS6" s="22">
        <v>7500</v>
      </c>
      <c r="CT6" s="22">
        <v>7500</v>
      </c>
      <c r="CU6" s="22">
        <v>7500</v>
      </c>
      <c r="CV6" s="22">
        <v>7500</v>
      </c>
      <c r="CW6" s="22">
        <v>7500</v>
      </c>
      <c r="CX6" s="22">
        <v>8000</v>
      </c>
      <c r="CY6" s="22">
        <v>8000</v>
      </c>
      <c r="CZ6" s="22">
        <v>8000</v>
      </c>
      <c r="DA6" s="22">
        <v>8000</v>
      </c>
      <c r="DB6" s="22">
        <v>8000</v>
      </c>
      <c r="DC6" s="22">
        <v>8000</v>
      </c>
      <c r="DD6" s="22">
        <v>8000</v>
      </c>
      <c r="DE6" s="22">
        <v>9000</v>
      </c>
      <c r="DF6" s="22">
        <v>9000</v>
      </c>
      <c r="DG6" s="22">
        <v>9000</v>
      </c>
      <c r="DH6" s="22">
        <v>9000</v>
      </c>
      <c r="DI6" s="22">
        <v>20000</v>
      </c>
      <c r="DJ6" s="22">
        <v>32000</v>
      </c>
      <c r="DK6" s="22">
        <v>32000</v>
      </c>
      <c r="DL6" s="22">
        <v>32000</v>
      </c>
      <c r="DM6" s="22">
        <v>32000</v>
      </c>
      <c r="DN6" s="22">
        <v>32000</v>
      </c>
      <c r="DO6" s="22">
        <v>32000</v>
      </c>
      <c r="DP6" s="22">
        <v>32000</v>
      </c>
      <c r="DQ6" s="22">
        <v>32000</v>
      </c>
      <c r="DR6" s="22">
        <v>32000</v>
      </c>
      <c r="DS6" s="22">
        <v>29000</v>
      </c>
      <c r="DT6" s="22">
        <v>18000</v>
      </c>
      <c r="DU6" s="22">
        <v>18000</v>
      </c>
      <c r="DV6" s="22">
        <v>18000</v>
      </c>
      <c r="DW6" s="22">
        <v>18000</v>
      </c>
      <c r="DX6" s="22">
        <v>18000</v>
      </c>
      <c r="DY6" s="22">
        <v>18000</v>
      </c>
      <c r="DZ6" s="22">
        <v>18000</v>
      </c>
      <c r="EA6" s="22">
        <v>19000</v>
      </c>
      <c r="EB6" s="22">
        <v>19000</v>
      </c>
      <c r="EC6" s="22">
        <v>19000</v>
      </c>
      <c r="ED6" s="22">
        <v>19000</v>
      </c>
      <c r="EE6" s="22">
        <v>19000</v>
      </c>
      <c r="EF6" s="22">
        <v>19000</v>
      </c>
      <c r="EG6" s="22">
        <v>19000</v>
      </c>
      <c r="EH6" s="22">
        <v>19000</v>
      </c>
      <c r="EI6" s="22">
        <v>19000</v>
      </c>
      <c r="EJ6" s="22">
        <v>19000</v>
      </c>
      <c r="EK6" s="22">
        <v>19000</v>
      </c>
      <c r="EL6" s="22">
        <v>19000</v>
      </c>
      <c r="EM6" s="22">
        <v>19000</v>
      </c>
      <c r="EN6" s="22">
        <v>19000</v>
      </c>
      <c r="EO6" s="22">
        <v>19000</v>
      </c>
      <c r="EP6" s="22">
        <v>19000</v>
      </c>
      <c r="EQ6" s="22">
        <v>20000</v>
      </c>
      <c r="ER6" s="22">
        <v>20000</v>
      </c>
      <c r="ES6" s="22">
        <v>20000</v>
      </c>
      <c r="ET6" s="22">
        <v>20000</v>
      </c>
      <c r="EU6" s="22">
        <v>20000</v>
      </c>
      <c r="EV6" s="22">
        <v>20000</v>
      </c>
      <c r="EW6" s="22">
        <v>20000</v>
      </c>
      <c r="EX6" s="22">
        <v>20000</v>
      </c>
      <c r="EY6" s="22">
        <v>20000</v>
      </c>
      <c r="EZ6" s="22">
        <v>20000</v>
      </c>
      <c r="FA6" s="22">
        <v>20000</v>
      </c>
      <c r="FB6" s="22">
        <v>20000</v>
      </c>
      <c r="FC6" s="22">
        <v>20000</v>
      </c>
      <c r="FD6" s="22">
        <v>20000</v>
      </c>
      <c r="FE6" s="22">
        <v>20000</v>
      </c>
      <c r="FF6" s="22">
        <v>20000</v>
      </c>
      <c r="FG6" s="22">
        <v>20000</v>
      </c>
      <c r="FH6" s="22">
        <v>20000</v>
      </c>
      <c r="FI6" s="22">
        <v>20000</v>
      </c>
      <c r="FJ6" s="22">
        <v>20000</v>
      </c>
      <c r="FK6" s="22">
        <v>22600</v>
      </c>
      <c r="FL6" s="22">
        <v>22600</v>
      </c>
      <c r="FM6" s="22">
        <v>22600</v>
      </c>
      <c r="FN6" s="22">
        <v>20000</v>
      </c>
      <c r="FO6" s="22">
        <v>20000</v>
      </c>
      <c r="FP6" s="22">
        <v>20000</v>
      </c>
      <c r="FQ6" s="22">
        <v>20000</v>
      </c>
      <c r="FR6" s="22">
        <v>20000</v>
      </c>
      <c r="FS6" s="22">
        <v>18000</v>
      </c>
      <c r="FT6" s="22">
        <v>18000</v>
      </c>
      <c r="FU6" s="22">
        <v>18000</v>
      </c>
      <c r="FV6" s="22">
        <v>18000</v>
      </c>
      <c r="FW6" s="22">
        <v>18000</v>
      </c>
      <c r="FX6" s="22">
        <v>18000</v>
      </c>
      <c r="FY6" s="22">
        <v>18000</v>
      </c>
      <c r="FZ6" s="22">
        <v>23900</v>
      </c>
      <c r="GA6" s="22">
        <v>19000</v>
      </c>
      <c r="GB6" s="22">
        <v>13200</v>
      </c>
      <c r="GC6" s="22">
        <v>13200</v>
      </c>
      <c r="GD6" s="22">
        <v>13200</v>
      </c>
      <c r="GE6" s="22">
        <v>13200</v>
      </c>
      <c r="GF6" s="22">
        <v>13200</v>
      </c>
      <c r="GG6" s="22">
        <v>13200</v>
      </c>
      <c r="GH6" s="22">
        <v>13200</v>
      </c>
      <c r="GI6" s="22">
        <v>13200</v>
      </c>
      <c r="GJ6" s="22">
        <v>13200</v>
      </c>
      <c r="GK6" s="22">
        <v>13200</v>
      </c>
      <c r="GL6" s="22">
        <v>13200</v>
      </c>
      <c r="GM6" s="22">
        <v>13200</v>
      </c>
      <c r="GN6" s="22">
        <v>13200</v>
      </c>
      <c r="GO6" s="22">
        <v>13200</v>
      </c>
      <c r="GP6" s="22">
        <v>13200</v>
      </c>
      <c r="GQ6" s="22">
        <v>13200</v>
      </c>
      <c r="GR6" s="22">
        <v>13200</v>
      </c>
      <c r="GS6" s="22">
        <v>13200</v>
      </c>
      <c r="GT6" s="22">
        <v>13200</v>
      </c>
      <c r="GU6" s="22">
        <v>13200</v>
      </c>
      <c r="GV6" s="22">
        <v>13200</v>
      </c>
      <c r="GW6" s="22">
        <v>13200</v>
      </c>
    </row>
    <row r="7" spans="1:205" s="4" customFormat="1" ht="12" customHeight="1">
      <c r="A7" s="20">
        <v>2</v>
      </c>
      <c r="B7" s="22">
        <f t="shared" ref="B7:W7" si="0">B6+1850</f>
        <v>10350</v>
      </c>
      <c r="C7" s="22">
        <f t="shared" si="0"/>
        <v>9850</v>
      </c>
      <c r="D7" s="22">
        <f t="shared" si="0"/>
        <v>10850</v>
      </c>
      <c r="E7" s="22">
        <f t="shared" si="0"/>
        <v>10850</v>
      </c>
      <c r="F7" s="22">
        <f t="shared" si="0"/>
        <v>10850</v>
      </c>
      <c r="G7" s="22">
        <f t="shared" si="0"/>
        <v>9450</v>
      </c>
      <c r="H7" s="22">
        <f t="shared" si="0"/>
        <v>9450</v>
      </c>
      <c r="I7" s="22">
        <f t="shared" si="0"/>
        <v>9450</v>
      </c>
      <c r="J7" s="22">
        <f t="shared" si="0"/>
        <v>9450</v>
      </c>
      <c r="K7" s="22">
        <f t="shared" si="0"/>
        <v>10350</v>
      </c>
      <c r="L7" s="22">
        <f t="shared" si="0"/>
        <v>10350</v>
      </c>
      <c r="M7" s="22">
        <f t="shared" si="0"/>
        <v>8850</v>
      </c>
      <c r="N7" s="22">
        <f t="shared" si="0"/>
        <v>8850</v>
      </c>
      <c r="O7" s="22">
        <f t="shared" si="0"/>
        <v>8850</v>
      </c>
      <c r="P7" s="22">
        <f t="shared" si="0"/>
        <v>8850</v>
      </c>
      <c r="Q7" s="22">
        <f t="shared" si="0"/>
        <v>8850</v>
      </c>
      <c r="R7" s="22">
        <f t="shared" si="0"/>
        <v>9450</v>
      </c>
      <c r="S7" s="22">
        <f t="shared" si="0"/>
        <v>9450</v>
      </c>
      <c r="T7" s="22">
        <f t="shared" si="0"/>
        <v>8850</v>
      </c>
      <c r="U7" s="22">
        <f t="shared" si="0"/>
        <v>8850</v>
      </c>
      <c r="V7" s="22">
        <f t="shared" si="0"/>
        <v>8850</v>
      </c>
      <c r="W7" s="22">
        <f t="shared" si="0"/>
        <v>8850</v>
      </c>
      <c r="X7" s="22">
        <f t="shared" ref="X7:CI7" si="1">X6+1850</f>
        <v>8750</v>
      </c>
      <c r="Y7" s="22">
        <f t="shared" si="1"/>
        <v>9050</v>
      </c>
      <c r="Z7" s="22">
        <f t="shared" si="1"/>
        <v>9050</v>
      </c>
      <c r="AA7" s="86">
        <f t="shared" si="1"/>
        <v>8750</v>
      </c>
      <c r="AB7" s="22">
        <f t="shared" si="1"/>
        <v>8750</v>
      </c>
      <c r="AC7" s="22">
        <f t="shared" si="1"/>
        <v>8750</v>
      </c>
      <c r="AD7" s="22">
        <f t="shared" si="1"/>
        <v>8750</v>
      </c>
      <c r="AE7" s="22">
        <f t="shared" si="1"/>
        <v>8750</v>
      </c>
      <c r="AF7" s="22">
        <f t="shared" si="1"/>
        <v>9050</v>
      </c>
      <c r="AG7" s="22">
        <f t="shared" si="1"/>
        <v>9050</v>
      </c>
      <c r="AH7" s="22">
        <f t="shared" si="1"/>
        <v>8750</v>
      </c>
      <c r="AI7" s="22">
        <f t="shared" si="1"/>
        <v>9050</v>
      </c>
      <c r="AJ7" s="22">
        <f t="shared" si="1"/>
        <v>9050</v>
      </c>
      <c r="AK7" s="22">
        <f t="shared" si="1"/>
        <v>9050</v>
      </c>
      <c r="AL7" s="22">
        <f t="shared" si="1"/>
        <v>9050</v>
      </c>
      <c r="AM7" s="22">
        <f t="shared" si="1"/>
        <v>9050</v>
      </c>
      <c r="AN7" s="22">
        <f t="shared" si="1"/>
        <v>9050</v>
      </c>
      <c r="AO7" s="22">
        <f t="shared" si="1"/>
        <v>8750</v>
      </c>
      <c r="AP7" s="22">
        <f t="shared" si="1"/>
        <v>8750</v>
      </c>
      <c r="AQ7" s="22">
        <f t="shared" si="1"/>
        <v>8750</v>
      </c>
      <c r="AR7" s="22">
        <f t="shared" si="1"/>
        <v>8750</v>
      </c>
      <c r="AS7" s="22">
        <f t="shared" si="1"/>
        <v>8750</v>
      </c>
      <c r="AT7" s="22">
        <f t="shared" si="1"/>
        <v>9050</v>
      </c>
      <c r="AU7" s="22">
        <f t="shared" si="1"/>
        <v>9050</v>
      </c>
      <c r="AV7" s="22">
        <f t="shared" si="1"/>
        <v>8750</v>
      </c>
      <c r="AW7" s="22">
        <f t="shared" si="1"/>
        <v>8750</v>
      </c>
      <c r="AX7" s="22">
        <f t="shared" si="1"/>
        <v>8750</v>
      </c>
      <c r="AY7" s="22">
        <f t="shared" si="1"/>
        <v>8750</v>
      </c>
      <c r="AZ7" s="22">
        <f t="shared" si="1"/>
        <v>8750</v>
      </c>
      <c r="BA7" s="22">
        <f t="shared" si="1"/>
        <v>9050</v>
      </c>
      <c r="BB7" s="22">
        <f t="shared" si="1"/>
        <v>9050</v>
      </c>
      <c r="BC7" s="22">
        <f t="shared" si="1"/>
        <v>8450</v>
      </c>
      <c r="BD7" s="22">
        <f t="shared" si="1"/>
        <v>8450</v>
      </c>
      <c r="BE7" s="22">
        <f t="shared" si="1"/>
        <v>8450</v>
      </c>
      <c r="BF7" s="22">
        <f t="shared" si="1"/>
        <v>9050</v>
      </c>
      <c r="BG7" s="22">
        <f t="shared" si="1"/>
        <v>9050</v>
      </c>
      <c r="BH7" s="22">
        <f t="shared" si="1"/>
        <v>9050</v>
      </c>
      <c r="BI7" s="22">
        <f t="shared" si="1"/>
        <v>9050</v>
      </c>
      <c r="BJ7" s="22">
        <f t="shared" si="1"/>
        <v>8250</v>
      </c>
      <c r="BK7" s="22">
        <f t="shared" si="1"/>
        <v>8250</v>
      </c>
      <c r="BL7" s="22">
        <f t="shared" si="1"/>
        <v>8250</v>
      </c>
      <c r="BM7" s="22">
        <f t="shared" si="1"/>
        <v>8250</v>
      </c>
      <c r="BN7" s="22">
        <f t="shared" si="1"/>
        <v>8250</v>
      </c>
      <c r="BO7" s="22">
        <f t="shared" si="1"/>
        <v>8450</v>
      </c>
      <c r="BP7" s="22">
        <f t="shared" si="1"/>
        <v>8450</v>
      </c>
      <c r="BQ7" s="22">
        <f t="shared" si="1"/>
        <v>8250</v>
      </c>
      <c r="BR7" s="22">
        <f t="shared" si="1"/>
        <v>8250</v>
      </c>
      <c r="BS7" s="22">
        <f t="shared" si="1"/>
        <v>8250</v>
      </c>
      <c r="BT7" s="22">
        <f t="shared" si="1"/>
        <v>8250</v>
      </c>
      <c r="BU7" s="22">
        <f t="shared" si="1"/>
        <v>8250</v>
      </c>
      <c r="BV7" s="22">
        <f t="shared" si="1"/>
        <v>8450</v>
      </c>
      <c r="BW7" s="22">
        <f t="shared" si="1"/>
        <v>8450</v>
      </c>
      <c r="BX7" s="22">
        <f t="shared" si="1"/>
        <v>8250</v>
      </c>
      <c r="BY7" s="22">
        <f t="shared" si="1"/>
        <v>8250</v>
      </c>
      <c r="BZ7" s="22">
        <f t="shared" si="1"/>
        <v>8250</v>
      </c>
      <c r="CA7" s="22">
        <f t="shared" si="1"/>
        <v>8250</v>
      </c>
      <c r="CB7" s="22">
        <f t="shared" si="1"/>
        <v>8250</v>
      </c>
      <c r="CC7" s="22">
        <f t="shared" si="1"/>
        <v>8450</v>
      </c>
      <c r="CD7" s="22">
        <f t="shared" si="1"/>
        <v>8450</v>
      </c>
      <c r="CE7" s="22">
        <f t="shared" si="1"/>
        <v>8250</v>
      </c>
      <c r="CF7" s="22">
        <f t="shared" si="1"/>
        <v>8250</v>
      </c>
      <c r="CG7" s="22">
        <f t="shared" si="1"/>
        <v>8250</v>
      </c>
      <c r="CH7" s="22">
        <f t="shared" si="1"/>
        <v>8250</v>
      </c>
      <c r="CI7" s="22">
        <f t="shared" si="1"/>
        <v>8250</v>
      </c>
      <c r="CJ7" s="22">
        <f t="shared" ref="CJ7:DD7" si="2">CJ6+1850</f>
        <v>8450</v>
      </c>
      <c r="CK7" s="22">
        <f t="shared" si="2"/>
        <v>8450</v>
      </c>
      <c r="CL7" s="22">
        <f t="shared" si="2"/>
        <v>8250</v>
      </c>
      <c r="CM7" s="22">
        <f t="shared" si="2"/>
        <v>8250</v>
      </c>
      <c r="CN7" s="22">
        <f t="shared" si="2"/>
        <v>8250</v>
      </c>
      <c r="CO7" s="22">
        <f t="shared" si="2"/>
        <v>8250</v>
      </c>
      <c r="CP7" s="22">
        <f t="shared" si="2"/>
        <v>8250</v>
      </c>
      <c r="CQ7" s="22">
        <f t="shared" si="2"/>
        <v>9350</v>
      </c>
      <c r="CR7" s="22">
        <f t="shared" si="2"/>
        <v>9350</v>
      </c>
      <c r="CS7" s="22">
        <f t="shared" si="2"/>
        <v>9350</v>
      </c>
      <c r="CT7" s="22">
        <f t="shared" si="2"/>
        <v>9350</v>
      </c>
      <c r="CU7" s="22">
        <f t="shared" si="2"/>
        <v>9350</v>
      </c>
      <c r="CV7" s="22">
        <f t="shared" si="2"/>
        <v>9350</v>
      </c>
      <c r="CW7" s="22">
        <f t="shared" si="2"/>
        <v>9350</v>
      </c>
      <c r="CX7" s="22">
        <f t="shared" si="2"/>
        <v>9850</v>
      </c>
      <c r="CY7" s="22">
        <f t="shared" si="2"/>
        <v>9850</v>
      </c>
      <c r="CZ7" s="22">
        <f t="shared" si="2"/>
        <v>9850</v>
      </c>
      <c r="DA7" s="22">
        <f t="shared" si="2"/>
        <v>9850</v>
      </c>
      <c r="DB7" s="22">
        <f t="shared" si="2"/>
        <v>9850</v>
      </c>
      <c r="DC7" s="22">
        <f t="shared" si="2"/>
        <v>9850</v>
      </c>
      <c r="DD7" s="22">
        <f t="shared" si="2"/>
        <v>9850</v>
      </c>
      <c r="DE7" s="22">
        <f t="shared" ref="DE7:DH7" si="3">DE6+1850</f>
        <v>10850</v>
      </c>
      <c r="DF7" s="22">
        <f t="shared" si="3"/>
        <v>10850</v>
      </c>
      <c r="DG7" s="22">
        <f t="shared" si="3"/>
        <v>10850</v>
      </c>
      <c r="DH7" s="22">
        <f t="shared" si="3"/>
        <v>10850</v>
      </c>
      <c r="DI7" s="22">
        <f>DI6+2300</f>
        <v>22300</v>
      </c>
      <c r="DJ7" s="22">
        <f t="shared" ref="DJ7:DL7" si="4">DJ6+2300</f>
        <v>34300</v>
      </c>
      <c r="DK7" s="22">
        <f t="shared" si="4"/>
        <v>34300</v>
      </c>
      <c r="DL7" s="22">
        <f t="shared" si="4"/>
        <v>34300</v>
      </c>
      <c r="DM7" s="22">
        <f t="shared" ref="DM7" si="5">DM6+2300</f>
        <v>34300</v>
      </c>
      <c r="DN7" s="22">
        <f t="shared" ref="DN7" si="6">DN6+2300</f>
        <v>34300</v>
      </c>
      <c r="DO7" s="22">
        <f t="shared" ref="DO7" si="7">DO6+2300</f>
        <v>34300</v>
      </c>
      <c r="DP7" s="22">
        <f t="shared" ref="DP7" si="8">DP6+2300</f>
        <v>34300</v>
      </c>
      <c r="DQ7" s="22">
        <f t="shared" ref="DQ7" si="9">DQ6+2300</f>
        <v>34300</v>
      </c>
      <c r="DR7" s="22">
        <f t="shared" ref="DR7" si="10">DR6+2300</f>
        <v>34300</v>
      </c>
      <c r="DS7" s="22">
        <f t="shared" ref="DS7" si="11">DS6+2300</f>
        <v>31300</v>
      </c>
      <c r="DT7" s="22">
        <f>DT6+2000</f>
        <v>20000</v>
      </c>
      <c r="DU7" s="22">
        <f t="shared" ref="DU7:EQ7" si="12">DU6+2000</f>
        <v>20000</v>
      </c>
      <c r="DV7" s="22">
        <f t="shared" si="12"/>
        <v>20000</v>
      </c>
      <c r="DW7" s="22">
        <f t="shared" si="12"/>
        <v>20000</v>
      </c>
      <c r="DX7" s="22">
        <f t="shared" si="12"/>
        <v>20000</v>
      </c>
      <c r="DY7" s="22">
        <f t="shared" si="12"/>
        <v>20000</v>
      </c>
      <c r="DZ7" s="22">
        <f t="shared" si="12"/>
        <v>20000</v>
      </c>
      <c r="EA7" s="22">
        <f t="shared" si="12"/>
        <v>21000</v>
      </c>
      <c r="EB7" s="22">
        <f t="shared" si="12"/>
        <v>21000</v>
      </c>
      <c r="EC7" s="22">
        <f t="shared" si="12"/>
        <v>21000</v>
      </c>
      <c r="ED7" s="22">
        <f t="shared" si="12"/>
        <v>21000</v>
      </c>
      <c r="EE7" s="22">
        <f t="shared" si="12"/>
        <v>21000</v>
      </c>
      <c r="EF7" s="22">
        <f t="shared" si="12"/>
        <v>21000</v>
      </c>
      <c r="EG7" s="22">
        <f t="shared" si="12"/>
        <v>21000</v>
      </c>
      <c r="EH7" s="22">
        <f t="shared" si="12"/>
        <v>21000</v>
      </c>
      <c r="EI7" s="22">
        <f t="shared" si="12"/>
        <v>21000</v>
      </c>
      <c r="EJ7" s="22">
        <f t="shared" si="12"/>
        <v>21000</v>
      </c>
      <c r="EK7" s="22">
        <f t="shared" si="12"/>
        <v>21000</v>
      </c>
      <c r="EL7" s="22">
        <f t="shared" si="12"/>
        <v>21000</v>
      </c>
      <c r="EM7" s="22">
        <f t="shared" si="12"/>
        <v>21000</v>
      </c>
      <c r="EN7" s="22">
        <f t="shared" si="12"/>
        <v>21000</v>
      </c>
      <c r="EO7" s="22">
        <f t="shared" si="12"/>
        <v>21000</v>
      </c>
      <c r="EP7" s="22">
        <f t="shared" si="12"/>
        <v>21000</v>
      </c>
      <c r="EQ7" s="22">
        <f t="shared" si="12"/>
        <v>22000</v>
      </c>
      <c r="ER7" s="22">
        <f t="shared" ref="ER7:FS7" si="13">ER6+2000</f>
        <v>22000</v>
      </c>
      <c r="ES7" s="22">
        <f t="shared" si="13"/>
        <v>22000</v>
      </c>
      <c r="ET7" s="22">
        <f t="shared" si="13"/>
        <v>22000</v>
      </c>
      <c r="EU7" s="22">
        <f t="shared" si="13"/>
        <v>22000</v>
      </c>
      <c r="EV7" s="22">
        <f t="shared" si="13"/>
        <v>22000</v>
      </c>
      <c r="EW7" s="22">
        <f t="shared" si="13"/>
        <v>22000</v>
      </c>
      <c r="EX7" s="22">
        <f t="shared" si="13"/>
        <v>22000</v>
      </c>
      <c r="EY7" s="22">
        <f t="shared" si="13"/>
        <v>22000</v>
      </c>
      <c r="EZ7" s="22">
        <f t="shared" si="13"/>
        <v>22000</v>
      </c>
      <c r="FA7" s="22">
        <f t="shared" si="13"/>
        <v>22000</v>
      </c>
      <c r="FB7" s="22">
        <f t="shared" si="13"/>
        <v>22000</v>
      </c>
      <c r="FC7" s="22">
        <f t="shared" si="13"/>
        <v>22000</v>
      </c>
      <c r="FD7" s="22">
        <f t="shared" si="13"/>
        <v>22000</v>
      </c>
      <c r="FE7" s="22">
        <f t="shared" si="13"/>
        <v>22000</v>
      </c>
      <c r="FF7" s="22">
        <f t="shared" si="13"/>
        <v>22000</v>
      </c>
      <c r="FG7" s="22">
        <f t="shared" si="13"/>
        <v>22000</v>
      </c>
      <c r="FH7" s="22">
        <f t="shared" si="13"/>
        <v>22000</v>
      </c>
      <c r="FI7" s="22">
        <f t="shared" si="13"/>
        <v>22000</v>
      </c>
      <c r="FJ7" s="22">
        <f t="shared" si="13"/>
        <v>22000</v>
      </c>
      <c r="FK7" s="22">
        <f t="shared" si="13"/>
        <v>24600</v>
      </c>
      <c r="FL7" s="22">
        <f t="shared" si="13"/>
        <v>24600</v>
      </c>
      <c r="FM7" s="22">
        <f t="shared" si="13"/>
        <v>24600</v>
      </c>
      <c r="FN7" s="22">
        <f t="shared" si="13"/>
        <v>22000</v>
      </c>
      <c r="FO7" s="22">
        <f t="shared" si="13"/>
        <v>22000</v>
      </c>
      <c r="FP7" s="22">
        <f t="shared" si="13"/>
        <v>22000</v>
      </c>
      <c r="FQ7" s="22">
        <f t="shared" si="13"/>
        <v>22000</v>
      </c>
      <c r="FR7" s="22">
        <f t="shared" si="13"/>
        <v>22000</v>
      </c>
      <c r="FS7" s="22">
        <f t="shared" si="13"/>
        <v>20000</v>
      </c>
      <c r="FT7" s="22">
        <f t="shared" ref="FT7" si="14">FT6+2000</f>
        <v>20000</v>
      </c>
      <c r="FU7" s="22">
        <f t="shared" ref="FU7" si="15">FU6+2000</f>
        <v>20000</v>
      </c>
      <c r="FV7" s="22">
        <f t="shared" ref="FV7" si="16">FV6+2000</f>
        <v>20000</v>
      </c>
      <c r="FW7" s="22">
        <f t="shared" ref="FW7" si="17">FW6+2000</f>
        <v>20000</v>
      </c>
      <c r="FX7" s="22">
        <f t="shared" ref="FX7" si="18">FX6+2000</f>
        <v>20000</v>
      </c>
      <c r="FY7" s="22">
        <f t="shared" ref="FY7" si="19">FY6+2000</f>
        <v>20000</v>
      </c>
      <c r="FZ7" s="22">
        <f t="shared" ref="FZ7" si="20">FZ6+2000</f>
        <v>25900</v>
      </c>
      <c r="GA7" s="22">
        <f t="shared" ref="GA7" si="21">GA6+2000</f>
        <v>21000</v>
      </c>
      <c r="GB7" s="22">
        <f t="shared" ref="GB7" si="22">GB6+2000</f>
        <v>15200</v>
      </c>
      <c r="GC7" s="22">
        <f t="shared" ref="GC7" si="23">GC6+2000</f>
        <v>15200</v>
      </c>
      <c r="GD7" s="22">
        <f t="shared" ref="GD7" si="24">GD6+2000</f>
        <v>15200</v>
      </c>
      <c r="GE7" s="22">
        <f t="shared" ref="GE7" si="25">GE6+2000</f>
        <v>15200</v>
      </c>
      <c r="GF7" s="22">
        <f t="shared" ref="GF7" si="26">GF6+2000</f>
        <v>15200</v>
      </c>
      <c r="GG7" s="22">
        <f t="shared" ref="GG7" si="27">GG6+2000</f>
        <v>15200</v>
      </c>
      <c r="GH7" s="22">
        <f t="shared" ref="GH7" si="28">GH6+2000</f>
        <v>15200</v>
      </c>
      <c r="GI7" s="22">
        <f t="shared" ref="GI7" si="29">GI6+2000</f>
        <v>15200</v>
      </c>
      <c r="GJ7" s="22">
        <f t="shared" ref="GJ7" si="30">GJ6+2000</f>
        <v>15200</v>
      </c>
      <c r="GK7" s="22">
        <f t="shared" ref="GK7" si="31">GK6+2000</f>
        <v>15200</v>
      </c>
      <c r="GL7" s="22">
        <f t="shared" ref="GL7" si="32">GL6+2000</f>
        <v>15200</v>
      </c>
      <c r="GM7" s="22">
        <f t="shared" ref="GM7" si="33">GM6+2000</f>
        <v>15200</v>
      </c>
      <c r="GN7" s="22">
        <f t="shared" ref="GN7" si="34">GN6+2000</f>
        <v>15200</v>
      </c>
      <c r="GO7" s="22">
        <f t="shared" ref="GO7" si="35">GO6+2000</f>
        <v>15200</v>
      </c>
      <c r="GP7" s="22">
        <f t="shared" ref="GP7" si="36">GP6+2000</f>
        <v>15200</v>
      </c>
      <c r="GQ7" s="22">
        <f t="shared" ref="GQ7" si="37">GQ6+2000</f>
        <v>15200</v>
      </c>
      <c r="GR7" s="22">
        <f t="shared" ref="GR7" si="38">GR6+2000</f>
        <v>15200</v>
      </c>
      <c r="GS7" s="22">
        <f t="shared" ref="GS7" si="39">GS6+2000</f>
        <v>15200</v>
      </c>
      <c r="GT7" s="22">
        <f t="shared" ref="GT7" si="40">GT6+2000</f>
        <v>15200</v>
      </c>
      <c r="GU7" s="22">
        <f t="shared" ref="GU7" si="41">GU6+2000</f>
        <v>15200</v>
      </c>
      <c r="GV7" s="22">
        <f t="shared" ref="GV7" si="42">GV6+2000</f>
        <v>15200</v>
      </c>
      <c r="GW7" s="22">
        <f t="shared" ref="GW7" si="43">GW6+2000</f>
        <v>15200</v>
      </c>
    </row>
    <row r="8" spans="1:205" s="4" customFormat="1" ht="25.5" customHeight="1">
      <c r="A8" s="23" t="s">
        <v>5</v>
      </c>
      <c r="AA8" s="5"/>
    </row>
    <row r="9" spans="1:205" s="4" customFormat="1" ht="12" customHeight="1">
      <c r="A9" s="20">
        <v>1</v>
      </c>
      <c r="B9" s="22">
        <f t="shared" ref="B9:W9" si="44">B6+2000</f>
        <v>10500</v>
      </c>
      <c r="C9" s="22">
        <f t="shared" si="44"/>
        <v>10000</v>
      </c>
      <c r="D9" s="22">
        <f t="shared" si="44"/>
        <v>11000</v>
      </c>
      <c r="E9" s="22">
        <f t="shared" si="44"/>
        <v>11000</v>
      </c>
      <c r="F9" s="22">
        <f t="shared" si="44"/>
        <v>11000</v>
      </c>
      <c r="G9" s="22">
        <f t="shared" si="44"/>
        <v>9600</v>
      </c>
      <c r="H9" s="22">
        <f t="shared" si="44"/>
        <v>9600</v>
      </c>
      <c r="I9" s="22">
        <f t="shared" si="44"/>
        <v>9600</v>
      </c>
      <c r="J9" s="22">
        <f t="shared" si="44"/>
        <v>9600</v>
      </c>
      <c r="K9" s="22">
        <f t="shared" si="44"/>
        <v>10500</v>
      </c>
      <c r="L9" s="22">
        <f t="shared" si="44"/>
        <v>10500</v>
      </c>
      <c r="M9" s="22">
        <f t="shared" si="44"/>
        <v>9000</v>
      </c>
      <c r="N9" s="22">
        <f t="shared" si="44"/>
        <v>9000</v>
      </c>
      <c r="O9" s="22">
        <f t="shared" si="44"/>
        <v>9000</v>
      </c>
      <c r="P9" s="22">
        <f t="shared" si="44"/>
        <v>9000</v>
      </c>
      <c r="Q9" s="22">
        <f t="shared" si="44"/>
        <v>9000</v>
      </c>
      <c r="R9" s="22">
        <f t="shared" si="44"/>
        <v>9600</v>
      </c>
      <c r="S9" s="22">
        <f t="shared" si="44"/>
        <v>9600</v>
      </c>
      <c r="T9" s="22">
        <f t="shared" si="44"/>
        <v>9000</v>
      </c>
      <c r="U9" s="22">
        <f t="shared" si="44"/>
        <v>9000</v>
      </c>
      <c r="V9" s="22">
        <f t="shared" si="44"/>
        <v>9000</v>
      </c>
      <c r="W9" s="22">
        <f t="shared" si="44"/>
        <v>9000</v>
      </c>
      <c r="X9" s="22">
        <f>X6+1500</f>
        <v>8400</v>
      </c>
      <c r="Y9" s="22">
        <f t="shared" ref="Y9:CJ9" si="45">Y6+1500</f>
        <v>8700</v>
      </c>
      <c r="Z9" s="22">
        <f t="shared" si="45"/>
        <v>8700</v>
      </c>
      <c r="AA9" s="86">
        <f t="shared" si="45"/>
        <v>8400</v>
      </c>
      <c r="AB9" s="22">
        <f t="shared" si="45"/>
        <v>8400</v>
      </c>
      <c r="AC9" s="22">
        <f t="shared" si="45"/>
        <v>8400</v>
      </c>
      <c r="AD9" s="22">
        <f t="shared" si="45"/>
        <v>8400</v>
      </c>
      <c r="AE9" s="22">
        <f t="shared" si="45"/>
        <v>8400</v>
      </c>
      <c r="AF9" s="22">
        <f t="shared" si="45"/>
        <v>8700</v>
      </c>
      <c r="AG9" s="22">
        <f t="shared" si="45"/>
        <v>8700</v>
      </c>
      <c r="AH9" s="22">
        <f t="shared" si="45"/>
        <v>8400</v>
      </c>
      <c r="AI9" s="22">
        <f t="shared" si="45"/>
        <v>8700</v>
      </c>
      <c r="AJ9" s="22">
        <f t="shared" si="45"/>
        <v>8700</v>
      </c>
      <c r="AK9" s="22">
        <f t="shared" si="45"/>
        <v>8700</v>
      </c>
      <c r="AL9" s="22">
        <f t="shared" si="45"/>
        <v>8700</v>
      </c>
      <c r="AM9" s="22">
        <f t="shared" si="45"/>
        <v>8700</v>
      </c>
      <c r="AN9" s="22">
        <f t="shared" si="45"/>
        <v>8700</v>
      </c>
      <c r="AO9" s="22">
        <f t="shared" si="45"/>
        <v>8400</v>
      </c>
      <c r="AP9" s="22">
        <f t="shared" si="45"/>
        <v>8400</v>
      </c>
      <c r="AQ9" s="22">
        <f t="shared" si="45"/>
        <v>8400</v>
      </c>
      <c r="AR9" s="22">
        <f t="shared" si="45"/>
        <v>8400</v>
      </c>
      <c r="AS9" s="22">
        <f t="shared" si="45"/>
        <v>8400</v>
      </c>
      <c r="AT9" s="22">
        <f t="shared" si="45"/>
        <v>8700</v>
      </c>
      <c r="AU9" s="22">
        <f t="shared" si="45"/>
        <v>8700</v>
      </c>
      <c r="AV9" s="22">
        <f t="shared" si="45"/>
        <v>8400</v>
      </c>
      <c r="AW9" s="22">
        <f t="shared" si="45"/>
        <v>8400</v>
      </c>
      <c r="AX9" s="22">
        <f t="shared" si="45"/>
        <v>8400</v>
      </c>
      <c r="AY9" s="22">
        <f t="shared" si="45"/>
        <v>8400</v>
      </c>
      <c r="AZ9" s="22">
        <f t="shared" si="45"/>
        <v>8400</v>
      </c>
      <c r="BA9" s="22">
        <f t="shared" si="45"/>
        <v>8700</v>
      </c>
      <c r="BB9" s="22">
        <f t="shared" si="45"/>
        <v>8700</v>
      </c>
      <c r="BC9" s="22">
        <f t="shared" si="45"/>
        <v>8100</v>
      </c>
      <c r="BD9" s="22">
        <f t="shared" si="45"/>
        <v>8100</v>
      </c>
      <c r="BE9" s="22">
        <f t="shared" si="45"/>
        <v>8100</v>
      </c>
      <c r="BF9" s="22">
        <f t="shared" si="45"/>
        <v>8700</v>
      </c>
      <c r="BG9" s="22">
        <f t="shared" si="45"/>
        <v>8700</v>
      </c>
      <c r="BH9" s="22">
        <f t="shared" si="45"/>
        <v>8700</v>
      </c>
      <c r="BI9" s="22">
        <f t="shared" si="45"/>
        <v>8700</v>
      </c>
      <c r="BJ9" s="22">
        <f t="shared" si="45"/>
        <v>7900</v>
      </c>
      <c r="BK9" s="22">
        <f t="shared" si="45"/>
        <v>7900</v>
      </c>
      <c r="BL9" s="22">
        <f t="shared" si="45"/>
        <v>7900</v>
      </c>
      <c r="BM9" s="22">
        <f t="shared" si="45"/>
        <v>7900</v>
      </c>
      <c r="BN9" s="22">
        <f t="shared" si="45"/>
        <v>7900</v>
      </c>
      <c r="BO9" s="22">
        <f t="shared" si="45"/>
        <v>8100</v>
      </c>
      <c r="BP9" s="22">
        <f t="shared" si="45"/>
        <v>8100</v>
      </c>
      <c r="BQ9" s="22">
        <f t="shared" si="45"/>
        <v>7900</v>
      </c>
      <c r="BR9" s="22">
        <f t="shared" si="45"/>
        <v>7900</v>
      </c>
      <c r="BS9" s="22">
        <f t="shared" si="45"/>
        <v>7900</v>
      </c>
      <c r="BT9" s="22">
        <f t="shared" si="45"/>
        <v>7900</v>
      </c>
      <c r="BU9" s="22">
        <f t="shared" si="45"/>
        <v>7900</v>
      </c>
      <c r="BV9" s="22">
        <f t="shared" si="45"/>
        <v>8100</v>
      </c>
      <c r="BW9" s="22">
        <f t="shared" si="45"/>
        <v>8100</v>
      </c>
      <c r="BX9" s="22">
        <f t="shared" si="45"/>
        <v>7900</v>
      </c>
      <c r="BY9" s="22">
        <f t="shared" si="45"/>
        <v>7900</v>
      </c>
      <c r="BZ9" s="22">
        <f t="shared" si="45"/>
        <v>7900</v>
      </c>
      <c r="CA9" s="22">
        <f t="shared" si="45"/>
        <v>7900</v>
      </c>
      <c r="CB9" s="22">
        <f t="shared" si="45"/>
        <v>7900</v>
      </c>
      <c r="CC9" s="22">
        <f t="shared" si="45"/>
        <v>8100</v>
      </c>
      <c r="CD9" s="22">
        <f t="shared" si="45"/>
        <v>8100</v>
      </c>
      <c r="CE9" s="22">
        <f t="shared" si="45"/>
        <v>7900</v>
      </c>
      <c r="CF9" s="22">
        <f t="shared" si="45"/>
        <v>7900</v>
      </c>
      <c r="CG9" s="22">
        <f t="shared" si="45"/>
        <v>7900</v>
      </c>
      <c r="CH9" s="22">
        <f t="shared" si="45"/>
        <v>7900</v>
      </c>
      <c r="CI9" s="22">
        <f t="shared" si="45"/>
        <v>7900</v>
      </c>
      <c r="CJ9" s="22">
        <f t="shared" si="45"/>
        <v>8100</v>
      </c>
      <c r="CK9" s="22">
        <f t="shared" ref="CK9:DD9" si="46">CK6+1500</f>
        <v>8100</v>
      </c>
      <c r="CL9" s="22">
        <f t="shared" si="46"/>
        <v>7900</v>
      </c>
      <c r="CM9" s="22">
        <f t="shared" si="46"/>
        <v>7900</v>
      </c>
      <c r="CN9" s="22">
        <f t="shared" si="46"/>
        <v>7900</v>
      </c>
      <c r="CO9" s="22">
        <f t="shared" si="46"/>
        <v>7900</v>
      </c>
      <c r="CP9" s="22">
        <f t="shared" si="46"/>
        <v>7900</v>
      </c>
      <c r="CQ9" s="22">
        <f t="shared" si="46"/>
        <v>9000</v>
      </c>
      <c r="CR9" s="22">
        <f t="shared" si="46"/>
        <v>9000</v>
      </c>
      <c r="CS9" s="22">
        <f t="shared" si="46"/>
        <v>9000</v>
      </c>
      <c r="CT9" s="22">
        <f t="shared" si="46"/>
        <v>9000</v>
      </c>
      <c r="CU9" s="22">
        <f t="shared" si="46"/>
        <v>9000</v>
      </c>
      <c r="CV9" s="22">
        <f t="shared" si="46"/>
        <v>9000</v>
      </c>
      <c r="CW9" s="22">
        <f t="shared" si="46"/>
        <v>9000</v>
      </c>
      <c r="CX9" s="22">
        <f t="shared" si="46"/>
        <v>9500</v>
      </c>
      <c r="CY9" s="22">
        <f t="shared" si="46"/>
        <v>9500</v>
      </c>
      <c r="CZ9" s="22">
        <f t="shared" si="46"/>
        <v>9500</v>
      </c>
      <c r="DA9" s="22">
        <f t="shared" si="46"/>
        <v>9500</v>
      </c>
      <c r="DB9" s="22">
        <f t="shared" si="46"/>
        <v>9500</v>
      </c>
      <c r="DC9" s="22">
        <f t="shared" si="46"/>
        <v>9500</v>
      </c>
      <c r="DD9" s="22">
        <f t="shared" si="46"/>
        <v>9500</v>
      </c>
      <c r="DE9" s="22">
        <f t="shared" ref="DE9:DH9" si="47">DE6+1500</f>
        <v>10500</v>
      </c>
      <c r="DF9" s="22">
        <f t="shared" si="47"/>
        <v>10500</v>
      </c>
      <c r="DG9" s="22">
        <f t="shared" si="47"/>
        <v>10500</v>
      </c>
      <c r="DH9" s="22">
        <f t="shared" si="47"/>
        <v>10500</v>
      </c>
      <c r="DI9" s="22">
        <f>DI6+2500</f>
        <v>22500</v>
      </c>
      <c r="DJ9" s="22">
        <f t="shared" ref="DJ9:DL9" si="48">DJ6+2500</f>
        <v>34500</v>
      </c>
      <c r="DK9" s="22">
        <f t="shared" si="48"/>
        <v>34500</v>
      </c>
      <c r="DL9" s="22">
        <f t="shared" si="48"/>
        <v>34500</v>
      </c>
      <c r="DM9" s="22">
        <f t="shared" ref="DM9:DT9" si="49">DM6+2500</f>
        <v>34500</v>
      </c>
      <c r="DN9" s="22">
        <f t="shared" si="49"/>
        <v>34500</v>
      </c>
      <c r="DO9" s="22">
        <f t="shared" si="49"/>
        <v>34500</v>
      </c>
      <c r="DP9" s="22">
        <f t="shared" si="49"/>
        <v>34500</v>
      </c>
      <c r="DQ9" s="22">
        <f t="shared" si="49"/>
        <v>34500</v>
      </c>
      <c r="DR9" s="22">
        <f t="shared" si="49"/>
        <v>34500</v>
      </c>
      <c r="DS9" s="22">
        <f t="shared" si="49"/>
        <v>31500</v>
      </c>
      <c r="DT9" s="22">
        <f t="shared" si="49"/>
        <v>20500</v>
      </c>
      <c r="DU9" s="22">
        <f t="shared" ref="DU9:EQ9" si="50">DU6+2500</f>
        <v>20500</v>
      </c>
      <c r="DV9" s="22">
        <f t="shared" si="50"/>
        <v>20500</v>
      </c>
      <c r="DW9" s="22">
        <f t="shared" si="50"/>
        <v>20500</v>
      </c>
      <c r="DX9" s="22">
        <f t="shared" si="50"/>
        <v>20500</v>
      </c>
      <c r="DY9" s="22">
        <f t="shared" si="50"/>
        <v>20500</v>
      </c>
      <c r="DZ9" s="22">
        <f t="shared" si="50"/>
        <v>20500</v>
      </c>
      <c r="EA9" s="22">
        <f t="shared" si="50"/>
        <v>21500</v>
      </c>
      <c r="EB9" s="22">
        <f t="shared" si="50"/>
        <v>21500</v>
      </c>
      <c r="EC9" s="22">
        <f t="shared" si="50"/>
        <v>21500</v>
      </c>
      <c r="ED9" s="22">
        <f t="shared" si="50"/>
        <v>21500</v>
      </c>
      <c r="EE9" s="22">
        <f t="shared" si="50"/>
        <v>21500</v>
      </c>
      <c r="EF9" s="22">
        <f t="shared" si="50"/>
        <v>21500</v>
      </c>
      <c r="EG9" s="22">
        <f t="shared" si="50"/>
        <v>21500</v>
      </c>
      <c r="EH9" s="22">
        <f t="shared" si="50"/>
        <v>21500</v>
      </c>
      <c r="EI9" s="22">
        <f t="shared" si="50"/>
        <v>21500</v>
      </c>
      <c r="EJ9" s="22">
        <f t="shared" si="50"/>
        <v>21500</v>
      </c>
      <c r="EK9" s="22">
        <f t="shared" si="50"/>
        <v>21500</v>
      </c>
      <c r="EL9" s="22">
        <f t="shared" si="50"/>
        <v>21500</v>
      </c>
      <c r="EM9" s="22">
        <f t="shared" si="50"/>
        <v>21500</v>
      </c>
      <c r="EN9" s="22">
        <f t="shared" si="50"/>
        <v>21500</v>
      </c>
      <c r="EO9" s="22">
        <f t="shared" si="50"/>
        <v>21500</v>
      </c>
      <c r="EP9" s="22">
        <f t="shared" si="50"/>
        <v>21500</v>
      </c>
      <c r="EQ9" s="22">
        <f t="shared" si="50"/>
        <v>22500</v>
      </c>
      <c r="ER9" s="22">
        <f t="shared" ref="ER9:FS9" si="51">ER6+2500</f>
        <v>22500</v>
      </c>
      <c r="ES9" s="22">
        <f t="shared" si="51"/>
        <v>22500</v>
      </c>
      <c r="ET9" s="22">
        <f t="shared" si="51"/>
        <v>22500</v>
      </c>
      <c r="EU9" s="22">
        <f t="shared" si="51"/>
        <v>22500</v>
      </c>
      <c r="EV9" s="22">
        <f t="shared" si="51"/>
        <v>22500</v>
      </c>
      <c r="EW9" s="22">
        <f t="shared" si="51"/>
        <v>22500</v>
      </c>
      <c r="EX9" s="22">
        <f t="shared" si="51"/>
        <v>22500</v>
      </c>
      <c r="EY9" s="22">
        <f t="shared" si="51"/>
        <v>22500</v>
      </c>
      <c r="EZ9" s="22">
        <f t="shared" si="51"/>
        <v>22500</v>
      </c>
      <c r="FA9" s="22">
        <f t="shared" si="51"/>
        <v>22500</v>
      </c>
      <c r="FB9" s="22">
        <f t="shared" si="51"/>
        <v>22500</v>
      </c>
      <c r="FC9" s="22">
        <f t="shared" si="51"/>
        <v>22500</v>
      </c>
      <c r="FD9" s="22">
        <f t="shared" si="51"/>
        <v>22500</v>
      </c>
      <c r="FE9" s="22">
        <f t="shared" si="51"/>
        <v>22500</v>
      </c>
      <c r="FF9" s="22">
        <f t="shared" si="51"/>
        <v>22500</v>
      </c>
      <c r="FG9" s="22">
        <f t="shared" si="51"/>
        <v>22500</v>
      </c>
      <c r="FH9" s="22">
        <f t="shared" si="51"/>
        <v>22500</v>
      </c>
      <c r="FI9" s="22">
        <f t="shared" si="51"/>
        <v>22500</v>
      </c>
      <c r="FJ9" s="22">
        <f t="shared" si="51"/>
        <v>22500</v>
      </c>
      <c r="FK9" s="22">
        <f t="shared" si="51"/>
        <v>25100</v>
      </c>
      <c r="FL9" s="22">
        <f t="shared" si="51"/>
        <v>25100</v>
      </c>
      <c r="FM9" s="22">
        <f t="shared" si="51"/>
        <v>25100</v>
      </c>
      <c r="FN9" s="22">
        <f t="shared" si="51"/>
        <v>22500</v>
      </c>
      <c r="FO9" s="22">
        <f t="shared" si="51"/>
        <v>22500</v>
      </c>
      <c r="FP9" s="22">
        <f t="shared" si="51"/>
        <v>22500</v>
      </c>
      <c r="FQ9" s="22">
        <f t="shared" si="51"/>
        <v>22500</v>
      </c>
      <c r="FR9" s="22">
        <f t="shared" si="51"/>
        <v>22500</v>
      </c>
      <c r="FS9" s="22">
        <f t="shared" si="51"/>
        <v>20500</v>
      </c>
      <c r="FT9" s="22">
        <f t="shared" ref="FT9:GA9" si="52">FT6+2500</f>
        <v>20500</v>
      </c>
      <c r="FU9" s="22">
        <f t="shared" si="52"/>
        <v>20500</v>
      </c>
      <c r="FV9" s="22">
        <f t="shared" si="52"/>
        <v>20500</v>
      </c>
      <c r="FW9" s="22">
        <f t="shared" si="52"/>
        <v>20500</v>
      </c>
      <c r="FX9" s="22">
        <f t="shared" si="52"/>
        <v>20500</v>
      </c>
      <c r="FY9" s="22">
        <f t="shared" si="52"/>
        <v>20500</v>
      </c>
      <c r="FZ9" s="22">
        <f t="shared" si="52"/>
        <v>26400</v>
      </c>
      <c r="GA9" s="22">
        <f t="shared" si="52"/>
        <v>21500</v>
      </c>
      <c r="GB9" s="22">
        <f>GB6+1700</f>
        <v>14900</v>
      </c>
      <c r="GC9" s="22">
        <f t="shared" ref="GC9:GW9" si="53">GC6+1700</f>
        <v>14900</v>
      </c>
      <c r="GD9" s="22">
        <f t="shared" si="53"/>
        <v>14900</v>
      </c>
      <c r="GE9" s="22">
        <f t="shared" si="53"/>
        <v>14900</v>
      </c>
      <c r="GF9" s="22">
        <f t="shared" si="53"/>
        <v>14900</v>
      </c>
      <c r="GG9" s="22">
        <f t="shared" si="53"/>
        <v>14900</v>
      </c>
      <c r="GH9" s="22">
        <f t="shared" si="53"/>
        <v>14900</v>
      </c>
      <c r="GI9" s="22">
        <f t="shared" si="53"/>
        <v>14900</v>
      </c>
      <c r="GJ9" s="22">
        <f t="shared" si="53"/>
        <v>14900</v>
      </c>
      <c r="GK9" s="22">
        <f t="shared" si="53"/>
        <v>14900</v>
      </c>
      <c r="GL9" s="22">
        <f t="shared" si="53"/>
        <v>14900</v>
      </c>
      <c r="GM9" s="22">
        <f t="shared" si="53"/>
        <v>14900</v>
      </c>
      <c r="GN9" s="22">
        <f t="shared" si="53"/>
        <v>14900</v>
      </c>
      <c r="GO9" s="22">
        <f t="shared" si="53"/>
        <v>14900</v>
      </c>
      <c r="GP9" s="22">
        <f t="shared" si="53"/>
        <v>14900</v>
      </c>
      <c r="GQ9" s="22">
        <f t="shared" si="53"/>
        <v>14900</v>
      </c>
      <c r="GR9" s="22">
        <f t="shared" si="53"/>
        <v>14900</v>
      </c>
      <c r="GS9" s="22">
        <f t="shared" si="53"/>
        <v>14900</v>
      </c>
      <c r="GT9" s="22">
        <f t="shared" si="53"/>
        <v>14900</v>
      </c>
      <c r="GU9" s="22">
        <f t="shared" si="53"/>
        <v>14900</v>
      </c>
      <c r="GV9" s="22">
        <f t="shared" si="53"/>
        <v>14900</v>
      </c>
      <c r="GW9" s="22">
        <f t="shared" si="53"/>
        <v>14900</v>
      </c>
    </row>
    <row r="10" spans="1:205" s="4" customFormat="1" ht="12" customHeight="1">
      <c r="A10" s="20">
        <v>2</v>
      </c>
      <c r="B10" s="22">
        <f t="shared" ref="B10:W10" si="54">B9+1850</f>
        <v>12350</v>
      </c>
      <c r="C10" s="22">
        <f t="shared" si="54"/>
        <v>11850</v>
      </c>
      <c r="D10" s="22">
        <f t="shared" si="54"/>
        <v>12850</v>
      </c>
      <c r="E10" s="22">
        <f t="shared" si="54"/>
        <v>12850</v>
      </c>
      <c r="F10" s="22">
        <f t="shared" si="54"/>
        <v>12850</v>
      </c>
      <c r="G10" s="22">
        <f t="shared" si="54"/>
        <v>11450</v>
      </c>
      <c r="H10" s="22">
        <f t="shared" si="54"/>
        <v>11450</v>
      </c>
      <c r="I10" s="22">
        <f t="shared" si="54"/>
        <v>11450</v>
      </c>
      <c r="J10" s="22">
        <f t="shared" si="54"/>
        <v>11450</v>
      </c>
      <c r="K10" s="22">
        <f t="shared" si="54"/>
        <v>12350</v>
      </c>
      <c r="L10" s="22">
        <f t="shared" si="54"/>
        <v>12350</v>
      </c>
      <c r="M10" s="22">
        <f t="shared" si="54"/>
        <v>10850</v>
      </c>
      <c r="N10" s="22">
        <f t="shared" si="54"/>
        <v>10850</v>
      </c>
      <c r="O10" s="22">
        <f t="shared" si="54"/>
        <v>10850</v>
      </c>
      <c r="P10" s="22">
        <f t="shared" si="54"/>
        <v>10850</v>
      </c>
      <c r="Q10" s="22">
        <f t="shared" si="54"/>
        <v>10850</v>
      </c>
      <c r="R10" s="22">
        <f t="shared" si="54"/>
        <v>11450</v>
      </c>
      <c r="S10" s="22">
        <f t="shared" si="54"/>
        <v>11450</v>
      </c>
      <c r="T10" s="22">
        <f t="shared" si="54"/>
        <v>10850</v>
      </c>
      <c r="U10" s="22">
        <f t="shared" si="54"/>
        <v>10850</v>
      </c>
      <c r="V10" s="22">
        <f t="shared" si="54"/>
        <v>10850</v>
      </c>
      <c r="W10" s="22">
        <f t="shared" si="54"/>
        <v>10850</v>
      </c>
      <c r="X10" s="22">
        <f t="shared" ref="X10:CI10" si="55">X9+1850</f>
        <v>10250</v>
      </c>
      <c r="Y10" s="22">
        <f t="shared" si="55"/>
        <v>10550</v>
      </c>
      <c r="Z10" s="22">
        <f t="shared" si="55"/>
        <v>10550</v>
      </c>
      <c r="AA10" s="86">
        <f t="shared" si="55"/>
        <v>10250</v>
      </c>
      <c r="AB10" s="22">
        <f t="shared" si="55"/>
        <v>10250</v>
      </c>
      <c r="AC10" s="22">
        <f t="shared" si="55"/>
        <v>10250</v>
      </c>
      <c r="AD10" s="22">
        <f t="shared" si="55"/>
        <v>10250</v>
      </c>
      <c r="AE10" s="22">
        <f t="shared" si="55"/>
        <v>10250</v>
      </c>
      <c r="AF10" s="22">
        <f t="shared" si="55"/>
        <v>10550</v>
      </c>
      <c r="AG10" s="22">
        <f t="shared" si="55"/>
        <v>10550</v>
      </c>
      <c r="AH10" s="22">
        <f t="shared" si="55"/>
        <v>10250</v>
      </c>
      <c r="AI10" s="22">
        <f t="shared" si="55"/>
        <v>10550</v>
      </c>
      <c r="AJ10" s="22">
        <f t="shared" si="55"/>
        <v>10550</v>
      </c>
      <c r="AK10" s="22">
        <f t="shared" si="55"/>
        <v>10550</v>
      </c>
      <c r="AL10" s="22">
        <f t="shared" si="55"/>
        <v>10550</v>
      </c>
      <c r="AM10" s="22">
        <f t="shared" si="55"/>
        <v>10550</v>
      </c>
      <c r="AN10" s="22">
        <f t="shared" si="55"/>
        <v>10550</v>
      </c>
      <c r="AO10" s="22">
        <f t="shared" si="55"/>
        <v>10250</v>
      </c>
      <c r="AP10" s="22">
        <f t="shared" si="55"/>
        <v>10250</v>
      </c>
      <c r="AQ10" s="22">
        <f t="shared" si="55"/>
        <v>10250</v>
      </c>
      <c r="AR10" s="22">
        <f t="shared" si="55"/>
        <v>10250</v>
      </c>
      <c r="AS10" s="22">
        <f t="shared" si="55"/>
        <v>10250</v>
      </c>
      <c r="AT10" s="22">
        <f t="shared" si="55"/>
        <v>10550</v>
      </c>
      <c r="AU10" s="22">
        <f t="shared" si="55"/>
        <v>10550</v>
      </c>
      <c r="AV10" s="22">
        <f t="shared" si="55"/>
        <v>10250</v>
      </c>
      <c r="AW10" s="22">
        <f t="shared" si="55"/>
        <v>10250</v>
      </c>
      <c r="AX10" s="22">
        <f t="shared" si="55"/>
        <v>10250</v>
      </c>
      <c r="AY10" s="22">
        <f t="shared" si="55"/>
        <v>10250</v>
      </c>
      <c r="AZ10" s="22">
        <f t="shared" si="55"/>
        <v>10250</v>
      </c>
      <c r="BA10" s="22">
        <f t="shared" si="55"/>
        <v>10550</v>
      </c>
      <c r="BB10" s="22">
        <f t="shared" si="55"/>
        <v>10550</v>
      </c>
      <c r="BC10" s="22">
        <f t="shared" si="55"/>
        <v>9950</v>
      </c>
      <c r="BD10" s="22">
        <f t="shared" si="55"/>
        <v>9950</v>
      </c>
      <c r="BE10" s="22">
        <f t="shared" si="55"/>
        <v>9950</v>
      </c>
      <c r="BF10" s="22">
        <f t="shared" si="55"/>
        <v>10550</v>
      </c>
      <c r="BG10" s="22">
        <f t="shared" si="55"/>
        <v>10550</v>
      </c>
      <c r="BH10" s="22">
        <f t="shared" si="55"/>
        <v>10550</v>
      </c>
      <c r="BI10" s="22">
        <f t="shared" si="55"/>
        <v>10550</v>
      </c>
      <c r="BJ10" s="22">
        <f t="shared" si="55"/>
        <v>9750</v>
      </c>
      <c r="BK10" s="22">
        <f t="shared" si="55"/>
        <v>9750</v>
      </c>
      <c r="BL10" s="22">
        <f t="shared" si="55"/>
        <v>9750</v>
      </c>
      <c r="BM10" s="22">
        <f t="shared" si="55"/>
        <v>9750</v>
      </c>
      <c r="BN10" s="22">
        <f t="shared" si="55"/>
        <v>9750</v>
      </c>
      <c r="BO10" s="22">
        <f t="shared" si="55"/>
        <v>9950</v>
      </c>
      <c r="BP10" s="22">
        <f t="shared" si="55"/>
        <v>9950</v>
      </c>
      <c r="BQ10" s="22">
        <f t="shared" si="55"/>
        <v>9750</v>
      </c>
      <c r="BR10" s="22">
        <f t="shared" si="55"/>
        <v>9750</v>
      </c>
      <c r="BS10" s="22">
        <f t="shared" si="55"/>
        <v>9750</v>
      </c>
      <c r="BT10" s="22">
        <f t="shared" si="55"/>
        <v>9750</v>
      </c>
      <c r="BU10" s="22">
        <f t="shared" si="55"/>
        <v>9750</v>
      </c>
      <c r="BV10" s="22">
        <f t="shared" si="55"/>
        <v>9950</v>
      </c>
      <c r="BW10" s="22">
        <f t="shared" si="55"/>
        <v>9950</v>
      </c>
      <c r="BX10" s="22">
        <f t="shared" si="55"/>
        <v>9750</v>
      </c>
      <c r="BY10" s="22">
        <f t="shared" si="55"/>
        <v>9750</v>
      </c>
      <c r="BZ10" s="22">
        <f t="shared" si="55"/>
        <v>9750</v>
      </c>
      <c r="CA10" s="22">
        <f t="shared" si="55"/>
        <v>9750</v>
      </c>
      <c r="CB10" s="22">
        <f t="shared" si="55"/>
        <v>9750</v>
      </c>
      <c r="CC10" s="22">
        <f t="shared" si="55"/>
        <v>9950</v>
      </c>
      <c r="CD10" s="22">
        <f t="shared" si="55"/>
        <v>9950</v>
      </c>
      <c r="CE10" s="22">
        <f t="shared" si="55"/>
        <v>9750</v>
      </c>
      <c r="CF10" s="22">
        <f t="shared" si="55"/>
        <v>9750</v>
      </c>
      <c r="CG10" s="22">
        <f t="shared" si="55"/>
        <v>9750</v>
      </c>
      <c r="CH10" s="22">
        <f t="shared" si="55"/>
        <v>9750</v>
      </c>
      <c r="CI10" s="22">
        <f t="shared" si="55"/>
        <v>9750</v>
      </c>
      <c r="CJ10" s="22">
        <f t="shared" ref="CJ10:DD10" si="56">CJ9+1850</f>
        <v>9950</v>
      </c>
      <c r="CK10" s="22">
        <f t="shared" si="56"/>
        <v>9950</v>
      </c>
      <c r="CL10" s="22">
        <f t="shared" si="56"/>
        <v>9750</v>
      </c>
      <c r="CM10" s="22">
        <f t="shared" si="56"/>
        <v>9750</v>
      </c>
      <c r="CN10" s="22">
        <f t="shared" si="56"/>
        <v>9750</v>
      </c>
      <c r="CO10" s="22">
        <f t="shared" si="56"/>
        <v>9750</v>
      </c>
      <c r="CP10" s="22">
        <f t="shared" si="56"/>
        <v>9750</v>
      </c>
      <c r="CQ10" s="22">
        <f t="shared" si="56"/>
        <v>10850</v>
      </c>
      <c r="CR10" s="22">
        <f t="shared" si="56"/>
        <v>10850</v>
      </c>
      <c r="CS10" s="22">
        <f t="shared" si="56"/>
        <v>10850</v>
      </c>
      <c r="CT10" s="22">
        <f t="shared" si="56"/>
        <v>10850</v>
      </c>
      <c r="CU10" s="22">
        <f t="shared" si="56"/>
        <v>10850</v>
      </c>
      <c r="CV10" s="22">
        <f t="shared" si="56"/>
        <v>10850</v>
      </c>
      <c r="CW10" s="22">
        <f t="shared" si="56"/>
        <v>10850</v>
      </c>
      <c r="CX10" s="22">
        <f t="shared" si="56"/>
        <v>11350</v>
      </c>
      <c r="CY10" s="22">
        <f t="shared" si="56"/>
        <v>11350</v>
      </c>
      <c r="CZ10" s="22">
        <f t="shared" si="56"/>
        <v>11350</v>
      </c>
      <c r="DA10" s="22">
        <f t="shared" si="56"/>
        <v>11350</v>
      </c>
      <c r="DB10" s="22">
        <f t="shared" si="56"/>
        <v>11350</v>
      </c>
      <c r="DC10" s="22">
        <f t="shared" si="56"/>
        <v>11350</v>
      </c>
      <c r="DD10" s="22">
        <f t="shared" si="56"/>
        <v>11350</v>
      </c>
      <c r="DE10" s="22">
        <f t="shared" ref="DE10:DH10" si="57">DE9+1850</f>
        <v>12350</v>
      </c>
      <c r="DF10" s="22">
        <f t="shared" si="57"/>
        <v>12350</v>
      </c>
      <c r="DG10" s="22">
        <f t="shared" si="57"/>
        <v>12350</v>
      </c>
      <c r="DH10" s="22">
        <f t="shared" si="57"/>
        <v>12350</v>
      </c>
      <c r="DI10" s="22">
        <f>DI9+2300</f>
        <v>24800</v>
      </c>
      <c r="DJ10" s="22">
        <f t="shared" ref="DJ10:DL10" si="58">DJ9+2300</f>
        <v>36800</v>
      </c>
      <c r="DK10" s="22">
        <f t="shared" si="58"/>
        <v>36800</v>
      </c>
      <c r="DL10" s="22">
        <f t="shared" si="58"/>
        <v>36800</v>
      </c>
      <c r="DM10" s="22">
        <f t="shared" ref="DM10" si="59">DM9+2300</f>
        <v>36800</v>
      </c>
      <c r="DN10" s="22">
        <f t="shared" ref="DN10" si="60">DN9+2300</f>
        <v>36800</v>
      </c>
      <c r="DO10" s="22">
        <f t="shared" ref="DO10" si="61">DO9+2300</f>
        <v>36800</v>
      </c>
      <c r="DP10" s="22">
        <f t="shared" ref="DP10" si="62">DP9+2300</f>
        <v>36800</v>
      </c>
      <c r="DQ10" s="22">
        <f t="shared" ref="DQ10" si="63">DQ9+2300</f>
        <v>36800</v>
      </c>
      <c r="DR10" s="22">
        <f t="shared" ref="DR10" si="64">DR9+2300</f>
        <v>36800</v>
      </c>
      <c r="DS10" s="22">
        <f t="shared" ref="DS10" si="65">DS9+2300</f>
        <v>33800</v>
      </c>
      <c r="DT10" s="22">
        <f>DT9+2000</f>
        <v>22500</v>
      </c>
      <c r="DU10" s="22">
        <f t="shared" ref="DU10:EQ10" si="66">DU9+2000</f>
        <v>22500</v>
      </c>
      <c r="DV10" s="22">
        <f t="shared" si="66"/>
        <v>22500</v>
      </c>
      <c r="DW10" s="22">
        <f t="shared" si="66"/>
        <v>22500</v>
      </c>
      <c r="DX10" s="22">
        <f t="shared" si="66"/>
        <v>22500</v>
      </c>
      <c r="DY10" s="22">
        <f t="shared" si="66"/>
        <v>22500</v>
      </c>
      <c r="DZ10" s="22">
        <f t="shared" si="66"/>
        <v>22500</v>
      </c>
      <c r="EA10" s="22">
        <f t="shared" si="66"/>
        <v>23500</v>
      </c>
      <c r="EB10" s="22">
        <f t="shared" si="66"/>
        <v>23500</v>
      </c>
      <c r="EC10" s="22">
        <f t="shared" si="66"/>
        <v>23500</v>
      </c>
      <c r="ED10" s="22">
        <f t="shared" si="66"/>
        <v>23500</v>
      </c>
      <c r="EE10" s="22">
        <f t="shared" si="66"/>
        <v>23500</v>
      </c>
      <c r="EF10" s="22">
        <f t="shared" si="66"/>
        <v>23500</v>
      </c>
      <c r="EG10" s="22">
        <f t="shared" si="66"/>
        <v>23500</v>
      </c>
      <c r="EH10" s="22">
        <f t="shared" si="66"/>
        <v>23500</v>
      </c>
      <c r="EI10" s="22">
        <f t="shared" si="66"/>
        <v>23500</v>
      </c>
      <c r="EJ10" s="22">
        <f t="shared" si="66"/>
        <v>23500</v>
      </c>
      <c r="EK10" s="22">
        <f t="shared" si="66"/>
        <v>23500</v>
      </c>
      <c r="EL10" s="22">
        <f t="shared" si="66"/>
        <v>23500</v>
      </c>
      <c r="EM10" s="22">
        <f t="shared" si="66"/>
        <v>23500</v>
      </c>
      <c r="EN10" s="22">
        <f t="shared" si="66"/>
        <v>23500</v>
      </c>
      <c r="EO10" s="22">
        <f t="shared" si="66"/>
        <v>23500</v>
      </c>
      <c r="EP10" s="22">
        <f t="shared" si="66"/>
        <v>23500</v>
      </c>
      <c r="EQ10" s="22">
        <f t="shared" si="66"/>
        <v>24500</v>
      </c>
      <c r="ER10" s="22">
        <f t="shared" ref="ER10:FS10" si="67">ER9+2000</f>
        <v>24500</v>
      </c>
      <c r="ES10" s="22">
        <f t="shared" si="67"/>
        <v>24500</v>
      </c>
      <c r="ET10" s="22">
        <f t="shared" si="67"/>
        <v>24500</v>
      </c>
      <c r="EU10" s="22">
        <f t="shared" si="67"/>
        <v>24500</v>
      </c>
      <c r="EV10" s="22">
        <f t="shared" si="67"/>
        <v>24500</v>
      </c>
      <c r="EW10" s="22">
        <f t="shared" si="67"/>
        <v>24500</v>
      </c>
      <c r="EX10" s="22">
        <f t="shared" si="67"/>
        <v>24500</v>
      </c>
      <c r="EY10" s="22">
        <f t="shared" si="67"/>
        <v>24500</v>
      </c>
      <c r="EZ10" s="22">
        <f t="shared" si="67"/>
        <v>24500</v>
      </c>
      <c r="FA10" s="22">
        <f t="shared" si="67"/>
        <v>24500</v>
      </c>
      <c r="FB10" s="22">
        <f t="shared" si="67"/>
        <v>24500</v>
      </c>
      <c r="FC10" s="22">
        <f t="shared" si="67"/>
        <v>24500</v>
      </c>
      <c r="FD10" s="22">
        <f t="shared" si="67"/>
        <v>24500</v>
      </c>
      <c r="FE10" s="22">
        <f t="shared" si="67"/>
        <v>24500</v>
      </c>
      <c r="FF10" s="22">
        <f t="shared" si="67"/>
        <v>24500</v>
      </c>
      <c r="FG10" s="22">
        <f t="shared" si="67"/>
        <v>24500</v>
      </c>
      <c r="FH10" s="22">
        <f t="shared" si="67"/>
        <v>24500</v>
      </c>
      <c r="FI10" s="22">
        <f t="shared" si="67"/>
        <v>24500</v>
      </c>
      <c r="FJ10" s="22">
        <f t="shared" si="67"/>
        <v>24500</v>
      </c>
      <c r="FK10" s="22">
        <f t="shared" si="67"/>
        <v>27100</v>
      </c>
      <c r="FL10" s="22">
        <f t="shared" si="67"/>
        <v>27100</v>
      </c>
      <c r="FM10" s="22">
        <f t="shared" si="67"/>
        <v>27100</v>
      </c>
      <c r="FN10" s="22">
        <f t="shared" si="67"/>
        <v>24500</v>
      </c>
      <c r="FO10" s="22">
        <f t="shared" si="67"/>
        <v>24500</v>
      </c>
      <c r="FP10" s="22">
        <f t="shared" si="67"/>
        <v>24500</v>
      </c>
      <c r="FQ10" s="22">
        <f t="shared" si="67"/>
        <v>24500</v>
      </c>
      <c r="FR10" s="22">
        <f t="shared" si="67"/>
        <v>24500</v>
      </c>
      <c r="FS10" s="22">
        <f t="shared" si="67"/>
        <v>22500</v>
      </c>
      <c r="FT10" s="22">
        <f t="shared" ref="FT10" si="68">FT9+2000</f>
        <v>22500</v>
      </c>
      <c r="FU10" s="22">
        <f t="shared" ref="FU10" si="69">FU9+2000</f>
        <v>22500</v>
      </c>
      <c r="FV10" s="22">
        <f t="shared" ref="FV10" si="70">FV9+2000</f>
        <v>22500</v>
      </c>
      <c r="FW10" s="22">
        <f t="shared" ref="FW10" si="71">FW9+2000</f>
        <v>22500</v>
      </c>
      <c r="FX10" s="22">
        <f t="shared" ref="FX10" si="72">FX9+2000</f>
        <v>22500</v>
      </c>
      <c r="FY10" s="22">
        <f t="shared" ref="FY10" si="73">FY9+2000</f>
        <v>22500</v>
      </c>
      <c r="FZ10" s="22">
        <f t="shared" ref="FZ10" si="74">FZ9+2000</f>
        <v>28400</v>
      </c>
      <c r="GA10" s="22">
        <f t="shared" ref="GA10" si="75">GA9+2000</f>
        <v>23500</v>
      </c>
      <c r="GB10" s="22">
        <f t="shared" ref="GB10" si="76">GB9+2000</f>
        <v>16900</v>
      </c>
      <c r="GC10" s="22">
        <f t="shared" ref="GC10" si="77">GC9+2000</f>
        <v>16900</v>
      </c>
      <c r="GD10" s="22">
        <f t="shared" ref="GD10" si="78">GD9+2000</f>
        <v>16900</v>
      </c>
      <c r="GE10" s="22">
        <f t="shared" ref="GE10" si="79">GE9+2000</f>
        <v>16900</v>
      </c>
      <c r="GF10" s="22">
        <f t="shared" ref="GF10" si="80">GF9+2000</f>
        <v>16900</v>
      </c>
      <c r="GG10" s="22">
        <f t="shared" ref="GG10" si="81">GG9+2000</f>
        <v>16900</v>
      </c>
      <c r="GH10" s="22">
        <f t="shared" ref="GH10" si="82">GH9+2000</f>
        <v>16900</v>
      </c>
      <c r="GI10" s="22">
        <f t="shared" ref="GI10" si="83">GI9+2000</f>
        <v>16900</v>
      </c>
      <c r="GJ10" s="22">
        <f t="shared" ref="GJ10" si="84">GJ9+2000</f>
        <v>16900</v>
      </c>
      <c r="GK10" s="22">
        <f t="shared" ref="GK10" si="85">GK9+2000</f>
        <v>16900</v>
      </c>
      <c r="GL10" s="22">
        <f t="shared" ref="GL10" si="86">GL9+2000</f>
        <v>16900</v>
      </c>
      <c r="GM10" s="22">
        <f t="shared" ref="GM10" si="87">GM9+2000</f>
        <v>16900</v>
      </c>
      <c r="GN10" s="22">
        <f t="shared" ref="GN10" si="88">GN9+2000</f>
        <v>16900</v>
      </c>
      <c r="GO10" s="22">
        <f t="shared" ref="GO10" si="89">GO9+2000</f>
        <v>16900</v>
      </c>
      <c r="GP10" s="22">
        <f t="shared" ref="GP10" si="90">GP9+2000</f>
        <v>16900</v>
      </c>
      <c r="GQ10" s="22">
        <f t="shared" ref="GQ10" si="91">GQ9+2000</f>
        <v>16900</v>
      </c>
      <c r="GR10" s="22">
        <f t="shared" ref="GR10" si="92">GR9+2000</f>
        <v>16900</v>
      </c>
      <c r="GS10" s="22">
        <f t="shared" ref="GS10" si="93">GS9+2000</f>
        <v>16900</v>
      </c>
      <c r="GT10" s="22">
        <f t="shared" ref="GT10" si="94">GT9+2000</f>
        <v>16900</v>
      </c>
      <c r="GU10" s="22">
        <f t="shared" ref="GU10" si="95">GU9+2000</f>
        <v>16900</v>
      </c>
      <c r="GV10" s="22">
        <f t="shared" ref="GV10" si="96">GV9+2000</f>
        <v>16900</v>
      </c>
      <c r="GW10" s="22">
        <f t="shared" ref="GW10" si="97">GW9+2000</f>
        <v>16900</v>
      </c>
    </row>
    <row r="11" spans="1:205" s="4" customFormat="1" ht="14.25" customHeight="1">
      <c r="A11" s="22" t="s">
        <v>6</v>
      </c>
      <c r="AA11" s="5"/>
    </row>
    <row r="12" spans="1:205" s="4" customFormat="1" ht="12" customHeight="1">
      <c r="A12" s="20">
        <v>1</v>
      </c>
      <c r="B12" s="22">
        <f t="shared" ref="B12:F12" si="98">B6+6000</f>
        <v>14500</v>
      </c>
      <c r="C12" s="22">
        <f t="shared" si="98"/>
        <v>14000</v>
      </c>
      <c r="D12" s="22">
        <f t="shared" si="98"/>
        <v>15000</v>
      </c>
      <c r="E12" s="22">
        <f t="shared" si="98"/>
        <v>15000</v>
      </c>
      <c r="F12" s="22">
        <f t="shared" si="98"/>
        <v>15000</v>
      </c>
      <c r="G12" s="22">
        <f t="shared" ref="G12:W12" si="99">G6+6000</f>
        <v>13600</v>
      </c>
      <c r="H12" s="22">
        <f t="shared" si="99"/>
        <v>13600</v>
      </c>
      <c r="I12" s="22">
        <f t="shared" si="99"/>
        <v>13600</v>
      </c>
      <c r="J12" s="22">
        <f t="shared" si="99"/>
        <v>13600</v>
      </c>
      <c r="K12" s="22">
        <f t="shared" si="99"/>
        <v>14500</v>
      </c>
      <c r="L12" s="22">
        <f t="shared" si="99"/>
        <v>14500</v>
      </c>
      <c r="M12" s="22">
        <f t="shared" si="99"/>
        <v>13000</v>
      </c>
      <c r="N12" s="22">
        <f t="shared" si="99"/>
        <v>13000</v>
      </c>
      <c r="O12" s="22">
        <f t="shared" si="99"/>
        <v>13000</v>
      </c>
      <c r="P12" s="22">
        <f t="shared" si="99"/>
        <v>13000</v>
      </c>
      <c r="Q12" s="22">
        <f t="shared" si="99"/>
        <v>13000</v>
      </c>
      <c r="R12" s="22">
        <f t="shared" si="99"/>
        <v>13600</v>
      </c>
      <c r="S12" s="22">
        <f t="shared" si="99"/>
        <v>13600</v>
      </c>
      <c r="T12" s="22">
        <f t="shared" si="99"/>
        <v>13000</v>
      </c>
      <c r="U12" s="22">
        <f t="shared" si="99"/>
        <v>13000</v>
      </c>
      <c r="V12" s="22">
        <f t="shared" si="99"/>
        <v>13000</v>
      </c>
      <c r="W12" s="22">
        <f t="shared" si="99"/>
        <v>13000</v>
      </c>
      <c r="X12" s="22">
        <f>X6+5000</f>
        <v>11900</v>
      </c>
      <c r="Y12" s="22">
        <f t="shared" ref="Y12:CJ12" si="100">Y6+5000</f>
        <v>12200</v>
      </c>
      <c r="Z12" s="22">
        <f t="shared" si="100"/>
        <v>12200</v>
      </c>
      <c r="AA12" s="86">
        <f t="shared" si="100"/>
        <v>11900</v>
      </c>
      <c r="AB12" s="22">
        <f t="shared" si="100"/>
        <v>11900</v>
      </c>
      <c r="AC12" s="22">
        <f t="shared" si="100"/>
        <v>11900</v>
      </c>
      <c r="AD12" s="22">
        <f t="shared" si="100"/>
        <v>11900</v>
      </c>
      <c r="AE12" s="22">
        <f t="shared" si="100"/>
        <v>11900</v>
      </c>
      <c r="AF12" s="22">
        <f t="shared" si="100"/>
        <v>12200</v>
      </c>
      <c r="AG12" s="22">
        <f t="shared" si="100"/>
        <v>12200</v>
      </c>
      <c r="AH12" s="22">
        <f t="shared" si="100"/>
        <v>11900</v>
      </c>
      <c r="AI12" s="22">
        <f t="shared" si="100"/>
        <v>12200</v>
      </c>
      <c r="AJ12" s="22">
        <f t="shared" si="100"/>
        <v>12200</v>
      </c>
      <c r="AK12" s="22">
        <f t="shared" si="100"/>
        <v>12200</v>
      </c>
      <c r="AL12" s="22">
        <f t="shared" si="100"/>
        <v>12200</v>
      </c>
      <c r="AM12" s="22">
        <f t="shared" si="100"/>
        <v>12200</v>
      </c>
      <c r="AN12" s="22">
        <f t="shared" si="100"/>
        <v>12200</v>
      </c>
      <c r="AO12" s="22">
        <f t="shared" si="100"/>
        <v>11900</v>
      </c>
      <c r="AP12" s="22">
        <f t="shared" si="100"/>
        <v>11900</v>
      </c>
      <c r="AQ12" s="22">
        <f t="shared" si="100"/>
        <v>11900</v>
      </c>
      <c r="AR12" s="22">
        <f t="shared" si="100"/>
        <v>11900</v>
      </c>
      <c r="AS12" s="22">
        <f t="shared" si="100"/>
        <v>11900</v>
      </c>
      <c r="AT12" s="22">
        <f t="shared" si="100"/>
        <v>12200</v>
      </c>
      <c r="AU12" s="22">
        <f t="shared" si="100"/>
        <v>12200</v>
      </c>
      <c r="AV12" s="22">
        <f t="shared" si="100"/>
        <v>11900</v>
      </c>
      <c r="AW12" s="22">
        <f t="shared" si="100"/>
        <v>11900</v>
      </c>
      <c r="AX12" s="22">
        <f t="shared" si="100"/>
        <v>11900</v>
      </c>
      <c r="AY12" s="22">
        <f t="shared" si="100"/>
        <v>11900</v>
      </c>
      <c r="AZ12" s="22">
        <f t="shared" si="100"/>
        <v>11900</v>
      </c>
      <c r="BA12" s="22">
        <f t="shared" si="100"/>
        <v>12200</v>
      </c>
      <c r="BB12" s="22">
        <f t="shared" si="100"/>
        <v>12200</v>
      </c>
      <c r="BC12" s="22">
        <f t="shared" si="100"/>
        <v>11600</v>
      </c>
      <c r="BD12" s="22">
        <f t="shared" si="100"/>
        <v>11600</v>
      </c>
      <c r="BE12" s="22">
        <f t="shared" si="100"/>
        <v>11600</v>
      </c>
      <c r="BF12" s="22">
        <f t="shared" si="100"/>
        <v>12200</v>
      </c>
      <c r="BG12" s="22">
        <f t="shared" si="100"/>
        <v>12200</v>
      </c>
      <c r="BH12" s="22">
        <f t="shared" si="100"/>
        <v>12200</v>
      </c>
      <c r="BI12" s="22">
        <f t="shared" si="100"/>
        <v>12200</v>
      </c>
      <c r="BJ12" s="22">
        <f t="shared" si="100"/>
        <v>11400</v>
      </c>
      <c r="BK12" s="22">
        <f t="shared" si="100"/>
        <v>11400</v>
      </c>
      <c r="BL12" s="22">
        <f t="shared" si="100"/>
        <v>11400</v>
      </c>
      <c r="BM12" s="22">
        <f t="shared" si="100"/>
        <v>11400</v>
      </c>
      <c r="BN12" s="22">
        <f t="shared" si="100"/>
        <v>11400</v>
      </c>
      <c r="BO12" s="22">
        <f t="shared" si="100"/>
        <v>11600</v>
      </c>
      <c r="BP12" s="22">
        <f t="shared" si="100"/>
        <v>11600</v>
      </c>
      <c r="BQ12" s="22">
        <f t="shared" si="100"/>
        <v>11400</v>
      </c>
      <c r="BR12" s="22">
        <f t="shared" si="100"/>
        <v>11400</v>
      </c>
      <c r="BS12" s="22">
        <f t="shared" si="100"/>
        <v>11400</v>
      </c>
      <c r="BT12" s="22">
        <f t="shared" si="100"/>
        <v>11400</v>
      </c>
      <c r="BU12" s="22">
        <f t="shared" si="100"/>
        <v>11400</v>
      </c>
      <c r="BV12" s="22">
        <f t="shared" si="100"/>
        <v>11600</v>
      </c>
      <c r="BW12" s="22">
        <f t="shared" si="100"/>
        <v>11600</v>
      </c>
      <c r="BX12" s="22">
        <f t="shared" si="100"/>
        <v>11400</v>
      </c>
      <c r="BY12" s="22">
        <f t="shared" si="100"/>
        <v>11400</v>
      </c>
      <c r="BZ12" s="22">
        <f t="shared" si="100"/>
        <v>11400</v>
      </c>
      <c r="CA12" s="22">
        <f t="shared" si="100"/>
        <v>11400</v>
      </c>
      <c r="CB12" s="22">
        <f t="shared" si="100"/>
        <v>11400</v>
      </c>
      <c r="CC12" s="22">
        <f t="shared" si="100"/>
        <v>11600</v>
      </c>
      <c r="CD12" s="22">
        <f t="shared" si="100"/>
        <v>11600</v>
      </c>
      <c r="CE12" s="22">
        <f t="shared" si="100"/>
        <v>11400</v>
      </c>
      <c r="CF12" s="22">
        <f t="shared" si="100"/>
        <v>11400</v>
      </c>
      <c r="CG12" s="22">
        <f t="shared" si="100"/>
        <v>11400</v>
      </c>
      <c r="CH12" s="22">
        <f t="shared" si="100"/>
        <v>11400</v>
      </c>
      <c r="CI12" s="22">
        <f t="shared" si="100"/>
        <v>11400</v>
      </c>
      <c r="CJ12" s="22">
        <f t="shared" si="100"/>
        <v>11600</v>
      </c>
      <c r="CK12" s="22">
        <f t="shared" ref="CK12:DD12" si="101">CK6+5000</f>
        <v>11600</v>
      </c>
      <c r="CL12" s="22">
        <f t="shared" si="101"/>
        <v>11400</v>
      </c>
      <c r="CM12" s="22">
        <f t="shared" si="101"/>
        <v>11400</v>
      </c>
      <c r="CN12" s="22">
        <f t="shared" si="101"/>
        <v>11400</v>
      </c>
      <c r="CO12" s="22">
        <f t="shared" si="101"/>
        <v>11400</v>
      </c>
      <c r="CP12" s="22">
        <f t="shared" si="101"/>
        <v>11400</v>
      </c>
      <c r="CQ12" s="22">
        <f t="shared" si="101"/>
        <v>12500</v>
      </c>
      <c r="CR12" s="22">
        <f t="shared" si="101"/>
        <v>12500</v>
      </c>
      <c r="CS12" s="22">
        <f t="shared" si="101"/>
        <v>12500</v>
      </c>
      <c r="CT12" s="22">
        <f t="shared" si="101"/>
        <v>12500</v>
      </c>
      <c r="CU12" s="22">
        <f t="shared" si="101"/>
        <v>12500</v>
      </c>
      <c r="CV12" s="22">
        <f t="shared" si="101"/>
        <v>12500</v>
      </c>
      <c r="CW12" s="22">
        <f t="shared" si="101"/>
        <v>12500</v>
      </c>
      <c r="CX12" s="22">
        <f t="shared" si="101"/>
        <v>13000</v>
      </c>
      <c r="CY12" s="22">
        <f t="shared" si="101"/>
        <v>13000</v>
      </c>
      <c r="CZ12" s="22">
        <f t="shared" si="101"/>
        <v>13000</v>
      </c>
      <c r="DA12" s="22">
        <f t="shared" si="101"/>
        <v>13000</v>
      </c>
      <c r="DB12" s="22">
        <f t="shared" si="101"/>
        <v>13000</v>
      </c>
      <c r="DC12" s="22">
        <f t="shared" si="101"/>
        <v>13000</v>
      </c>
      <c r="DD12" s="22">
        <f t="shared" si="101"/>
        <v>13000</v>
      </c>
      <c r="DE12" s="22">
        <f t="shared" ref="DE12:DH12" si="102">DE6+5000</f>
        <v>14000</v>
      </c>
      <c r="DF12" s="22">
        <f t="shared" si="102"/>
        <v>14000</v>
      </c>
      <c r="DG12" s="22">
        <f t="shared" si="102"/>
        <v>14000</v>
      </c>
      <c r="DH12" s="22">
        <f t="shared" si="102"/>
        <v>14000</v>
      </c>
      <c r="DI12" s="22">
        <f>DI6+7300</f>
        <v>27300</v>
      </c>
      <c r="DJ12" s="22">
        <f>DJ6+5000</f>
        <v>37000</v>
      </c>
      <c r="DK12" s="22">
        <f>DK6+5000</f>
        <v>37000</v>
      </c>
      <c r="DL12" s="22">
        <f>DL6+5000</f>
        <v>37000</v>
      </c>
      <c r="DM12" s="22">
        <f t="shared" ref="DM12:DS12" si="103">DM6+5000</f>
        <v>37000</v>
      </c>
      <c r="DN12" s="22">
        <f t="shared" si="103"/>
        <v>37000</v>
      </c>
      <c r="DO12" s="22">
        <f t="shared" si="103"/>
        <v>37000</v>
      </c>
      <c r="DP12" s="22">
        <f t="shared" si="103"/>
        <v>37000</v>
      </c>
      <c r="DQ12" s="22">
        <f t="shared" si="103"/>
        <v>37000</v>
      </c>
      <c r="DR12" s="22">
        <f t="shared" si="103"/>
        <v>37000</v>
      </c>
      <c r="DS12" s="22">
        <f t="shared" si="103"/>
        <v>34000</v>
      </c>
      <c r="DT12" s="22">
        <f>DT6+4000</f>
        <v>22000</v>
      </c>
      <c r="DU12" s="22">
        <f t="shared" ref="DU12:EQ12" si="104">DU6+4000</f>
        <v>22000</v>
      </c>
      <c r="DV12" s="22">
        <f t="shared" si="104"/>
        <v>22000</v>
      </c>
      <c r="DW12" s="22">
        <f t="shared" si="104"/>
        <v>22000</v>
      </c>
      <c r="DX12" s="22">
        <f t="shared" si="104"/>
        <v>22000</v>
      </c>
      <c r="DY12" s="22">
        <f t="shared" si="104"/>
        <v>22000</v>
      </c>
      <c r="DZ12" s="22">
        <f t="shared" si="104"/>
        <v>22000</v>
      </c>
      <c r="EA12" s="22">
        <f t="shared" si="104"/>
        <v>23000</v>
      </c>
      <c r="EB12" s="22">
        <f t="shared" si="104"/>
        <v>23000</v>
      </c>
      <c r="EC12" s="22">
        <f t="shared" si="104"/>
        <v>23000</v>
      </c>
      <c r="ED12" s="22">
        <f t="shared" si="104"/>
        <v>23000</v>
      </c>
      <c r="EE12" s="22">
        <f t="shared" si="104"/>
        <v>23000</v>
      </c>
      <c r="EF12" s="22">
        <f t="shared" si="104"/>
        <v>23000</v>
      </c>
      <c r="EG12" s="22">
        <f t="shared" si="104"/>
        <v>23000</v>
      </c>
      <c r="EH12" s="22">
        <f t="shared" si="104"/>
        <v>23000</v>
      </c>
      <c r="EI12" s="22">
        <f t="shared" si="104"/>
        <v>23000</v>
      </c>
      <c r="EJ12" s="22">
        <f t="shared" si="104"/>
        <v>23000</v>
      </c>
      <c r="EK12" s="22">
        <f t="shared" si="104"/>
        <v>23000</v>
      </c>
      <c r="EL12" s="22">
        <f t="shared" si="104"/>
        <v>23000</v>
      </c>
      <c r="EM12" s="22">
        <f t="shared" si="104"/>
        <v>23000</v>
      </c>
      <c r="EN12" s="22">
        <f t="shared" si="104"/>
        <v>23000</v>
      </c>
      <c r="EO12" s="22">
        <f t="shared" si="104"/>
        <v>23000</v>
      </c>
      <c r="EP12" s="22">
        <f t="shared" si="104"/>
        <v>23000</v>
      </c>
      <c r="EQ12" s="22">
        <f t="shared" si="104"/>
        <v>24000</v>
      </c>
      <c r="ER12" s="22">
        <f t="shared" ref="ER12:FS12" si="105">ER6+4000</f>
        <v>24000</v>
      </c>
      <c r="ES12" s="22">
        <f t="shared" si="105"/>
        <v>24000</v>
      </c>
      <c r="ET12" s="22">
        <f t="shared" si="105"/>
        <v>24000</v>
      </c>
      <c r="EU12" s="22">
        <f t="shared" si="105"/>
        <v>24000</v>
      </c>
      <c r="EV12" s="22">
        <f t="shared" si="105"/>
        <v>24000</v>
      </c>
      <c r="EW12" s="22">
        <f t="shared" si="105"/>
        <v>24000</v>
      </c>
      <c r="EX12" s="22">
        <f t="shared" si="105"/>
        <v>24000</v>
      </c>
      <c r="EY12" s="22">
        <f t="shared" si="105"/>
        <v>24000</v>
      </c>
      <c r="EZ12" s="22">
        <f t="shared" si="105"/>
        <v>24000</v>
      </c>
      <c r="FA12" s="22">
        <f t="shared" si="105"/>
        <v>24000</v>
      </c>
      <c r="FB12" s="22">
        <f t="shared" si="105"/>
        <v>24000</v>
      </c>
      <c r="FC12" s="22">
        <f t="shared" si="105"/>
        <v>24000</v>
      </c>
      <c r="FD12" s="22">
        <f t="shared" si="105"/>
        <v>24000</v>
      </c>
      <c r="FE12" s="22">
        <f t="shared" si="105"/>
        <v>24000</v>
      </c>
      <c r="FF12" s="22">
        <f t="shared" si="105"/>
        <v>24000</v>
      </c>
      <c r="FG12" s="22">
        <f t="shared" si="105"/>
        <v>24000</v>
      </c>
      <c r="FH12" s="22">
        <f t="shared" si="105"/>
        <v>24000</v>
      </c>
      <c r="FI12" s="22">
        <f t="shared" si="105"/>
        <v>24000</v>
      </c>
      <c r="FJ12" s="22">
        <f t="shared" si="105"/>
        <v>24000</v>
      </c>
      <c r="FK12" s="22">
        <f t="shared" si="105"/>
        <v>26600</v>
      </c>
      <c r="FL12" s="22">
        <f t="shared" si="105"/>
        <v>26600</v>
      </c>
      <c r="FM12" s="22">
        <f t="shared" si="105"/>
        <v>26600</v>
      </c>
      <c r="FN12" s="22">
        <f t="shared" si="105"/>
        <v>24000</v>
      </c>
      <c r="FO12" s="22">
        <f t="shared" si="105"/>
        <v>24000</v>
      </c>
      <c r="FP12" s="22">
        <f t="shared" si="105"/>
        <v>24000</v>
      </c>
      <c r="FQ12" s="22">
        <f t="shared" si="105"/>
        <v>24000</v>
      </c>
      <c r="FR12" s="22">
        <f t="shared" si="105"/>
        <v>24000</v>
      </c>
      <c r="FS12" s="22">
        <f t="shared" si="105"/>
        <v>22000</v>
      </c>
      <c r="FT12" s="22">
        <f t="shared" ref="FT12:GB12" si="106">FT6+4000</f>
        <v>22000</v>
      </c>
      <c r="FU12" s="22">
        <f t="shared" si="106"/>
        <v>22000</v>
      </c>
      <c r="FV12" s="22">
        <f t="shared" si="106"/>
        <v>22000</v>
      </c>
      <c r="FW12" s="22">
        <f t="shared" si="106"/>
        <v>22000</v>
      </c>
      <c r="FX12" s="22">
        <f t="shared" si="106"/>
        <v>22000</v>
      </c>
      <c r="FY12" s="22">
        <f t="shared" si="106"/>
        <v>22000</v>
      </c>
      <c r="FZ12" s="22">
        <f t="shared" si="106"/>
        <v>27900</v>
      </c>
      <c r="GA12" s="22">
        <f t="shared" si="106"/>
        <v>23000</v>
      </c>
      <c r="GB12" s="22">
        <f t="shared" si="106"/>
        <v>17200</v>
      </c>
      <c r="GC12" s="22">
        <f t="shared" ref="GC12:GW12" si="107">GC6+4000</f>
        <v>17200</v>
      </c>
      <c r="GD12" s="22">
        <f t="shared" si="107"/>
        <v>17200</v>
      </c>
      <c r="GE12" s="22">
        <f t="shared" si="107"/>
        <v>17200</v>
      </c>
      <c r="GF12" s="22">
        <f t="shared" si="107"/>
        <v>17200</v>
      </c>
      <c r="GG12" s="22">
        <f t="shared" si="107"/>
        <v>17200</v>
      </c>
      <c r="GH12" s="22">
        <f t="shared" si="107"/>
        <v>17200</v>
      </c>
      <c r="GI12" s="22">
        <f t="shared" si="107"/>
        <v>17200</v>
      </c>
      <c r="GJ12" s="22">
        <f t="shared" si="107"/>
        <v>17200</v>
      </c>
      <c r="GK12" s="22">
        <f t="shared" si="107"/>
        <v>17200</v>
      </c>
      <c r="GL12" s="22">
        <f t="shared" si="107"/>
        <v>17200</v>
      </c>
      <c r="GM12" s="22">
        <f t="shared" si="107"/>
        <v>17200</v>
      </c>
      <c r="GN12" s="22">
        <f t="shared" si="107"/>
        <v>17200</v>
      </c>
      <c r="GO12" s="22">
        <f t="shared" si="107"/>
        <v>17200</v>
      </c>
      <c r="GP12" s="22">
        <f t="shared" si="107"/>
        <v>17200</v>
      </c>
      <c r="GQ12" s="22">
        <f t="shared" si="107"/>
        <v>17200</v>
      </c>
      <c r="GR12" s="22">
        <f t="shared" si="107"/>
        <v>17200</v>
      </c>
      <c r="GS12" s="22">
        <f t="shared" si="107"/>
        <v>17200</v>
      </c>
      <c r="GT12" s="22">
        <f t="shared" si="107"/>
        <v>17200</v>
      </c>
      <c r="GU12" s="22">
        <f t="shared" si="107"/>
        <v>17200</v>
      </c>
      <c r="GV12" s="22">
        <f t="shared" si="107"/>
        <v>17200</v>
      </c>
      <c r="GW12" s="22">
        <f t="shared" si="107"/>
        <v>17200</v>
      </c>
    </row>
    <row r="13" spans="1:205" s="4" customFormat="1" ht="12" customHeight="1">
      <c r="A13" s="20">
        <v>2</v>
      </c>
      <c r="B13" s="22">
        <f t="shared" ref="B13:R13" si="108">B12+1850</f>
        <v>16350</v>
      </c>
      <c r="C13" s="22">
        <f t="shared" si="108"/>
        <v>15850</v>
      </c>
      <c r="D13" s="22">
        <f t="shared" si="108"/>
        <v>16850</v>
      </c>
      <c r="E13" s="22">
        <f t="shared" si="108"/>
        <v>16850</v>
      </c>
      <c r="F13" s="22">
        <f t="shared" si="108"/>
        <v>16850</v>
      </c>
      <c r="G13" s="22">
        <f t="shared" si="108"/>
        <v>15450</v>
      </c>
      <c r="H13" s="22">
        <f t="shared" si="108"/>
        <v>15450</v>
      </c>
      <c r="I13" s="22">
        <f t="shared" si="108"/>
        <v>15450</v>
      </c>
      <c r="J13" s="22">
        <f t="shared" si="108"/>
        <v>15450</v>
      </c>
      <c r="K13" s="22">
        <f t="shared" si="108"/>
        <v>16350</v>
      </c>
      <c r="L13" s="22">
        <f t="shared" si="108"/>
        <v>16350</v>
      </c>
      <c r="M13" s="22">
        <f t="shared" si="108"/>
        <v>14850</v>
      </c>
      <c r="N13" s="22">
        <f t="shared" si="108"/>
        <v>14850</v>
      </c>
      <c r="O13" s="22">
        <f t="shared" si="108"/>
        <v>14850</v>
      </c>
      <c r="P13" s="22">
        <f t="shared" si="108"/>
        <v>14850</v>
      </c>
      <c r="Q13" s="22">
        <f t="shared" si="108"/>
        <v>14850</v>
      </c>
      <c r="R13" s="22">
        <f t="shared" si="108"/>
        <v>15450</v>
      </c>
      <c r="S13" s="22">
        <f t="shared" ref="S13:W13" si="109">S12+1850</f>
        <v>15450</v>
      </c>
      <c r="T13" s="22">
        <f t="shared" si="109"/>
        <v>14850</v>
      </c>
      <c r="U13" s="22">
        <f t="shared" si="109"/>
        <v>14850</v>
      </c>
      <c r="V13" s="22">
        <f t="shared" si="109"/>
        <v>14850</v>
      </c>
      <c r="W13" s="22">
        <f t="shared" si="109"/>
        <v>14850</v>
      </c>
      <c r="X13" s="22">
        <f t="shared" ref="X13:CI13" si="110">X12+1850</f>
        <v>13750</v>
      </c>
      <c r="Y13" s="22">
        <f t="shared" si="110"/>
        <v>14050</v>
      </c>
      <c r="Z13" s="22">
        <f t="shared" si="110"/>
        <v>14050</v>
      </c>
      <c r="AA13" s="86">
        <f t="shared" si="110"/>
        <v>13750</v>
      </c>
      <c r="AB13" s="22">
        <f t="shared" si="110"/>
        <v>13750</v>
      </c>
      <c r="AC13" s="22">
        <f t="shared" si="110"/>
        <v>13750</v>
      </c>
      <c r="AD13" s="22">
        <f t="shared" si="110"/>
        <v>13750</v>
      </c>
      <c r="AE13" s="22">
        <f t="shared" si="110"/>
        <v>13750</v>
      </c>
      <c r="AF13" s="22">
        <f t="shared" si="110"/>
        <v>14050</v>
      </c>
      <c r="AG13" s="22">
        <f t="shared" si="110"/>
        <v>14050</v>
      </c>
      <c r="AH13" s="22">
        <f t="shared" si="110"/>
        <v>13750</v>
      </c>
      <c r="AI13" s="22">
        <f t="shared" si="110"/>
        <v>14050</v>
      </c>
      <c r="AJ13" s="22">
        <f t="shared" si="110"/>
        <v>14050</v>
      </c>
      <c r="AK13" s="22">
        <f t="shared" si="110"/>
        <v>14050</v>
      </c>
      <c r="AL13" s="22">
        <f t="shared" si="110"/>
        <v>14050</v>
      </c>
      <c r="AM13" s="22">
        <f t="shared" si="110"/>
        <v>14050</v>
      </c>
      <c r="AN13" s="22">
        <f t="shared" si="110"/>
        <v>14050</v>
      </c>
      <c r="AO13" s="22">
        <f t="shared" si="110"/>
        <v>13750</v>
      </c>
      <c r="AP13" s="22">
        <f t="shared" si="110"/>
        <v>13750</v>
      </c>
      <c r="AQ13" s="22">
        <f t="shared" si="110"/>
        <v>13750</v>
      </c>
      <c r="AR13" s="22">
        <f t="shared" si="110"/>
        <v>13750</v>
      </c>
      <c r="AS13" s="22">
        <f t="shared" si="110"/>
        <v>13750</v>
      </c>
      <c r="AT13" s="22">
        <f t="shared" si="110"/>
        <v>14050</v>
      </c>
      <c r="AU13" s="22">
        <f t="shared" si="110"/>
        <v>14050</v>
      </c>
      <c r="AV13" s="22">
        <f t="shared" si="110"/>
        <v>13750</v>
      </c>
      <c r="AW13" s="22">
        <f t="shared" si="110"/>
        <v>13750</v>
      </c>
      <c r="AX13" s="22">
        <f t="shared" si="110"/>
        <v>13750</v>
      </c>
      <c r="AY13" s="22">
        <f t="shared" si="110"/>
        <v>13750</v>
      </c>
      <c r="AZ13" s="22">
        <f t="shared" si="110"/>
        <v>13750</v>
      </c>
      <c r="BA13" s="22">
        <f t="shared" si="110"/>
        <v>14050</v>
      </c>
      <c r="BB13" s="22">
        <f t="shared" si="110"/>
        <v>14050</v>
      </c>
      <c r="BC13" s="22">
        <f t="shared" si="110"/>
        <v>13450</v>
      </c>
      <c r="BD13" s="22">
        <f t="shared" si="110"/>
        <v>13450</v>
      </c>
      <c r="BE13" s="22">
        <f t="shared" si="110"/>
        <v>13450</v>
      </c>
      <c r="BF13" s="22">
        <f t="shared" si="110"/>
        <v>14050</v>
      </c>
      <c r="BG13" s="22">
        <f t="shared" si="110"/>
        <v>14050</v>
      </c>
      <c r="BH13" s="22">
        <f t="shared" si="110"/>
        <v>14050</v>
      </c>
      <c r="BI13" s="22">
        <f t="shared" si="110"/>
        <v>14050</v>
      </c>
      <c r="BJ13" s="22">
        <f t="shared" si="110"/>
        <v>13250</v>
      </c>
      <c r="BK13" s="22">
        <f t="shared" si="110"/>
        <v>13250</v>
      </c>
      <c r="BL13" s="22">
        <f t="shared" si="110"/>
        <v>13250</v>
      </c>
      <c r="BM13" s="22">
        <f t="shared" si="110"/>
        <v>13250</v>
      </c>
      <c r="BN13" s="22">
        <f t="shared" si="110"/>
        <v>13250</v>
      </c>
      <c r="BO13" s="22">
        <f t="shared" si="110"/>
        <v>13450</v>
      </c>
      <c r="BP13" s="22">
        <f t="shared" si="110"/>
        <v>13450</v>
      </c>
      <c r="BQ13" s="22">
        <f t="shared" si="110"/>
        <v>13250</v>
      </c>
      <c r="BR13" s="22">
        <f t="shared" si="110"/>
        <v>13250</v>
      </c>
      <c r="BS13" s="22">
        <f t="shared" si="110"/>
        <v>13250</v>
      </c>
      <c r="BT13" s="22">
        <f t="shared" si="110"/>
        <v>13250</v>
      </c>
      <c r="BU13" s="22">
        <f t="shared" si="110"/>
        <v>13250</v>
      </c>
      <c r="BV13" s="22">
        <f t="shared" si="110"/>
        <v>13450</v>
      </c>
      <c r="BW13" s="22">
        <f t="shared" si="110"/>
        <v>13450</v>
      </c>
      <c r="BX13" s="22">
        <f t="shared" si="110"/>
        <v>13250</v>
      </c>
      <c r="BY13" s="22">
        <f t="shared" si="110"/>
        <v>13250</v>
      </c>
      <c r="BZ13" s="22">
        <f t="shared" si="110"/>
        <v>13250</v>
      </c>
      <c r="CA13" s="22">
        <f t="shared" si="110"/>
        <v>13250</v>
      </c>
      <c r="CB13" s="22">
        <f t="shared" si="110"/>
        <v>13250</v>
      </c>
      <c r="CC13" s="22">
        <f t="shared" si="110"/>
        <v>13450</v>
      </c>
      <c r="CD13" s="22">
        <f t="shared" si="110"/>
        <v>13450</v>
      </c>
      <c r="CE13" s="22">
        <f t="shared" si="110"/>
        <v>13250</v>
      </c>
      <c r="CF13" s="22">
        <f t="shared" si="110"/>
        <v>13250</v>
      </c>
      <c r="CG13" s="22">
        <f t="shared" si="110"/>
        <v>13250</v>
      </c>
      <c r="CH13" s="22">
        <f t="shared" si="110"/>
        <v>13250</v>
      </c>
      <c r="CI13" s="22">
        <f t="shared" si="110"/>
        <v>13250</v>
      </c>
      <c r="CJ13" s="22">
        <f t="shared" ref="CJ13:DD13" si="111">CJ12+1850</f>
        <v>13450</v>
      </c>
      <c r="CK13" s="22">
        <f t="shared" si="111"/>
        <v>13450</v>
      </c>
      <c r="CL13" s="22">
        <f t="shared" si="111"/>
        <v>13250</v>
      </c>
      <c r="CM13" s="22">
        <f t="shared" si="111"/>
        <v>13250</v>
      </c>
      <c r="CN13" s="22">
        <f t="shared" si="111"/>
        <v>13250</v>
      </c>
      <c r="CO13" s="22">
        <f t="shared" si="111"/>
        <v>13250</v>
      </c>
      <c r="CP13" s="22">
        <f t="shared" si="111"/>
        <v>13250</v>
      </c>
      <c r="CQ13" s="22">
        <f t="shared" si="111"/>
        <v>14350</v>
      </c>
      <c r="CR13" s="22">
        <f t="shared" si="111"/>
        <v>14350</v>
      </c>
      <c r="CS13" s="22">
        <f t="shared" si="111"/>
        <v>14350</v>
      </c>
      <c r="CT13" s="22">
        <f t="shared" si="111"/>
        <v>14350</v>
      </c>
      <c r="CU13" s="22">
        <f t="shared" si="111"/>
        <v>14350</v>
      </c>
      <c r="CV13" s="22">
        <f t="shared" si="111"/>
        <v>14350</v>
      </c>
      <c r="CW13" s="22">
        <f t="shared" si="111"/>
        <v>14350</v>
      </c>
      <c r="CX13" s="22">
        <f t="shared" si="111"/>
        <v>14850</v>
      </c>
      <c r="CY13" s="22">
        <f t="shared" si="111"/>
        <v>14850</v>
      </c>
      <c r="CZ13" s="22">
        <f t="shared" si="111"/>
        <v>14850</v>
      </c>
      <c r="DA13" s="22">
        <f t="shared" si="111"/>
        <v>14850</v>
      </c>
      <c r="DB13" s="22">
        <f t="shared" si="111"/>
        <v>14850</v>
      </c>
      <c r="DC13" s="22">
        <f t="shared" si="111"/>
        <v>14850</v>
      </c>
      <c r="DD13" s="22">
        <f t="shared" si="111"/>
        <v>14850</v>
      </c>
      <c r="DE13" s="22">
        <f t="shared" ref="DE13:DH13" si="112">DE12+1850</f>
        <v>15850</v>
      </c>
      <c r="DF13" s="22">
        <f t="shared" si="112"/>
        <v>15850</v>
      </c>
      <c r="DG13" s="22">
        <f t="shared" si="112"/>
        <v>15850</v>
      </c>
      <c r="DH13" s="22">
        <f t="shared" si="112"/>
        <v>15850</v>
      </c>
      <c r="DI13" s="22">
        <f>DI12+2300</f>
        <v>29600</v>
      </c>
      <c r="DJ13" s="22">
        <f t="shared" ref="DJ13:DL13" si="113">DJ12+2300</f>
        <v>39300</v>
      </c>
      <c r="DK13" s="22">
        <f t="shared" si="113"/>
        <v>39300</v>
      </c>
      <c r="DL13" s="22">
        <f t="shared" si="113"/>
        <v>39300</v>
      </c>
      <c r="DM13" s="22">
        <f t="shared" ref="DM13" si="114">DM12+2300</f>
        <v>39300</v>
      </c>
      <c r="DN13" s="22">
        <f t="shared" ref="DN13" si="115">DN12+2300</f>
        <v>39300</v>
      </c>
      <c r="DO13" s="22">
        <f t="shared" ref="DO13" si="116">DO12+2300</f>
        <v>39300</v>
      </c>
      <c r="DP13" s="22">
        <f t="shared" ref="DP13" si="117">DP12+2300</f>
        <v>39300</v>
      </c>
      <c r="DQ13" s="22">
        <f t="shared" ref="DQ13" si="118">DQ12+2300</f>
        <v>39300</v>
      </c>
      <c r="DR13" s="22">
        <f t="shared" ref="DR13" si="119">DR12+2300</f>
        <v>39300</v>
      </c>
      <c r="DS13" s="22">
        <f t="shared" ref="DS13" si="120">DS12+2300</f>
        <v>36300</v>
      </c>
      <c r="DT13" s="22">
        <f>DT12+2000</f>
        <v>24000</v>
      </c>
      <c r="DU13" s="22">
        <f t="shared" ref="DU13:EQ13" si="121">DU12+2000</f>
        <v>24000</v>
      </c>
      <c r="DV13" s="22">
        <f t="shared" si="121"/>
        <v>24000</v>
      </c>
      <c r="DW13" s="22">
        <f t="shared" si="121"/>
        <v>24000</v>
      </c>
      <c r="DX13" s="22">
        <f t="shared" si="121"/>
        <v>24000</v>
      </c>
      <c r="DY13" s="22">
        <f t="shared" si="121"/>
        <v>24000</v>
      </c>
      <c r="DZ13" s="22">
        <f t="shared" si="121"/>
        <v>24000</v>
      </c>
      <c r="EA13" s="22">
        <f t="shared" si="121"/>
        <v>25000</v>
      </c>
      <c r="EB13" s="22">
        <f t="shared" si="121"/>
        <v>25000</v>
      </c>
      <c r="EC13" s="22">
        <f t="shared" si="121"/>
        <v>25000</v>
      </c>
      <c r="ED13" s="22">
        <f t="shared" si="121"/>
        <v>25000</v>
      </c>
      <c r="EE13" s="22">
        <f t="shared" si="121"/>
        <v>25000</v>
      </c>
      <c r="EF13" s="22">
        <f t="shared" si="121"/>
        <v>25000</v>
      </c>
      <c r="EG13" s="22">
        <f t="shared" si="121"/>
        <v>25000</v>
      </c>
      <c r="EH13" s="22">
        <f t="shared" si="121"/>
        <v>25000</v>
      </c>
      <c r="EI13" s="22">
        <f t="shared" si="121"/>
        <v>25000</v>
      </c>
      <c r="EJ13" s="22">
        <f t="shared" si="121"/>
        <v>25000</v>
      </c>
      <c r="EK13" s="22">
        <f t="shared" si="121"/>
        <v>25000</v>
      </c>
      <c r="EL13" s="22">
        <f t="shared" si="121"/>
        <v>25000</v>
      </c>
      <c r="EM13" s="22">
        <f t="shared" si="121"/>
        <v>25000</v>
      </c>
      <c r="EN13" s="22">
        <f t="shared" si="121"/>
        <v>25000</v>
      </c>
      <c r="EO13" s="22">
        <f t="shared" si="121"/>
        <v>25000</v>
      </c>
      <c r="EP13" s="22">
        <f t="shared" si="121"/>
        <v>25000</v>
      </c>
      <c r="EQ13" s="22">
        <f t="shared" si="121"/>
        <v>26000</v>
      </c>
      <c r="ER13" s="22">
        <f t="shared" ref="ER13:FS13" si="122">ER12+2000</f>
        <v>26000</v>
      </c>
      <c r="ES13" s="22">
        <f t="shared" si="122"/>
        <v>26000</v>
      </c>
      <c r="ET13" s="22">
        <f t="shared" si="122"/>
        <v>26000</v>
      </c>
      <c r="EU13" s="22">
        <f t="shared" si="122"/>
        <v>26000</v>
      </c>
      <c r="EV13" s="22">
        <f t="shared" si="122"/>
        <v>26000</v>
      </c>
      <c r="EW13" s="22">
        <f t="shared" si="122"/>
        <v>26000</v>
      </c>
      <c r="EX13" s="22">
        <f t="shared" si="122"/>
        <v>26000</v>
      </c>
      <c r="EY13" s="22">
        <f t="shared" si="122"/>
        <v>26000</v>
      </c>
      <c r="EZ13" s="22">
        <f t="shared" si="122"/>
        <v>26000</v>
      </c>
      <c r="FA13" s="22">
        <f t="shared" si="122"/>
        <v>26000</v>
      </c>
      <c r="FB13" s="22">
        <f t="shared" si="122"/>
        <v>26000</v>
      </c>
      <c r="FC13" s="22">
        <f t="shared" si="122"/>
        <v>26000</v>
      </c>
      <c r="FD13" s="22">
        <f t="shared" si="122"/>
        <v>26000</v>
      </c>
      <c r="FE13" s="22">
        <f t="shared" si="122"/>
        <v>26000</v>
      </c>
      <c r="FF13" s="22">
        <f t="shared" si="122"/>
        <v>26000</v>
      </c>
      <c r="FG13" s="22">
        <f t="shared" si="122"/>
        <v>26000</v>
      </c>
      <c r="FH13" s="22">
        <f t="shared" si="122"/>
        <v>26000</v>
      </c>
      <c r="FI13" s="22">
        <f t="shared" si="122"/>
        <v>26000</v>
      </c>
      <c r="FJ13" s="22">
        <f t="shared" si="122"/>
        <v>26000</v>
      </c>
      <c r="FK13" s="22">
        <f t="shared" si="122"/>
        <v>28600</v>
      </c>
      <c r="FL13" s="22">
        <f t="shared" si="122"/>
        <v>28600</v>
      </c>
      <c r="FM13" s="22">
        <f t="shared" si="122"/>
        <v>28600</v>
      </c>
      <c r="FN13" s="22">
        <f t="shared" si="122"/>
        <v>26000</v>
      </c>
      <c r="FO13" s="22">
        <f t="shared" si="122"/>
        <v>26000</v>
      </c>
      <c r="FP13" s="22">
        <f t="shared" si="122"/>
        <v>26000</v>
      </c>
      <c r="FQ13" s="22">
        <f t="shared" si="122"/>
        <v>26000</v>
      </c>
      <c r="FR13" s="22">
        <f t="shared" si="122"/>
        <v>26000</v>
      </c>
      <c r="FS13" s="22">
        <f t="shared" si="122"/>
        <v>24000</v>
      </c>
      <c r="FT13" s="22">
        <f t="shared" ref="FT13" si="123">FT12+2000</f>
        <v>24000</v>
      </c>
      <c r="FU13" s="22">
        <f t="shared" ref="FU13" si="124">FU12+2000</f>
        <v>24000</v>
      </c>
      <c r="FV13" s="22">
        <f t="shared" ref="FV13" si="125">FV12+2000</f>
        <v>24000</v>
      </c>
      <c r="FW13" s="22">
        <f t="shared" ref="FW13" si="126">FW12+2000</f>
        <v>24000</v>
      </c>
      <c r="FX13" s="22">
        <f t="shared" ref="FX13" si="127">FX12+2000</f>
        <v>24000</v>
      </c>
      <c r="FY13" s="22">
        <f t="shared" ref="FY13" si="128">FY12+2000</f>
        <v>24000</v>
      </c>
      <c r="FZ13" s="22">
        <f t="shared" ref="FZ13" si="129">FZ12+2000</f>
        <v>29900</v>
      </c>
      <c r="GA13" s="22">
        <f t="shared" ref="GA13" si="130">GA12+2000</f>
        <v>25000</v>
      </c>
      <c r="GB13" s="22">
        <f t="shared" ref="GB13" si="131">GB12+2000</f>
        <v>19200</v>
      </c>
      <c r="GC13" s="22">
        <f t="shared" ref="GC13" si="132">GC12+2000</f>
        <v>19200</v>
      </c>
      <c r="GD13" s="22">
        <f t="shared" ref="GD13" si="133">GD12+2000</f>
        <v>19200</v>
      </c>
      <c r="GE13" s="22">
        <f t="shared" ref="GE13" si="134">GE12+2000</f>
        <v>19200</v>
      </c>
      <c r="GF13" s="22">
        <f t="shared" ref="GF13" si="135">GF12+2000</f>
        <v>19200</v>
      </c>
      <c r="GG13" s="22">
        <f t="shared" ref="GG13" si="136">GG12+2000</f>
        <v>19200</v>
      </c>
      <c r="GH13" s="22">
        <f t="shared" ref="GH13" si="137">GH12+2000</f>
        <v>19200</v>
      </c>
      <c r="GI13" s="22">
        <f t="shared" ref="GI13" si="138">GI12+2000</f>
        <v>19200</v>
      </c>
      <c r="GJ13" s="22">
        <f t="shared" ref="GJ13" si="139">GJ12+2000</f>
        <v>19200</v>
      </c>
      <c r="GK13" s="22">
        <f t="shared" ref="GK13" si="140">GK12+2000</f>
        <v>19200</v>
      </c>
      <c r="GL13" s="22">
        <f t="shared" ref="GL13" si="141">GL12+2000</f>
        <v>19200</v>
      </c>
      <c r="GM13" s="22">
        <f t="shared" ref="GM13" si="142">GM12+2000</f>
        <v>19200</v>
      </c>
      <c r="GN13" s="22">
        <f t="shared" ref="GN13" si="143">GN12+2000</f>
        <v>19200</v>
      </c>
      <c r="GO13" s="22">
        <f t="shared" ref="GO13" si="144">GO12+2000</f>
        <v>19200</v>
      </c>
      <c r="GP13" s="22">
        <f t="shared" ref="GP13" si="145">GP12+2000</f>
        <v>19200</v>
      </c>
      <c r="GQ13" s="22">
        <f t="shared" ref="GQ13" si="146">GQ12+2000</f>
        <v>19200</v>
      </c>
      <c r="GR13" s="22">
        <f t="shared" ref="GR13" si="147">GR12+2000</f>
        <v>19200</v>
      </c>
      <c r="GS13" s="22">
        <f t="shared" ref="GS13" si="148">GS12+2000</f>
        <v>19200</v>
      </c>
      <c r="GT13" s="22">
        <f t="shared" ref="GT13" si="149">GT12+2000</f>
        <v>19200</v>
      </c>
      <c r="GU13" s="22">
        <f t="shared" ref="GU13" si="150">GU12+2000</f>
        <v>19200</v>
      </c>
      <c r="GV13" s="22">
        <f t="shared" ref="GV13" si="151">GV12+2000</f>
        <v>19200</v>
      </c>
      <c r="GW13" s="22">
        <f t="shared" ref="GW13" si="152">GW12+2000</f>
        <v>19200</v>
      </c>
    </row>
    <row r="14" spans="1:205" s="4" customFormat="1" ht="24.75" customHeight="1">
      <c r="A14" s="23" t="s">
        <v>7</v>
      </c>
      <c r="AA14" s="5"/>
    </row>
    <row r="15" spans="1:205" s="4" customFormat="1" ht="12" customHeight="1">
      <c r="A15" s="20">
        <v>1</v>
      </c>
      <c r="B15" s="22">
        <f t="shared" ref="B15:W15" si="153">B6+7500</f>
        <v>16000</v>
      </c>
      <c r="C15" s="22">
        <f t="shared" si="153"/>
        <v>15500</v>
      </c>
      <c r="D15" s="22">
        <f t="shared" si="153"/>
        <v>16500</v>
      </c>
      <c r="E15" s="22">
        <f t="shared" si="153"/>
        <v>16500</v>
      </c>
      <c r="F15" s="22">
        <f t="shared" si="153"/>
        <v>16500</v>
      </c>
      <c r="G15" s="22">
        <f t="shared" si="153"/>
        <v>15100</v>
      </c>
      <c r="H15" s="22">
        <f t="shared" si="153"/>
        <v>15100</v>
      </c>
      <c r="I15" s="22">
        <f t="shared" si="153"/>
        <v>15100</v>
      </c>
      <c r="J15" s="22">
        <f t="shared" si="153"/>
        <v>15100</v>
      </c>
      <c r="K15" s="22">
        <f t="shared" si="153"/>
        <v>16000</v>
      </c>
      <c r="L15" s="22">
        <f t="shared" si="153"/>
        <v>16000</v>
      </c>
      <c r="M15" s="22">
        <f t="shared" si="153"/>
        <v>14500</v>
      </c>
      <c r="N15" s="22">
        <f t="shared" si="153"/>
        <v>14500</v>
      </c>
      <c r="O15" s="22">
        <f t="shared" si="153"/>
        <v>14500</v>
      </c>
      <c r="P15" s="22">
        <f t="shared" si="153"/>
        <v>14500</v>
      </c>
      <c r="Q15" s="22">
        <f t="shared" si="153"/>
        <v>14500</v>
      </c>
      <c r="R15" s="22">
        <f t="shared" si="153"/>
        <v>15100</v>
      </c>
      <c r="S15" s="22">
        <f t="shared" si="153"/>
        <v>15100</v>
      </c>
      <c r="T15" s="22">
        <f t="shared" si="153"/>
        <v>14500</v>
      </c>
      <c r="U15" s="22">
        <f t="shared" si="153"/>
        <v>14500</v>
      </c>
      <c r="V15" s="22">
        <f t="shared" si="153"/>
        <v>14500</v>
      </c>
      <c r="W15" s="22">
        <f t="shared" si="153"/>
        <v>14500</v>
      </c>
      <c r="X15" s="22">
        <f>X6+6500</f>
        <v>13400</v>
      </c>
      <c r="Y15" s="22">
        <f t="shared" ref="Y15:CJ15" si="154">Y6+6500</f>
        <v>13700</v>
      </c>
      <c r="Z15" s="22">
        <f t="shared" si="154"/>
        <v>13700</v>
      </c>
      <c r="AA15" s="86">
        <f t="shared" si="154"/>
        <v>13400</v>
      </c>
      <c r="AB15" s="22">
        <f t="shared" si="154"/>
        <v>13400</v>
      </c>
      <c r="AC15" s="22">
        <f t="shared" si="154"/>
        <v>13400</v>
      </c>
      <c r="AD15" s="22">
        <f t="shared" si="154"/>
        <v>13400</v>
      </c>
      <c r="AE15" s="22">
        <f t="shared" si="154"/>
        <v>13400</v>
      </c>
      <c r="AF15" s="22">
        <f t="shared" si="154"/>
        <v>13700</v>
      </c>
      <c r="AG15" s="22">
        <f t="shared" si="154"/>
        <v>13700</v>
      </c>
      <c r="AH15" s="22">
        <f t="shared" si="154"/>
        <v>13400</v>
      </c>
      <c r="AI15" s="22">
        <f t="shared" si="154"/>
        <v>13700</v>
      </c>
      <c r="AJ15" s="22">
        <f t="shared" si="154"/>
        <v>13700</v>
      </c>
      <c r="AK15" s="22">
        <f t="shared" si="154"/>
        <v>13700</v>
      </c>
      <c r="AL15" s="22">
        <f t="shared" si="154"/>
        <v>13700</v>
      </c>
      <c r="AM15" s="22">
        <f t="shared" si="154"/>
        <v>13700</v>
      </c>
      <c r="AN15" s="22">
        <f t="shared" si="154"/>
        <v>13700</v>
      </c>
      <c r="AO15" s="22">
        <f t="shared" si="154"/>
        <v>13400</v>
      </c>
      <c r="AP15" s="22">
        <f t="shared" si="154"/>
        <v>13400</v>
      </c>
      <c r="AQ15" s="22">
        <f t="shared" si="154"/>
        <v>13400</v>
      </c>
      <c r="AR15" s="22">
        <f t="shared" si="154"/>
        <v>13400</v>
      </c>
      <c r="AS15" s="22">
        <f t="shared" si="154"/>
        <v>13400</v>
      </c>
      <c r="AT15" s="22">
        <f t="shared" si="154"/>
        <v>13700</v>
      </c>
      <c r="AU15" s="22">
        <f t="shared" si="154"/>
        <v>13700</v>
      </c>
      <c r="AV15" s="22">
        <f t="shared" si="154"/>
        <v>13400</v>
      </c>
      <c r="AW15" s="22">
        <f t="shared" si="154"/>
        <v>13400</v>
      </c>
      <c r="AX15" s="22">
        <f t="shared" si="154"/>
        <v>13400</v>
      </c>
      <c r="AY15" s="22">
        <f t="shared" si="154"/>
        <v>13400</v>
      </c>
      <c r="AZ15" s="22">
        <f t="shared" si="154"/>
        <v>13400</v>
      </c>
      <c r="BA15" s="22">
        <f t="shared" si="154"/>
        <v>13700</v>
      </c>
      <c r="BB15" s="22">
        <f t="shared" si="154"/>
        <v>13700</v>
      </c>
      <c r="BC15" s="22">
        <f t="shared" si="154"/>
        <v>13100</v>
      </c>
      <c r="BD15" s="22">
        <f t="shared" si="154"/>
        <v>13100</v>
      </c>
      <c r="BE15" s="22">
        <f t="shared" si="154"/>
        <v>13100</v>
      </c>
      <c r="BF15" s="22">
        <f t="shared" si="154"/>
        <v>13700</v>
      </c>
      <c r="BG15" s="22">
        <f t="shared" si="154"/>
        <v>13700</v>
      </c>
      <c r="BH15" s="22">
        <f t="shared" si="154"/>
        <v>13700</v>
      </c>
      <c r="BI15" s="22">
        <f t="shared" si="154"/>
        <v>13700</v>
      </c>
      <c r="BJ15" s="22">
        <f t="shared" si="154"/>
        <v>12900</v>
      </c>
      <c r="BK15" s="22">
        <f t="shared" si="154"/>
        <v>12900</v>
      </c>
      <c r="BL15" s="22">
        <f t="shared" si="154"/>
        <v>12900</v>
      </c>
      <c r="BM15" s="22">
        <f t="shared" si="154"/>
        <v>12900</v>
      </c>
      <c r="BN15" s="22">
        <f t="shared" si="154"/>
        <v>12900</v>
      </c>
      <c r="BO15" s="22">
        <f t="shared" si="154"/>
        <v>13100</v>
      </c>
      <c r="BP15" s="22">
        <f t="shared" si="154"/>
        <v>13100</v>
      </c>
      <c r="BQ15" s="22">
        <f t="shared" si="154"/>
        <v>12900</v>
      </c>
      <c r="BR15" s="22">
        <f t="shared" si="154"/>
        <v>12900</v>
      </c>
      <c r="BS15" s="22">
        <f t="shared" si="154"/>
        <v>12900</v>
      </c>
      <c r="BT15" s="22">
        <f t="shared" si="154"/>
        <v>12900</v>
      </c>
      <c r="BU15" s="22">
        <f t="shared" si="154"/>
        <v>12900</v>
      </c>
      <c r="BV15" s="22">
        <f t="shared" si="154"/>
        <v>13100</v>
      </c>
      <c r="BW15" s="22">
        <f t="shared" si="154"/>
        <v>13100</v>
      </c>
      <c r="BX15" s="22">
        <f t="shared" si="154"/>
        <v>12900</v>
      </c>
      <c r="BY15" s="22">
        <f t="shared" si="154"/>
        <v>12900</v>
      </c>
      <c r="BZ15" s="22">
        <f t="shared" si="154"/>
        <v>12900</v>
      </c>
      <c r="CA15" s="22">
        <f t="shared" si="154"/>
        <v>12900</v>
      </c>
      <c r="CB15" s="22">
        <f t="shared" si="154"/>
        <v>12900</v>
      </c>
      <c r="CC15" s="22">
        <f t="shared" si="154"/>
        <v>13100</v>
      </c>
      <c r="CD15" s="22">
        <f t="shared" si="154"/>
        <v>13100</v>
      </c>
      <c r="CE15" s="22">
        <f t="shared" si="154"/>
        <v>12900</v>
      </c>
      <c r="CF15" s="22">
        <f t="shared" si="154"/>
        <v>12900</v>
      </c>
      <c r="CG15" s="22">
        <f t="shared" si="154"/>
        <v>12900</v>
      </c>
      <c r="CH15" s="22">
        <f t="shared" si="154"/>
        <v>12900</v>
      </c>
      <c r="CI15" s="22">
        <f t="shared" si="154"/>
        <v>12900</v>
      </c>
      <c r="CJ15" s="22">
        <f t="shared" si="154"/>
        <v>13100</v>
      </c>
      <c r="CK15" s="22">
        <f t="shared" ref="CK15:DD15" si="155">CK6+6500</f>
        <v>13100</v>
      </c>
      <c r="CL15" s="22">
        <f t="shared" si="155"/>
        <v>12900</v>
      </c>
      <c r="CM15" s="22">
        <f t="shared" si="155"/>
        <v>12900</v>
      </c>
      <c r="CN15" s="22">
        <f t="shared" si="155"/>
        <v>12900</v>
      </c>
      <c r="CO15" s="22">
        <f t="shared" si="155"/>
        <v>12900</v>
      </c>
      <c r="CP15" s="22">
        <f t="shared" si="155"/>
        <v>12900</v>
      </c>
      <c r="CQ15" s="22">
        <f t="shared" si="155"/>
        <v>14000</v>
      </c>
      <c r="CR15" s="22">
        <f t="shared" si="155"/>
        <v>14000</v>
      </c>
      <c r="CS15" s="22">
        <f t="shared" si="155"/>
        <v>14000</v>
      </c>
      <c r="CT15" s="22">
        <f t="shared" si="155"/>
        <v>14000</v>
      </c>
      <c r="CU15" s="22">
        <f t="shared" si="155"/>
        <v>14000</v>
      </c>
      <c r="CV15" s="22">
        <f t="shared" si="155"/>
        <v>14000</v>
      </c>
      <c r="CW15" s="22">
        <f t="shared" si="155"/>
        <v>14000</v>
      </c>
      <c r="CX15" s="22">
        <f t="shared" si="155"/>
        <v>14500</v>
      </c>
      <c r="CY15" s="22">
        <f t="shared" si="155"/>
        <v>14500</v>
      </c>
      <c r="CZ15" s="22">
        <f t="shared" si="155"/>
        <v>14500</v>
      </c>
      <c r="DA15" s="22">
        <f t="shared" si="155"/>
        <v>14500</v>
      </c>
      <c r="DB15" s="22">
        <f t="shared" si="155"/>
        <v>14500</v>
      </c>
      <c r="DC15" s="22">
        <f t="shared" si="155"/>
        <v>14500</v>
      </c>
      <c r="DD15" s="22">
        <f t="shared" si="155"/>
        <v>14500</v>
      </c>
      <c r="DE15" s="22">
        <f t="shared" ref="DE15:DH15" si="156">DE6+6500</f>
        <v>15500</v>
      </c>
      <c r="DF15" s="22">
        <f t="shared" si="156"/>
        <v>15500</v>
      </c>
      <c r="DG15" s="22">
        <f t="shared" si="156"/>
        <v>15500</v>
      </c>
      <c r="DH15" s="22">
        <f t="shared" si="156"/>
        <v>15500</v>
      </c>
      <c r="DI15" s="22">
        <f>DI6+10000</f>
        <v>30000</v>
      </c>
      <c r="DJ15" s="22">
        <f>DJ6+10000</f>
        <v>42000</v>
      </c>
      <c r="DK15" s="22">
        <f>DK6+10000</f>
        <v>42000</v>
      </c>
      <c r="DL15" s="22">
        <f>DL6+10000</f>
        <v>42000</v>
      </c>
      <c r="DM15" s="22">
        <f t="shared" ref="DM15:DT15" si="157">DM6+10000</f>
        <v>42000</v>
      </c>
      <c r="DN15" s="22">
        <f t="shared" si="157"/>
        <v>42000</v>
      </c>
      <c r="DO15" s="22">
        <f t="shared" si="157"/>
        <v>42000</v>
      </c>
      <c r="DP15" s="22">
        <f t="shared" si="157"/>
        <v>42000</v>
      </c>
      <c r="DQ15" s="22">
        <f t="shared" si="157"/>
        <v>42000</v>
      </c>
      <c r="DR15" s="22">
        <f t="shared" si="157"/>
        <v>42000</v>
      </c>
      <c r="DS15" s="22">
        <f t="shared" si="157"/>
        <v>39000</v>
      </c>
      <c r="DT15" s="22">
        <f t="shared" si="157"/>
        <v>28000</v>
      </c>
      <c r="DU15" s="22">
        <f t="shared" ref="DU15:EQ15" si="158">DU6+10000</f>
        <v>28000</v>
      </c>
      <c r="DV15" s="22">
        <f t="shared" si="158"/>
        <v>28000</v>
      </c>
      <c r="DW15" s="22">
        <f t="shared" si="158"/>
        <v>28000</v>
      </c>
      <c r="DX15" s="22">
        <f t="shared" si="158"/>
        <v>28000</v>
      </c>
      <c r="DY15" s="22">
        <f t="shared" si="158"/>
        <v>28000</v>
      </c>
      <c r="DZ15" s="22">
        <f t="shared" si="158"/>
        <v>28000</v>
      </c>
      <c r="EA15" s="22">
        <f t="shared" si="158"/>
        <v>29000</v>
      </c>
      <c r="EB15" s="22">
        <f t="shared" si="158"/>
        <v>29000</v>
      </c>
      <c r="EC15" s="22">
        <f t="shared" si="158"/>
        <v>29000</v>
      </c>
      <c r="ED15" s="22">
        <f t="shared" si="158"/>
        <v>29000</v>
      </c>
      <c r="EE15" s="22">
        <f t="shared" si="158"/>
        <v>29000</v>
      </c>
      <c r="EF15" s="22">
        <f t="shared" si="158"/>
        <v>29000</v>
      </c>
      <c r="EG15" s="22">
        <f t="shared" si="158"/>
        <v>29000</v>
      </c>
      <c r="EH15" s="22">
        <f t="shared" si="158"/>
        <v>29000</v>
      </c>
      <c r="EI15" s="22">
        <f t="shared" si="158"/>
        <v>29000</v>
      </c>
      <c r="EJ15" s="22">
        <f t="shared" si="158"/>
        <v>29000</v>
      </c>
      <c r="EK15" s="22">
        <f t="shared" si="158"/>
        <v>29000</v>
      </c>
      <c r="EL15" s="22">
        <f t="shared" si="158"/>
        <v>29000</v>
      </c>
      <c r="EM15" s="22">
        <f t="shared" si="158"/>
        <v>29000</v>
      </c>
      <c r="EN15" s="22">
        <f t="shared" si="158"/>
        <v>29000</v>
      </c>
      <c r="EO15" s="22">
        <f t="shared" si="158"/>
        <v>29000</v>
      </c>
      <c r="EP15" s="22">
        <f t="shared" si="158"/>
        <v>29000</v>
      </c>
      <c r="EQ15" s="22">
        <f t="shared" si="158"/>
        <v>30000</v>
      </c>
      <c r="ER15" s="22">
        <f t="shared" ref="ER15:FS15" si="159">ER6+10000</f>
        <v>30000</v>
      </c>
      <c r="ES15" s="22">
        <f t="shared" si="159"/>
        <v>30000</v>
      </c>
      <c r="ET15" s="22">
        <f t="shared" si="159"/>
        <v>30000</v>
      </c>
      <c r="EU15" s="22">
        <f t="shared" si="159"/>
        <v>30000</v>
      </c>
      <c r="EV15" s="22">
        <f t="shared" si="159"/>
        <v>30000</v>
      </c>
      <c r="EW15" s="22">
        <f t="shared" si="159"/>
        <v>30000</v>
      </c>
      <c r="EX15" s="22">
        <f t="shared" si="159"/>
        <v>30000</v>
      </c>
      <c r="EY15" s="22">
        <f t="shared" si="159"/>
        <v>30000</v>
      </c>
      <c r="EZ15" s="22">
        <f t="shared" si="159"/>
        <v>30000</v>
      </c>
      <c r="FA15" s="22">
        <f t="shared" si="159"/>
        <v>30000</v>
      </c>
      <c r="FB15" s="22">
        <f t="shared" si="159"/>
        <v>30000</v>
      </c>
      <c r="FC15" s="22">
        <f t="shared" si="159"/>
        <v>30000</v>
      </c>
      <c r="FD15" s="22">
        <f t="shared" si="159"/>
        <v>30000</v>
      </c>
      <c r="FE15" s="22">
        <f t="shared" si="159"/>
        <v>30000</v>
      </c>
      <c r="FF15" s="22">
        <f t="shared" si="159"/>
        <v>30000</v>
      </c>
      <c r="FG15" s="22">
        <f t="shared" si="159"/>
        <v>30000</v>
      </c>
      <c r="FH15" s="22">
        <f t="shared" si="159"/>
        <v>30000</v>
      </c>
      <c r="FI15" s="22">
        <f t="shared" si="159"/>
        <v>30000</v>
      </c>
      <c r="FJ15" s="22">
        <f t="shared" si="159"/>
        <v>30000</v>
      </c>
      <c r="FK15" s="22">
        <f t="shared" si="159"/>
        <v>32600</v>
      </c>
      <c r="FL15" s="22">
        <f t="shared" si="159"/>
        <v>32600</v>
      </c>
      <c r="FM15" s="22">
        <f t="shared" si="159"/>
        <v>32600</v>
      </c>
      <c r="FN15" s="22">
        <f t="shared" si="159"/>
        <v>30000</v>
      </c>
      <c r="FO15" s="22">
        <f t="shared" si="159"/>
        <v>30000</v>
      </c>
      <c r="FP15" s="22">
        <f t="shared" si="159"/>
        <v>30000</v>
      </c>
      <c r="FQ15" s="22">
        <f t="shared" si="159"/>
        <v>30000</v>
      </c>
      <c r="FR15" s="22">
        <f t="shared" si="159"/>
        <v>30000</v>
      </c>
      <c r="FS15" s="22">
        <f t="shared" si="159"/>
        <v>28000</v>
      </c>
      <c r="FT15" s="22">
        <f t="shared" ref="FT15:GA15" si="160">FT6+10000</f>
        <v>28000</v>
      </c>
      <c r="FU15" s="22">
        <f t="shared" si="160"/>
        <v>28000</v>
      </c>
      <c r="FV15" s="22">
        <f t="shared" si="160"/>
        <v>28000</v>
      </c>
      <c r="FW15" s="22">
        <f t="shared" si="160"/>
        <v>28000</v>
      </c>
      <c r="FX15" s="22">
        <f t="shared" si="160"/>
        <v>28000</v>
      </c>
      <c r="FY15" s="22">
        <f t="shared" si="160"/>
        <v>28000</v>
      </c>
      <c r="FZ15" s="22">
        <f t="shared" si="160"/>
        <v>33900</v>
      </c>
      <c r="GA15" s="22">
        <f t="shared" si="160"/>
        <v>29000</v>
      </c>
      <c r="GB15" s="22">
        <f>GB6+5500</f>
        <v>18700</v>
      </c>
      <c r="GC15" s="22">
        <f t="shared" ref="GC15:GW15" si="161">GC6+5500</f>
        <v>18700</v>
      </c>
      <c r="GD15" s="22">
        <f t="shared" si="161"/>
        <v>18700</v>
      </c>
      <c r="GE15" s="22">
        <f t="shared" si="161"/>
        <v>18700</v>
      </c>
      <c r="GF15" s="22">
        <f t="shared" si="161"/>
        <v>18700</v>
      </c>
      <c r="GG15" s="22">
        <f t="shared" si="161"/>
        <v>18700</v>
      </c>
      <c r="GH15" s="22">
        <f t="shared" si="161"/>
        <v>18700</v>
      </c>
      <c r="GI15" s="22">
        <f t="shared" si="161"/>
        <v>18700</v>
      </c>
      <c r="GJ15" s="22">
        <f t="shared" si="161"/>
        <v>18700</v>
      </c>
      <c r="GK15" s="22">
        <f t="shared" si="161"/>
        <v>18700</v>
      </c>
      <c r="GL15" s="22">
        <f t="shared" si="161"/>
        <v>18700</v>
      </c>
      <c r="GM15" s="22">
        <f t="shared" si="161"/>
        <v>18700</v>
      </c>
      <c r="GN15" s="22">
        <f t="shared" si="161"/>
        <v>18700</v>
      </c>
      <c r="GO15" s="22">
        <f t="shared" si="161"/>
        <v>18700</v>
      </c>
      <c r="GP15" s="22">
        <f t="shared" si="161"/>
        <v>18700</v>
      </c>
      <c r="GQ15" s="22">
        <f t="shared" si="161"/>
        <v>18700</v>
      </c>
      <c r="GR15" s="22">
        <f t="shared" si="161"/>
        <v>18700</v>
      </c>
      <c r="GS15" s="22">
        <f t="shared" si="161"/>
        <v>18700</v>
      </c>
      <c r="GT15" s="22">
        <f t="shared" si="161"/>
        <v>18700</v>
      </c>
      <c r="GU15" s="22">
        <f t="shared" si="161"/>
        <v>18700</v>
      </c>
      <c r="GV15" s="22">
        <f t="shared" si="161"/>
        <v>18700</v>
      </c>
      <c r="GW15" s="22">
        <f t="shared" si="161"/>
        <v>18700</v>
      </c>
    </row>
    <row r="16" spans="1:205" s="4" customFormat="1" ht="12" customHeight="1">
      <c r="A16" s="20">
        <v>2</v>
      </c>
      <c r="B16" s="22">
        <f t="shared" ref="B16:W16" si="162">B15+1850</f>
        <v>17850</v>
      </c>
      <c r="C16" s="22">
        <f t="shared" si="162"/>
        <v>17350</v>
      </c>
      <c r="D16" s="22">
        <f t="shared" si="162"/>
        <v>18350</v>
      </c>
      <c r="E16" s="22">
        <f t="shared" si="162"/>
        <v>18350</v>
      </c>
      <c r="F16" s="22">
        <f t="shared" si="162"/>
        <v>18350</v>
      </c>
      <c r="G16" s="22">
        <f t="shared" si="162"/>
        <v>16950</v>
      </c>
      <c r="H16" s="22">
        <f t="shared" si="162"/>
        <v>16950</v>
      </c>
      <c r="I16" s="22">
        <f t="shared" si="162"/>
        <v>16950</v>
      </c>
      <c r="J16" s="22">
        <f t="shared" si="162"/>
        <v>16950</v>
      </c>
      <c r="K16" s="22">
        <f t="shared" si="162"/>
        <v>17850</v>
      </c>
      <c r="L16" s="22">
        <f t="shared" si="162"/>
        <v>17850</v>
      </c>
      <c r="M16" s="22">
        <f t="shared" si="162"/>
        <v>16350</v>
      </c>
      <c r="N16" s="22">
        <f t="shared" si="162"/>
        <v>16350</v>
      </c>
      <c r="O16" s="22">
        <f t="shared" si="162"/>
        <v>16350</v>
      </c>
      <c r="P16" s="22">
        <f t="shared" si="162"/>
        <v>16350</v>
      </c>
      <c r="Q16" s="22">
        <f t="shared" si="162"/>
        <v>16350</v>
      </c>
      <c r="R16" s="22">
        <f t="shared" si="162"/>
        <v>16950</v>
      </c>
      <c r="S16" s="22">
        <f t="shared" si="162"/>
        <v>16950</v>
      </c>
      <c r="T16" s="22">
        <f t="shared" si="162"/>
        <v>16350</v>
      </c>
      <c r="U16" s="22">
        <f t="shared" si="162"/>
        <v>16350</v>
      </c>
      <c r="V16" s="22">
        <f t="shared" si="162"/>
        <v>16350</v>
      </c>
      <c r="W16" s="22">
        <f t="shared" si="162"/>
        <v>16350</v>
      </c>
      <c r="X16" s="22">
        <f t="shared" ref="X16:CI16" si="163">X15+1850</f>
        <v>15250</v>
      </c>
      <c r="Y16" s="22">
        <f t="shared" si="163"/>
        <v>15550</v>
      </c>
      <c r="Z16" s="22">
        <f t="shared" si="163"/>
        <v>15550</v>
      </c>
      <c r="AA16" s="86">
        <f t="shared" si="163"/>
        <v>15250</v>
      </c>
      <c r="AB16" s="22">
        <f t="shared" si="163"/>
        <v>15250</v>
      </c>
      <c r="AC16" s="22">
        <f t="shared" si="163"/>
        <v>15250</v>
      </c>
      <c r="AD16" s="22">
        <f t="shared" si="163"/>
        <v>15250</v>
      </c>
      <c r="AE16" s="22">
        <f t="shared" si="163"/>
        <v>15250</v>
      </c>
      <c r="AF16" s="22">
        <f t="shared" si="163"/>
        <v>15550</v>
      </c>
      <c r="AG16" s="22">
        <f t="shared" si="163"/>
        <v>15550</v>
      </c>
      <c r="AH16" s="22">
        <f t="shared" si="163"/>
        <v>15250</v>
      </c>
      <c r="AI16" s="22">
        <f t="shared" si="163"/>
        <v>15550</v>
      </c>
      <c r="AJ16" s="22">
        <f t="shared" si="163"/>
        <v>15550</v>
      </c>
      <c r="AK16" s="22">
        <f t="shared" si="163"/>
        <v>15550</v>
      </c>
      <c r="AL16" s="22">
        <f t="shared" si="163"/>
        <v>15550</v>
      </c>
      <c r="AM16" s="22">
        <f t="shared" si="163"/>
        <v>15550</v>
      </c>
      <c r="AN16" s="22">
        <f t="shared" si="163"/>
        <v>15550</v>
      </c>
      <c r="AO16" s="22">
        <f t="shared" si="163"/>
        <v>15250</v>
      </c>
      <c r="AP16" s="22">
        <f t="shared" si="163"/>
        <v>15250</v>
      </c>
      <c r="AQ16" s="22">
        <f t="shared" si="163"/>
        <v>15250</v>
      </c>
      <c r="AR16" s="22">
        <f t="shared" si="163"/>
        <v>15250</v>
      </c>
      <c r="AS16" s="22">
        <f t="shared" si="163"/>
        <v>15250</v>
      </c>
      <c r="AT16" s="22">
        <f t="shared" si="163"/>
        <v>15550</v>
      </c>
      <c r="AU16" s="22">
        <f t="shared" si="163"/>
        <v>15550</v>
      </c>
      <c r="AV16" s="22">
        <f t="shared" si="163"/>
        <v>15250</v>
      </c>
      <c r="AW16" s="22">
        <f t="shared" si="163"/>
        <v>15250</v>
      </c>
      <c r="AX16" s="22">
        <f t="shared" si="163"/>
        <v>15250</v>
      </c>
      <c r="AY16" s="22">
        <f t="shared" si="163"/>
        <v>15250</v>
      </c>
      <c r="AZ16" s="22">
        <f t="shared" si="163"/>
        <v>15250</v>
      </c>
      <c r="BA16" s="22">
        <f t="shared" si="163"/>
        <v>15550</v>
      </c>
      <c r="BB16" s="22">
        <f t="shared" si="163"/>
        <v>15550</v>
      </c>
      <c r="BC16" s="22">
        <f t="shared" si="163"/>
        <v>14950</v>
      </c>
      <c r="BD16" s="22">
        <f t="shared" si="163"/>
        <v>14950</v>
      </c>
      <c r="BE16" s="22">
        <f t="shared" si="163"/>
        <v>14950</v>
      </c>
      <c r="BF16" s="22">
        <f t="shared" si="163"/>
        <v>15550</v>
      </c>
      <c r="BG16" s="22">
        <f t="shared" si="163"/>
        <v>15550</v>
      </c>
      <c r="BH16" s="22">
        <f t="shared" si="163"/>
        <v>15550</v>
      </c>
      <c r="BI16" s="22">
        <f t="shared" si="163"/>
        <v>15550</v>
      </c>
      <c r="BJ16" s="22">
        <f t="shared" si="163"/>
        <v>14750</v>
      </c>
      <c r="BK16" s="22">
        <f t="shared" si="163"/>
        <v>14750</v>
      </c>
      <c r="BL16" s="22">
        <f t="shared" si="163"/>
        <v>14750</v>
      </c>
      <c r="BM16" s="22">
        <f t="shared" si="163"/>
        <v>14750</v>
      </c>
      <c r="BN16" s="22">
        <f t="shared" si="163"/>
        <v>14750</v>
      </c>
      <c r="BO16" s="22">
        <f t="shared" si="163"/>
        <v>14950</v>
      </c>
      <c r="BP16" s="22">
        <f t="shared" si="163"/>
        <v>14950</v>
      </c>
      <c r="BQ16" s="22">
        <f t="shared" si="163"/>
        <v>14750</v>
      </c>
      <c r="BR16" s="22">
        <f t="shared" si="163"/>
        <v>14750</v>
      </c>
      <c r="BS16" s="22">
        <f t="shared" si="163"/>
        <v>14750</v>
      </c>
      <c r="BT16" s="22">
        <f t="shared" si="163"/>
        <v>14750</v>
      </c>
      <c r="BU16" s="22">
        <f t="shared" si="163"/>
        <v>14750</v>
      </c>
      <c r="BV16" s="22">
        <f t="shared" si="163"/>
        <v>14950</v>
      </c>
      <c r="BW16" s="22">
        <f t="shared" si="163"/>
        <v>14950</v>
      </c>
      <c r="BX16" s="22">
        <f t="shared" si="163"/>
        <v>14750</v>
      </c>
      <c r="BY16" s="22">
        <f t="shared" si="163"/>
        <v>14750</v>
      </c>
      <c r="BZ16" s="22">
        <f t="shared" si="163"/>
        <v>14750</v>
      </c>
      <c r="CA16" s="22">
        <f t="shared" si="163"/>
        <v>14750</v>
      </c>
      <c r="CB16" s="22">
        <f t="shared" si="163"/>
        <v>14750</v>
      </c>
      <c r="CC16" s="22">
        <f t="shared" si="163"/>
        <v>14950</v>
      </c>
      <c r="CD16" s="22">
        <f t="shared" si="163"/>
        <v>14950</v>
      </c>
      <c r="CE16" s="22">
        <f t="shared" si="163"/>
        <v>14750</v>
      </c>
      <c r="CF16" s="22">
        <f t="shared" si="163"/>
        <v>14750</v>
      </c>
      <c r="CG16" s="22">
        <f t="shared" si="163"/>
        <v>14750</v>
      </c>
      <c r="CH16" s="22">
        <f t="shared" si="163"/>
        <v>14750</v>
      </c>
      <c r="CI16" s="22">
        <f t="shared" si="163"/>
        <v>14750</v>
      </c>
      <c r="CJ16" s="22">
        <f t="shared" ref="CJ16:DD16" si="164">CJ15+1850</f>
        <v>14950</v>
      </c>
      <c r="CK16" s="22">
        <f t="shared" si="164"/>
        <v>14950</v>
      </c>
      <c r="CL16" s="22">
        <f t="shared" si="164"/>
        <v>14750</v>
      </c>
      <c r="CM16" s="22">
        <f t="shared" si="164"/>
        <v>14750</v>
      </c>
      <c r="CN16" s="22">
        <f t="shared" si="164"/>
        <v>14750</v>
      </c>
      <c r="CO16" s="22">
        <f t="shared" si="164"/>
        <v>14750</v>
      </c>
      <c r="CP16" s="22">
        <f t="shared" si="164"/>
        <v>14750</v>
      </c>
      <c r="CQ16" s="22">
        <f t="shared" si="164"/>
        <v>15850</v>
      </c>
      <c r="CR16" s="22">
        <f t="shared" si="164"/>
        <v>15850</v>
      </c>
      <c r="CS16" s="22">
        <f t="shared" si="164"/>
        <v>15850</v>
      </c>
      <c r="CT16" s="22">
        <f t="shared" si="164"/>
        <v>15850</v>
      </c>
      <c r="CU16" s="22">
        <f t="shared" si="164"/>
        <v>15850</v>
      </c>
      <c r="CV16" s="22">
        <f t="shared" si="164"/>
        <v>15850</v>
      </c>
      <c r="CW16" s="22">
        <f t="shared" si="164"/>
        <v>15850</v>
      </c>
      <c r="CX16" s="22">
        <f t="shared" si="164"/>
        <v>16350</v>
      </c>
      <c r="CY16" s="22">
        <f t="shared" si="164"/>
        <v>16350</v>
      </c>
      <c r="CZ16" s="22">
        <f t="shared" si="164"/>
        <v>16350</v>
      </c>
      <c r="DA16" s="22">
        <f t="shared" si="164"/>
        <v>16350</v>
      </c>
      <c r="DB16" s="22">
        <f t="shared" si="164"/>
        <v>16350</v>
      </c>
      <c r="DC16" s="22">
        <f t="shared" si="164"/>
        <v>16350</v>
      </c>
      <c r="DD16" s="22">
        <f t="shared" si="164"/>
        <v>16350</v>
      </c>
      <c r="DE16" s="22">
        <f t="shared" ref="DE16:DH16" si="165">DE15+1850</f>
        <v>17350</v>
      </c>
      <c r="DF16" s="22">
        <f t="shared" si="165"/>
        <v>17350</v>
      </c>
      <c r="DG16" s="22">
        <f t="shared" si="165"/>
        <v>17350</v>
      </c>
      <c r="DH16" s="22">
        <f t="shared" si="165"/>
        <v>17350</v>
      </c>
      <c r="DI16" s="22">
        <f>DI15+2300</f>
        <v>32300</v>
      </c>
      <c r="DJ16" s="22">
        <f t="shared" ref="DJ16:DL16" si="166">DJ15+2300</f>
        <v>44300</v>
      </c>
      <c r="DK16" s="22">
        <f t="shared" si="166"/>
        <v>44300</v>
      </c>
      <c r="DL16" s="22">
        <f t="shared" si="166"/>
        <v>44300</v>
      </c>
      <c r="DM16" s="22">
        <f t="shared" ref="DM16" si="167">DM15+2300</f>
        <v>44300</v>
      </c>
      <c r="DN16" s="22">
        <f t="shared" ref="DN16" si="168">DN15+2300</f>
        <v>44300</v>
      </c>
      <c r="DO16" s="22">
        <f t="shared" ref="DO16" si="169">DO15+2300</f>
        <v>44300</v>
      </c>
      <c r="DP16" s="22">
        <f t="shared" ref="DP16" si="170">DP15+2300</f>
        <v>44300</v>
      </c>
      <c r="DQ16" s="22">
        <f t="shared" ref="DQ16" si="171">DQ15+2300</f>
        <v>44300</v>
      </c>
      <c r="DR16" s="22">
        <f t="shared" ref="DR16" si="172">DR15+2300</f>
        <v>44300</v>
      </c>
      <c r="DS16" s="22">
        <f t="shared" ref="DS16" si="173">DS15+2300</f>
        <v>41300</v>
      </c>
      <c r="DT16" s="22">
        <f>DT15+2000</f>
        <v>30000</v>
      </c>
      <c r="DU16" s="22">
        <f t="shared" ref="DU16:EQ16" si="174">DU15+2000</f>
        <v>30000</v>
      </c>
      <c r="DV16" s="22">
        <f t="shared" si="174"/>
        <v>30000</v>
      </c>
      <c r="DW16" s="22">
        <f t="shared" si="174"/>
        <v>30000</v>
      </c>
      <c r="DX16" s="22">
        <f t="shared" si="174"/>
        <v>30000</v>
      </c>
      <c r="DY16" s="22">
        <f t="shared" si="174"/>
        <v>30000</v>
      </c>
      <c r="DZ16" s="22">
        <f t="shared" si="174"/>
        <v>30000</v>
      </c>
      <c r="EA16" s="22">
        <f t="shared" si="174"/>
        <v>31000</v>
      </c>
      <c r="EB16" s="22">
        <f t="shared" si="174"/>
        <v>31000</v>
      </c>
      <c r="EC16" s="22">
        <f t="shared" si="174"/>
        <v>31000</v>
      </c>
      <c r="ED16" s="22">
        <f t="shared" si="174"/>
        <v>31000</v>
      </c>
      <c r="EE16" s="22">
        <f t="shared" si="174"/>
        <v>31000</v>
      </c>
      <c r="EF16" s="22">
        <f t="shared" si="174"/>
        <v>31000</v>
      </c>
      <c r="EG16" s="22">
        <f t="shared" si="174"/>
        <v>31000</v>
      </c>
      <c r="EH16" s="22">
        <f t="shared" si="174"/>
        <v>31000</v>
      </c>
      <c r="EI16" s="22">
        <f t="shared" si="174"/>
        <v>31000</v>
      </c>
      <c r="EJ16" s="22">
        <f t="shared" si="174"/>
        <v>31000</v>
      </c>
      <c r="EK16" s="22">
        <f t="shared" si="174"/>
        <v>31000</v>
      </c>
      <c r="EL16" s="22">
        <f t="shared" si="174"/>
        <v>31000</v>
      </c>
      <c r="EM16" s="22">
        <f t="shared" si="174"/>
        <v>31000</v>
      </c>
      <c r="EN16" s="22">
        <f t="shared" si="174"/>
        <v>31000</v>
      </c>
      <c r="EO16" s="22">
        <f t="shared" si="174"/>
        <v>31000</v>
      </c>
      <c r="EP16" s="22">
        <f t="shared" si="174"/>
        <v>31000</v>
      </c>
      <c r="EQ16" s="22">
        <f t="shared" si="174"/>
        <v>32000</v>
      </c>
      <c r="ER16" s="22">
        <f t="shared" ref="ER16:FS16" si="175">ER15+2000</f>
        <v>32000</v>
      </c>
      <c r="ES16" s="22">
        <f t="shared" si="175"/>
        <v>32000</v>
      </c>
      <c r="ET16" s="22">
        <f t="shared" si="175"/>
        <v>32000</v>
      </c>
      <c r="EU16" s="22">
        <f t="shared" si="175"/>
        <v>32000</v>
      </c>
      <c r="EV16" s="22">
        <f t="shared" si="175"/>
        <v>32000</v>
      </c>
      <c r="EW16" s="22">
        <f t="shared" si="175"/>
        <v>32000</v>
      </c>
      <c r="EX16" s="22">
        <f t="shared" si="175"/>
        <v>32000</v>
      </c>
      <c r="EY16" s="22">
        <f t="shared" si="175"/>
        <v>32000</v>
      </c>
      <c r="EZ16" s="22">
        <f t="shared" si="175"/>
        <v>32000</v>
      </c>
      <c r="FA16" s="22">
        <f t="shared" si="175"/>
        <v>32000</v>
      </c>
      <c r="FB16" s="22">
        <f t="shared" si="175"/>
        <v>32000</v>
      </c>
      <c r="FC16" s="22">
        <f t="shared" si="175"/>
        <v>32000</v>
      </c>
      <c r="FD16" s="22">
        <f t="shared" si="175"/>
        <v>32000</v>
      </c>
      <c r="FE16" s="22">
        <f t="shared" si="175"/>
        <v>32000</v>
      </c>
      <c r="FF16" s="22">
        <f t="shared" si="175"/>
        <v>32000</v>
      </c>
      <c r="FG16" s="22">
        <f t="shared" si="175"/>
        <v>32000</v>
      </c>
      <c r="FH16" s="22">
        <f t="shared" si="175"/>
        <v>32000</v>
      </c>
      <c r="FI16" s="22">
        <f t="shared" si="175"/>
        <v>32000</v>
      </c>
      <c r="FJ16" s="22">
        <f t="shared" si="175"/>
        <v>32000</v>
      </c>
      <c r="FK16" s="22">
        <f t="shared" si="175"/>
        <v>34600</v>
      </c>
      <c r="FL16" s="22">
        <f t="shared" si="175"/>
        <v>34600</v>
      </c>
      <c r="FM16" s="22">
        <f t="shared" si="175"/>
        <v>34600</v>
      </c>
      <c r="FN16" s="22">
        <f t="shared" si="175"/>
        <v>32000</v>
      </c>
      <c r="FO16" s="22">
        <f t="shared" si="175"/>
        <v>32000</v>
      </c>
      <c r="FP16" s="22">
        <f t="shared" si="175"/>
        <v>32000</v>
      </c>
      <c r="FQ16" s="22">
        <f t="shared" si="175"/>
        <v>32000</v>
      </c>
      <c r="FR16" s="22">
        <f t="shared" si="175"/>
        <v>32000</v>
      </c>
      <c r="FS16" s="22">
        <f t="shared" si="175"/>
        <v>30000</v>
      </c>
      <c r="FT16" s="22">
        <f t="shared" ref="FT16" si="176">FT15+2000</f>
        <v>30000</v>
      </c>
      <c r="FU16" s="22">
        <f t="shared" ref="FU16" si="177">FU15+2000</f>
        <v>30000</v>
      </c>
      <c r="FV16" s="22">
        <f t="shared" ref="FV16" si="178">FV15+2000</f>
        <v>30000</v>
      </c>
      <c r="FW16" s="22">
        <f t="shared" ref="FW16" si="179">FW15+2000</f>
        <v>30000</v>
      </c>
      <c r="FX16" s="22">
        <f t="shared" ref="FX16" si="180">FX15+2000</f>
        <v>30000</v>
      </c>
      <c r="FY16" s="22">
        <f t="shared" ref="FY16" si="181">FY15+2000</f>
        <v>30000</v>
      </c>
      <c r="FZ16" s="22">
        <f t="shared" ref="FZ16" si="182">FZ15+2000</f>
        <v>35900</v>
      </c>
      <c r="GA16" s="22">
        <f t="shared" ref="GA16" si="183">GA15+2000</f>
        <v>31000</v>
      </c>
      <c r="GB16" s="22">
        <f t="shared" ref="GB16" si="184">GB15+2000</f>
        <v>20700</v>
      </c>
      <c r="GC16" s="22">
        <f t="shared" ref="GC16" si="185">GC15+2000</f>
        <v>20700</v>
      </c>
      <c r="GD16" s="22">
        <f t="shared" ref="GD16" si="186">GD15+2000</f>
        <v>20700</v>
      </c>
      <c r="GE16" s="22">
        <f t="shared" ref="GE16" si="187">GE15+2000</f>
        <v>20700</v>
      </c>
      <c r="GF16" s="22">
        <f t="shared" ref="GF16" si="188">GF15+2000</f>
        <v>20700</v>
      </c>
      <c r="GG16" s="22">
        <f t="shared" ref="GG16" si="189">GG15+2000</f>
        <v>20700</v>
      </c>
      <c r="GH16" s="22">
        <f t="shared" ref="GH16" si="190">GH15+2000</f>
        <v>20700</v>
      </c>
      <c r="GI16" s="22">
        <f t="shared" ref="GI16" si="191">GI15+2000</f>
        <v>20700</v>
      </c>
      <c r="GJ16" s="22">
        <f t="shared" ref="GJ16" si="192">GJ15+2000</f>
        <v>20700</v>
      </c>
      <c r="GK16" s="22">
        <f t="shared" ref="GK16" si="193">GK15+2000</f>
        <v>20700</v>
      </c>
      <c r="GL16" s="22">
        <f t="shared" ref="GL16" si="194">GL15+2000</f>
        <v>20700</v>
      </c>
      <c r="GM16" s="22">
        <f t="shared" ref="GM16" si="195">GM15+2000</f>
        <v>20700</v>
      </c>
      <c r="GN16" s="22">
        <f t="shared" ref="GN16" si="196">GN15+2000</f>
        <v>20700</v>
      </c>
      <c r="GO16" s="22">
        <f t="shared" ref="GO16" si="197">GO15+2000</f>
        <v>20700</v>
      </c>
      <c r="GP16" s="22">
        <f t="shared" ref="GP16" si="198">GP15+2000</f>
        <v>20700</v>
      </c>
      <c r="GQ16" s="22">
        <f t="shared" ref="GQ16" si="199">GQ15+2000</f>
        <v>20700</v>
      </c>
      <c r="GR16" s="22">
        <f t="shared" ref="GR16" si="200">GR15+2000</f>
        <v>20700</v>
      </c>
      <c r="GS16" s="22">
        <f t="shared" ref="GS16" si="201">GS15+2000</f>
        <v>20700</v>
      </c>
      <c r="GT16" s="22">
        <f t="shared" ref="GT16" si="202">GT15+2000</f>
        <v>20700</v>
      </c>
      <c r="GU16" s="22">
        <f t="shared" ref="GU16" si="203">GU15+2000</f>
        <v>20700</v>
      </c>
      <c r="GV16" s="22">
        <f t="shared" ref="GV16" si="204">GV15+2000</f>
        <v>20700</v>
      </c>
      <c r="GW16" s="22">
        <f t="shared" ref="GW16" si="205">GW15+2000</f>
        <v>20700</v>
      </c>
    </row>
    <row r="17" spans="1:205" s="4" customFormat="1" ht="26.25" customHeight="1">
      <c r="A17" s="23" t="s">
        <v>8</v>
      </c>
      <c r="AA17" s="5"/>
    </row>
    <row r="18" spans="1:205" s="4" customFormat="1" ht="12" customHeight="1">
      <c r="A18" s="20">
        <v>1</v>
      </c>
      <c r="B18" s="22">
        <f t="shared" ref="B18:W18" si="206">B6+9500</f>
        <v>18000</v>
      </c>
      <c r="C18" s="22">
        <f t="shared" si="206"/>
        <v>17500</v>
      </c>
      <c r="D18" s="22">
        <f t="shared" si="206"/>
        <v>18500</v>
      </c>
      <c r="E18" s="22">
        <f t="shared" si="206"/>
        <v>18500</v>
      </c>
      <c r="F18" s="22">
        <f t="shared" si="206"/>
        <v>18500</v>
      </c>
      <c r="G18" s="22">
        <f t="shared" si="206"/>
        <v>17100</v>
      </c>
      <c r="H18" s="22">
        <f t="shared" si="206"/>
        <v>17100</v>
      </c>
      <c r="I18" s="22">
        <f t="shared" si="206"/>
        <v>17100</v>
      </c>
      <c r="J18" s="22">
        <f t="shared" si="206"/>
        <v>17100</v>
      </c>
      <c r="K18" s="22">
        <f t="shared" si="206"/>
        <v>18000</v>
      </c>
      <c r="L18" s="22">
        <f t="shared" si="206"/>
        <v>18000</v>
      </c>
      <c r="M18" s="22">
        <f t="shared" si="206"/>
        <v>16500</v>
      </c>
      <c r="N18" s="22">
        <f t="shared" si="206"/>
        <v>16500</v>
      </c>
      <c r="O18" s="22">
        <f t="shared" si="206"/>
        <v>16500</v>
      </c>
      <c r="P18" s="22">
        <f t="shared" si="206"/>
        <v>16500</v>
      </c>
      <c r="Q18" s="22">
        <f t="shared" si="206"/>
        <v>16500</v>
      </c>
      <c r="R18" s="22">
        <f t="shared" si="206"/>
        <v>17100</v>
      </c>
      <c r="S18" s="22">
        <f t="shared" si="206"/>
        <v>17100</v>
      </c>
      <c r="T18" s="22">
        <f t="shared" si="206"/>
        <v>16500</v>
      </c>
      <c r="U18" s="22">
        <f t="shared" si="206"/>
        <v>16500</v>
      </c>
      <c r="V18" s="22">
        <f t="shared" si="206"/>
        <v>16500</v>
      </c>
      <c r="W18" s="22">
        <f t="shared" si="206"/>
        <v>16500</v>
      </c>
      <c r="X18" s="22">
        <f t="shared" ref="X18:BC18" si="207">X6+8000</f>
        <v>14900</v>
      </c>
      <c r="Y18" s="22">
        <f t="shared" si="207"/>
        <v>15200</v>
      </c>
      <c r="Z18" s="22">
        <f t="shared" si="207"/>
        <v>15200</v>
      </c>
      <c r="AA18" s="86">
        <f t="shared" si="207"/>
        <v>14900</v>
      </c>
      <c r="AB18" s="22">
        <f t="shared" si="207"/>
        <v>14900</v>
      </c>
      <c r="AC18" s="22">
        <f t="shared" si="207"/>
        <v>14900</v>
      </c>
      <c r="AD18" s="22">
        <f t="shared" si="207"/>
        <v>14900</v>
      </c>
      <c r="AE18" s="22">
        <f t="shared" si="207"/>
        <v>14900</v>
      </c>
      <c r="AF18" s="22">
        <f t="shared" si="207"/>
        <v>15200</v>
      </c>
      <c r="AG18" s="22">
        <f t="shared" si="207"/>
        <v>15200</v>
      </c>
      <c r="AH18" s="22">
        <f t="shared" si="207"/>
        <v>14900</v>
      </c>
      <c r="AI18" s="22">
        <f t="shared" si="207"/>
        <v>15200</v>
      </c>
      <c r="AJ18" s="22">
        <f t="shared" si="207"/>
        <v>15200</v>
      </c>
      <c r="AK18" s="22">
        <f t="shared" si="207"/>
        <v>15200</v>
      </c>
      <c r="AL18" s="22">
        <f t="shared" si="207"/>
        <v>15200</v>
      </c>
      <c r="AM18" s="22">
        <f t="shared" si="207"/>
        <v>15200</v>
      </c>
      <c r="AN18" s="22">
        <f t="shared" si="207"/>
        <v>15200</v>
      </c>
      <c r="AO18" s="22">
        <f t="shared" si="207"/>
        <v>14900</v>
      </c>
      <c r="AP18" s="22">
        <f t="shared" si="207"/>
        <v>14900</v>
      </c>
      <c r="AQ18" s="22">
        <f t="shared" si="207"/>
        <v>14900</v>
      </c>
      <c r="AR18" s="22">
        <f t="shared" si="207"/>
        <v>14900</v>
      </c>
      <c r="AS18" s="22">
        <f t="shared" si="207"/>
        <v>14900</v>
      </c>
      <c r="AT18" s="22">
        <f t="shared" si="207"/>
        <v>15200</v>
      </c>
      <c r="AU18" s="22">
        <f t="shared" si="207"/>
        <v>15200</v>
      </c>
      <c r="AV18" s="22">
        <f t="shared" si="207"/>
        <v>14900</v>
      </c>
      <c r="AW18" s="22">
        <f t="shared" si="207"/>
        <v>14900</v>
      </c>
      <c r="AX18" s="22">
        <f t="shared" si="207"/>
        <v>14900</v>
      </c>
      <c r="AY18" s="22">
        <f t="shared" si="207"/>
        <v>14900</v>
      </c>
      <c r="AZ18" s="22">
        <f t="shared" si="207"/>
        <v>14900</v>
      </c>
      <c r="BA18" s="22">
        <f t="shared" si="207"/>
        <v>15200</v>
      </c>
      <c r="BB18" s="22">
        <f t="shared" si="207"/>
        <v>15200</v>
      </c>
      <c r="BC18" s="22">
        <f t="shared" si="207"/>
        <v>14600</v>
      </c>
      <c r="BD18" s="22">
        <f t="shared" ref="BD18:CI18" si="208">BD6+8000</f>
        <v>14600</v>
      </c>
      <c r="BE18" s="22">
        <f t="shared" si="208"/>
        <v>14600</v>
      </c>
      <c r="BF18" s="22">
        <f t="shared" si="208"/>
        <v>15200</v>
      </c>
      <c r="BG18" s="22">
        <f t="shared" si="208"/>
        <v>15200</v>
      </c>
      <c r="BH18" s="22">
        <f t="shared" si="208"/>
        <v>15200</v>
      </c>
      <c r="BI18" s="22">
        <f t="shared" si="208"/>
        <v>15200</v>
      </c>
      <c r="BJ18" s="22">
        <f t="shared" si="208"/>
        <v>14400</v>
      </c>
      <c r="BK18" s="22">
        <f t="shared" si="208"/>
        <v>14400</v>
      </c>
      <c r="BL18" s="22">
        <f t="shared" si="208"/>
        <v>14400</v>
      </c>
      <c r="BM18" s="22">
        <f t="shared" si="208"/>
        <v>14400</v>
      </c>
      <c r="BN18" s="22">
        <f t="shared" si="208"/>
        <v>14400</v>
      </c>
      <c r="BO18" s="22">
        <f t="shared" si="208"/>
        <v>14600</v>
      </c>
      <c r="BP18" s="22">
        <f t="shared" si="208"/>
        <v>14600</v>
      </c>
      <c r="BQ18" s="22">
        <f t="shared" si="208"/>
        <v>14400</v>
      </c>
      <c r="BR18" s="22">
        <f t="shared" si="208"/>
        <v>14400</v>
      </c>
      <c r="BS18" s="22">
        <f t="shared" si="208"/>
        <v>14400</v>
      </c>
      <c r="BT18" s="22">
        <f t="shared" si="208"/>
        <v>14400</v>
      </c>
      <c r="BU18" s="22">
        <f t="shared" si="208"/>
        <v>14400</v>
      </c>
      <c r="BV18" s="22">
        <f t="shared" si="208"/>
        <v>14600</v>
      </c>
      <c r="BW18" s="22">
        <f t="shared" si="208"/>
        <v>14600</v>
      </c>
      <c r="BX18" s="22">
        <f t="shared" si="208"/>
        <v>14400</v>
      </c>
      <c r="BY18" s="22">
        <f t="shared" si="208"/>
        <v>14400</v>
      </c>
      <c r="BZ18" s="22">
        <f t="shared" si="208"/>
        <v>14400</v>
      </c>
      <c r="CA18" s="22">
        <f t="shared" si="208"/>
        <v>14400</v>
      </c>
      <c r="CB18" s="22">
        <f t="shared" si="208"/>
        <v>14400</v>
      </c>
      <c r="CC18" s="22">
        <f t="shared" si="208"/>
        <v>14600</v>
      </c>
      <c r="CD18" s="22">
        <f t="shared" si="208"/>
        <v>14600</v>
      </c>
      <c r="CE18" s="22">
        <f t="shared" si="208"/>
        <v>14400</v>
      </c>
      <c r="CF18" s="22">
        <f t="shared" si="208"/>
        <v>14400</v>
      </c>
      <c r="CG18" s="22">
        <f t="shared" si="208"/>
        <v>14400</v>
      </c>
      <c r="CH18" s="22">
        <f t="shared" si="208"/>
        <v>14400</v>
      </c>
      <c r="CI18" s="22">
        <f t="shared" si="208"/>
        <v>14400</v>
      </c>
      <c r="CJ18" s="22">
        <f t="shared" ref="CJ18:DD18" si="209">CJ6+8000</f>
        <v>14600</v>
      </c>
      <c r="CK18" s="22">
        <f t="shared" si="209"/>
        <v>14600</v>
      </c>
      <c r="CL18" s="22">
        <f t="shared" si="209"/>
        <v>14400</v>
      </c>
      <c r="CM18" s="22">
        <f t="shared" si="209"/>
        <v>14400</v>
      </c>
      <c r="CN18" s="22">
        <f t="shared" si="209"/>
        <v>14400</v>
      </c>
      <c r="CO18" s="22">
        <f t="shared" si="209"/>
        <v>14400</v>
      </c>
      <c r="CP18" s="22">
        <f t="shared" si="209"/>
        <v>14400</v>
      </c>
      <c r="CQ18" s="22">
        <f t="shared" si="209"/>
        <v>15500</v>
      </c>
      <c r="CR18" s="22">
        <f t="shared" si="209"/>
        <v>15500</v>
      </c>
      <c r="CS18" s="22">
        <f t="shared" si="209"/>
        <v>15500</v>
      </c>
      <c r="CT18" s="22">
        <f t="shared" si="209"/>
        <v>15500</v>
      </c>
      <c r="CU18" s="22">
        <f t="shared" si="209"/>
        <v>15500</v>
      </c>
      <c r="CV18" s="22">
        <f t="shared" si="209"/>
        <v>15500</v>
      </c>
      <c r="CW18" s="22">
        <f t="shared" si="209"/>
        <v>15500</v>
      </c>
      <c r="CX18" s="22">
        <f t="shared" si="209"/>
        <v>16000</v>
      </c>
      <c r="CY18" s="22">
        <f t="shared" si="209"/>
        <v>16000</v>
      </c>
      <c r="CZ18" s="22">
        <f t="shared" si="209"/>
        <v>16000</v>
      </c>
      <c r="DA18" s="22">
        <f t="shared" si="209"/>
        <v>16000</v>
      </c>
      <c r="DB18" s="22">
        <f t="shared" si="209"/>
        <v>16000</v>
      </c>
      <c r="DC18" s="22">
        <f t="shared" si="209"/>
        <v>16000</v>
      </c>
      <c r="DD18" s="22">
        <f t="shared" si="209"/>
        <v>16000</v>
      </c>
      <c r="DE18" s="22">
        <f t="shared" ref="DE18:DH18" si="210">DE6+8000</f>
        <v>17000</v>
      </c>
      <c r="DF18" s="22">
        <f t="shared" si="210"/>
        <v>17000</v>
      </c>
      <c r="DG18" s="22">
        <f t="shared" si="210"/>
        <v>17000</v>
      </c>
      <c r="DH18" s="22">
        <f t="shared" si="210"/>
        <v>17000</v>
      </c>
      <c r="DI18" s="22">
        <f>DI6+15000</f>
        <v>35000</v>
      </c>
      <c r="DJ18" s="22">
        <f>DJ6+15000</f>
        <v>47000</v>
      </c>
      <c r="DK18" s="22">
        <f>DK6+15000</f>
        <v>47000</v>
      </c>
      <c r="DL18" s="22">
        <f>DL6+15000</f>
        <v>47000</v>
      </c>
      <c r="DM18" s="22">
        <f t="shared" ref="DM18:DT18" si="211">DM6+15000</f>
        <v>47000</v>
      </c>
      <c r="DN18" s="22">
        <f t="shared" si="211"/>
        <v>47000</v>
      </c>
      <c r="DO18" s="22">
        <f t="shared" si="211"/>
        <v>47000</v>
      </c>
      <c r="DP18" s="22">
        <f t="shared" si="211"/>
        <v>47000</v>
      </c>
      <c r="DQ18" s="22">
        <f t="shared" si="211"/>
        <v>47000</v>
      </c>
      <c r="DR18" s="22">
        <f t="shared" si="211"/>
        <v>47000</v>
      </c>
      <c r="DS18" s="22">
        <f t="shared" si="211"/>
        <v>44000</v>
      </c>
      <c r="DT18" s="22">
        <f t="shared" si="211"/>
        <v>33000</v>
      </c>
      <c r="DU18" s="22">
        <f t="shared" ref="DU18:EQ18" si="212">DU6+15000</f>
        <v>33000</v>
      </c>
      <c r="DV18" s="22">
        <f t="shared" si="212"/>
        <v>33000</v>
      </c>
      <c r="DW18" s="22">
        <f t="shared" si="212"/>
        <v>33000</v>
      </c>
      <c r="DX18" s="22">
        <f t="shared" si="212"/>
        <v>33000</v>
      </c>
      <c r="DY18" s="22">
        <f t="shared" si="212"/>
        <v>33000</v>
      </c>
      <c r="DZ18" s="22">
        <f t="shared" si="212"/>
        <v>33000</v>
      </c>
      <c r="EA18" s="22">
        <f t="shared" si="212"/>
        <v>34000</v>
      </c>
      <c r="EB18" s="22">
        <f t="shared" si="212"/>
        <v>34000</v>
      </c>
      <c r="EC18" s="22">
        <f t="shared" si="212"/>
        <v>34000</v>
      </c>
      <c r="ED18" s="22">
        <f t="shared" si="212"/>
        <v>34000</v>
      </c>
      <c r="EE18" s="22">
        <f t="shared" si="212"/>
        <v>34000</v>
      </c>
      <c r="EF18" s="22">
        <f t="shared" si="212"/>
        <v>34000</v>
      </c>
      <c r="EG18" s="22">
        <f t="shared" si="212"/>
        <v>34000</v>
      </c>
      <c r="EH18" s="22">
        <f t="shared" si="212"/>
        <v>34000</v>
      </c>
      <c r="EI18" s="22">
        <f t="shared" si="212"/>
        <v>34000</v>
      </c>
      <c r="EJ18" s="22">
        <f t="shared" si="212"/>
        <v>34000</v>
      </c>
      <c r="EK18" s="22">
        <f t="shared" si="212"/>
        <v>34000</v>
      </c>
      <c r="EL18" s="22">
        <f t="shared" si="212"/>
        <v>34000</v>
      </c>
      <c r="EM18" s="22">
        <f t="shared" si="212"/>
        <v>34000</v>
      </c>
      <c r="EN18" s="22">
        <f t="shared" si="212"/>
        <v>34000</v>
      </c>
      <c r="EO18" s="22">
        <f t="shared" si="212"/>
        <v>34000</v>
      </c>
      <c r="EP18" s="22">
        <f t="shared" si="212"/>
        <v>34000</v>
      </c>
      <c r="EQ18" s="22">
        <f t="shared" si="212"/>
        <v>35000</v>
      </c>
      <c r="ER18" s="22">
        <f t="shared" ref="ER18:FS18" si="213">ER6+15000</f>
        <v>35000</v>
      </c>
      <c r="ES18" s="22">
        <f t="shared" si="213"/>
        <v>35000</v>
      </c>
      <c r="ET18" s="22">
        <f t="shared" si="213"/>
        <v>35000</v>
      </c>
      <c r="EU18" s="22">
        <f t="shared" si="213"/>
        <v>35000</v>
      </c>
      <c r="EV18" s="22">
        <f t="shared" si="213"/>
        <v>35000</v>
      </c>
      <c r="EW18" s="22">
        <f t="shared" si="213"/>
        <v>35000</v>
      </c>
      <c r="EX18" s="22">
        <f t="shared" si="213"/>
        <v>35000</v>
      </c>
      <c r="EY18" s="22">
        <f t="shared" si="213"/>
        <v>35000</v>
      </c>
      <c r="EZ18" s="22">
        <f t="shared" si="213"/>
        <v>35000</v>
      </c>
      <c r="FA18" s="22">
        <f t="shared" si="213"/>
        <v>35000</v>
      </c>
      <c r="FB18" s="22">
        <f t="shared" si="213"/>
        <v>35000</v>
      </c>
      <c r="FC18" s="22">
        <f t="shared" si="213"/>
        <v>35000</v>
      </c>
      <c r="FD18" s="22">
        <f t="shared" si="213"/>
        <v>35000</v>
      </c>
      <c r="FE18" s="22">
        <f t="shared" si="213"/>
        <v>35000</v>
      </c>
      <c r="FF18" s="22">
        <f t="shared" si="213"/>
        <v>35000</v>
      </c>
      <c r="FG18" s="22">
        <f t="shared" si="213"/>
        <v>35000</v>
      </c>
      <c r="FH18" s="22">
        <f t="shared" si="213"/>
        <v>35000</v>
      </c>
      <c r="FI18" s="22">
        <f t="shared" si="213"/>
        <v>35000</v>
      </c>
      <c r="FJ18" s="22">
        <f t="shared" si="213"/>
        <v>35000</v>
      </c>
      <c r="FK18" s="22">
        <f t="shared" si="213"/>
        <v>37600</v>
      </c>
      <c r="FL18" s="22">
        <f t="shared" si="213"/>
        <v>37600</v>
      </c>
      <c r="FM18" s="22">
        <f t="shared" si="213"/>
        <v>37600</v>
      </c>
      <c r="FN18" s="22">
        <f t="shared" si="213"/>
        <v>35000</v>
      </c>
      <c r="FO18" s="22">
        <f t="shared" si="213"/>
        <v>35000</v>
      </c>
      <c r="FP18" s="22">
        <f t="shared" si="213"/>
        <v>35000</v>
      </c>
      <c r="FQ18" s="22">
        <f t="shared" si="213"/>
        <v>35000</v>
      </c>
      <c r="FR18" s="22">
        <f t="shared" si="213"/>
        <v>35000</v>
      </c>
      <c r="FS18" s="22">
        <f t="shared" si="213"/>
        <v>33000</v>
      </c>
      <c r="FT18" s="22">
        <f t="shared" ref="FT18:GA18" si="214">FT6+15000</f>
        <v>33000</v>
      </c>
      <c r="FU18" s="22">
        <f t="shared" si="214"/>
        <v>33000</v>
      </c>
      <c r="FV18" s="22">
        <f t="shared" si="214"/>
        <v>33000</v>
      </c>
      <c r="FW18" s="22">
        <f t="shared" si="214"/>
        <v>33000</v>
      </c>
      <c r="FX18" s="22">
        <f t="shared" si="214"/>
        <v>33000</v>
      </c>
      <c r="FY18" s="22">
        <f t="shared" si="214"/>
        <v>33000</v>
      </c>
      <c r="FZ18" s="22">
        <f t="shared" si="214"/>
        <v>38900</v>
      </c>
      <c r="GA18" s="22">
        <f t="shared" si="214"/>
        <v>34000</v>
      </c>
      <c r="GB18" s="22">
        <f>GB6+8500</f>
        <v>21700</v>
      </c>
      <c r="GC18" s="22">
        <f t="shared" ref="GC18:GW18" si="215">GC6+8500</f>
        <v>21700</v>
      </c>
      <c r="GD18" s="22">
        <f t="shared" si="215"/>
        <v>21700</v>
      </c>
      <c r="GE18" s="22">
        <f t="shared" si="215"/>
        <v>21700</v>
      </c>
      <c r="GF18" s="22">
        <f t="shared" si="215"/>
        <v>21700</v>
      </c>
      <c r="GG18" s="22">
        <f t="shared" si="215"/>
        <v>21700</v>
      </c>
      <c r="GH18" s="22">
        <f t="shared" si="215"/>
        <v>21700</v>
      </c>
      <c r="GI18" s="22">
        <f t="shared" si="215"/>
        <v>21700</v>
      </c>
      <c r="GJ18" s="22">
        <f t="shared" si="215"/>
        <v>21700</v>
      </c>
      <c r="GK18" s="22">
        <f t="shared" si="215"/>
        <v>21700</v>
      </c>
      <c r="GL18" s="22">
        <f t="shared" si="215"/>
        <v>21700</v>
      </c>
      <c r="GM18" s="22">
        <f t="shared" si="215"/>
        <v>21700</v>
      </c>
      <c r="GN18" s="22">
        <f t="shared" si="215"/>
        <v>21700</v>
      </c>
      <c r="GO18" s="22">
        <f t="shared" si="215"/>
        <v>21700</v>
      </c>
      <c r="GP18" s="22">
        <f t="shared" si="215"/>
        <v>21700</v>
      </c>
      <c r="GQ18" s="22">
        <f t="shared" si="215"/>
        <v>21700</v>
      </c>
      <c r="GR18" s="22">
        <f t="shared" si="215"/>
        <v>21700</v>
      </c>
      <c r="GS18" s="22">
        <f t="shared" si="215"/>
        <v>21700</v>
      </c>
      <c r="GT18" s="22">
        <f t="shared" si="215"/>
        <v>21700</v>
      </c>
      <c r="GU18" s="22">
        <f t="shared" si="215"/>
        <v>21700</v>
      </c>
      <c r="GV18" s="22">
        <f t="shared" si="215"/>
        <v>21700</v>
      </c>
      <c r="GW18" s="22">
        <f t="shared" si="215"/>
        <v>21700</v>
      </c>
    </row>
    <row r="19" spans="1:205" ht="13.5" customHeight="1">
      <c r="A19" s="24">
        <v>2</v>
      </c>
      <c r="B19" s="22">
        <f t="shared" ref="B19:W19" si="216">B18+1850</f>
        <v>19850</v>
      </c>
      <c r="C19" s="22">
        <f t="shared" si="216"/>
        <v>19350</v>
      </c>
      <c r="D19" s="22">
        <f t="shared" si="216"/>
        <v>20350</v>
      </c>
      <c r="E19" s="22">
        <f t="shared" si="216"/>
        <v>20350</v>
      </c>
      <c r="F19" s="22">
        <f t="shared" si="216"/>
        <v>20350</v>
      </c>
      <c r="G19" s="22">
        <f t="shared" si="216"/>
        <v>18950</v>
      </c>
      <c r="H19" s="22">
        <f t="shared" si="216"/>
        <v>18950</v>
      </c>
      <c r="I19" s="22">
        <f t="shared" si="216"/>
        <v>18950</v>
      </c>
      <c r="J19" s="22">
        <f t="shared" si="216"/>
        <v>18950</v>
      </c>
      <c r="K19" s="22">
        <f t="shared" si="216"/>
        <v>19850</v>
      </c>
      <c r="L19" s="22">
        <f t="shared" si="216"/>
        <v>19850</v>
      </c>
      <c r="M19" s="22">
        <f t="shared" si="216"/>
        <v>18350</v>
      </c>
      <c r="N19" s="22">
        <f t="shared" si="216"/>
        <v>18350</v>
      </c>
      <c r="O19" s="22">
        <f t="shared" si="216"/>
        <v>18350</v>
      </c>
      <c r="P19" s="22">
        <f t="shared" si="216"/>
        <v>18350</v>
      </c>
      <c r="Q19" s="22">
        <f t="shared" si="216"/>
        <v>18350</v>
      </c>
      <c r="R19" s="22">
        <f t="shared" si="216"/>
        <v>18950</v>
      </c>
      <c r="S19" s="22">
        <f t="shared" si="216"/>
        <v>18950</v>
      </c>
      <c r="T19" s="22">
        <f t="shared" si="216"/>
        <v>18350</v>
      </c>
      <c r="U19" s="22">
        <f t="shared" si="216"/>
        <v>18350</v>
      </c>
      <c r="V19" s="22">
        <f t="shared" si="216"/>
        <v>18350</v>
      </c>
      <c r="W19" s="22">
        <f t="shared" si="216"/>
        <v>18350</v>
      </c>
      <c r="X19" s="22">
        <f t="shared" ref="X19:CI19" si="217">X18+1850</f>
        <v>16750</v>
      </c>
      <c r="Y19" s="22">
        <f t="shared" si="217"/>
        <v>17050</v>
      </c>
      <c r="Z19" s="22">
        <f t="shared" si="217"/>
        <v>17050</v>
      </c>
      <c r="AA19" s="86">
        <f t="shared" si="217"/>
        <v>16750</v>
      </c>
      <c r="AB19" s="22">
        <f t="shared" si="217"/>
        <v>16750</v>
      </c>
      <c r="AC19" s="22">
        <f t="shared" si="217"/>
        <v>16750</v>
      </c>
      <c r="AD19" s="22">
        <f t="shared" si="217"/>
        <v>16750</v>
      </c>
      <c r="AE19" s="22">
        <f t="shared" si="217"/>
        <v>16750</v>
      </c>
      <c r="AF19" s="22">
        <f t="shared" si="217"/>
        <v>17050</v>
      </c>
      <c r="AG19" s="22">
        <f t="shared" si="217"/>
        <v>17050</v>
      </c>
      <c r="AH19" s="22">
        <f t="shared" si="217"/>
        <v>16750</v>
      </c>
      <c r="AI19" s="22">
        <f t="shared" si="217"/>
        <v>17050</v>
      </c>
      <c r="AJ19" s="22">
        <f t="shared" si="217"/>
        <v>17050</v>
      </c>
      <c r="AK19" s="22">
        <f t="shared" si="217"/>
        <v>17050</v>
      </c>
      <c r="AL19" s="22">
        <f t="shared" si="217"/>
        <v>17050</v>
      </c>
      <c r="AM19" s="22">
        <f t="shared" si="217"/>
        <v>17050</v>
      </c>
      <c r="AN19" s="22">
        <f t="shared" si="217"/>
        <v>17050</v>
      </c>
      <c r="AO19" s="22">
        <f t="shared" si="217"/>
        <v>16750</v>
      </c>
      <c r="AP19" s="22">
        <f t="shared" si="217"/>
        <v>16750</v>
      </c>
      <c r="AQ19" s="22">
        <f t="shared" si="217"/>
        <v>16750</v>
      </c>
      <c r="AR19" s="22">
        <f t="shared" si="217"/>
        <v>16750</v>
      </c>
      <c r="AS19" s="22">
        <f t="shared" si="217"/>
        <v>16750</v>
      </c>
      <c r="AT19" s="22">
        <f t="shared" si="217"/>
        <v>17050</v>
      </c>
      <c r="AU19" s="22">
        <f t="shared" si="217"/>
        <v>17050</v>
      </c>
      <c r="AV19" s="22">
        <f t="shared" si="217"/>
        <v>16750</v>
      </c>
      <c r="AW19" s="22">
        <f t="shared" si="217"/>
        <v>16750</v>
      </c>
      <c r="AX19" s="22">
        <f t="shared" si="217"/>
        <v>16750</v>
      </c>
      <c r="AY19" s="22">
        <f t="shared" si="217"/>
        <v>16750</v>
      </c>
      <c r="AZ19" s="22">
        <f t="shared" si="217"/>
        <v>16750</v>
      </c>
      <c r="BA19" s="22">
        <f t="shared" si="217"/>
        <v>17050</v>
      </c>
      <c r="BB19" s="22">
        <f t="shared" si="217"/>
        <v>17050</v>
      </c>
      <c r="BC19" s="22">
        <f t="shared" si="217"/>
        <v>16450</v>
      </c>
      <c r="BD19" s="22">
        <f t="shared" si="217"/>
        <v>16450</v>
      </c>
      <c r="BE19" s="22">
        <f t="shared" si="217"/>
        <v>16450</v>
      </c>
      <c r="BF19" s="22">
        <f t="shared" si="217"/>
        <v>17050</v>
      </c>
      <c r="BG19" s="22">
        <f t="shared" si="217"/>
        <v>17050</v>
      </c>
      <c r="BH19" s="22">
        <f t="shared" si="217"/>
        <v>17050</v>
      </c>
      <c r="BI19" s="22">
        <f t="shared" si="217"/>
        <v>17050</v>
      </c>
      <c r="BJ19" s="22">
        <f t="shared" si="217"/>
        <v>16250</v>
      </c>
      <c r="BK19" s="22">
        <f t="shared" si="217"/>
        <v>16250</v>
      </c>
      <c r="BL19" s="22">
        <f t="shared" si="217"/>
        <v>16250</v>
      </c>
      <c r="BM19" s="22">
        <f t="shared" si="217"/>
        <v>16250</v>
      </c>
      <c r="BN19" s="22">
        <f t="shared" si="217"/>
        <v>16250</v>
      </c>
      <c r="BO19" s="22">
        <f t="shared" si="217"/>
        <v>16450</v>
      </c>
      <c r="BP19" s="22">
        <f t="shared" si="217"/>
        <v>16450</v>
      </c>
      <c r="BQ19" s="22">
        <f t="shared" si="217"/>
        <v>16250</v>
      </c>
      <c r="BR19" s="22">
        <f t="shared" si="217"/>
        <v>16250</v>
      </c>
      <c r="BS19" s="22">
        <f t="shared" si="217"/>
        <v>16250</v>
      </c>
      <c r="BT19" s="22">
        <f t="shared" si="217"/>
        <v>16250</v>
      </c>
      <c r="BU19" s="22">
        <f t="shared" si="217"/>
        <v>16250</v>
      </c>
      <c r="BV19" s="22">
        <f t="shared" si="217"/>
        <v>16450</v>
      </c>
      <c r="BW19" s="22">
        <f t="shared" si="217"/>
        <v>16450</v>
      </c>
      <c r="BX19" s="22">
        <f t="shared" si="217"/>
        <v>16250</v>
      </c>
      <c r="BY19" s="22">
        <f t="shared" si="217"/>
        <v>16250</v>
      </c>
      <c r="BZ19" s="22">
        <f t="shared" si="217"/>
        <v>16250</v>
      </c>
      <c r="CA19" s="22">
        <f t="shared" si="217"/>
        <v>16250</v>
      </c>
      <c r="CB19" s="22">
        <f t="shared" si="217"/>
        <v>16250</v>
      </c>
      <c r="CC19" s="22">
        <f t="shared" si="217"/>
        <v>16450</v>
      </c>
      <c r="CD19" s="22">
        <f t="shared" si="217"/>
        <v>16450</v>
      </c>
      <c r="CE19" s="22">
        <f t="shared" si="217"/>
        <v>16250</v>
      </c>
      <c r="CF19" s="22">
        <f t="shared" si="217"/>
        <v>16250</v>
      </c>
      <c r="CG19" s="22">
        <f t="shared" si="217"/>
        <v>16250</v>
      </c>
      <c r="CH19" s="22">
        <f t="shared" si="217"/>
        <v>16250</v>
      </c>
      <c r="CI19" s="22">
        <f t="shared" si="217"/>
        <v>16250</v>
      </c>
      <c r="CJ19" s="22">
        <f t="shared" ref="CJ19:DD19" si="218">CJ18+1850</f>
        <v>16450</v>
      </c>
      <c r="CK19" s="22">
        <f t="shared" si="218"/>
        <v>16450</v>
      </c>
      <c r="CL19" s="22">
        <f t="shared" si="218"/>
        <v>16250</v>
      </c>
      <c r="CM19" s="22">
        <f t="shared" si="218"/>
        <v>16250</v>
      </c>
      <c r="CN19" s="22">
        <f t="shared" si="218"/>
        <v>16250</v>
      </c>
      <c r="CO19" s="22">
        <f t="shared" si="218"/>
        <v>16250</v>
      </c>
      <c r="CP19" s="22">
        <f t="shared" si="218"/>
        <v>16250</v>
      </c>
      <c r="CQ19" s="22">
        <f t="shared" si="218"/>
        <v>17350</v>
      </c>
      <c r="CR19" s="22">
        <f t="shared" si="218"/>
        <v>17350</v>
      </c>
      <c r="CS19" s="22">
        <f t="shared" si="218"/>
        <v>17350</v>
      </c>
      <c r="CT19" s="22">
        <f t="shared" si="218"/>
        <v>17350</v>
      </c>
      <c r="CU19" s="22">
        <f t="shared" si="218"/>
        <v>17350</v>
      </c>
      <c r="CV19" s="22">
        <f t="shared" si="218"/>
        <v>17350</v>
      </c>
      <c r="CW19" s="22">
        <f t="shared" si="218"/>
        <v>17350</v>
      </c>
      <c r="CX19" s="22">
        <f t="shared" si="218"/>
        <v>17850</v>
      </c>
      <c r="CY19" s="22">
        <f t="shared" si="218"/>
        <v>17850</v>
      </c>
      <c r="CZ19" s="22">
        <f t="shared" si="218"/>
        <v>17850</v>
      </c>
      <c r="DA19" s="22">
        <f t="shared" si="218"/>
        <v>17850</v>
      </c>
      <c r="DB19" s="22">
        <f t="shared" si="218"/>
        <v>17850</v>
      </c>
      <c r="DC19" s="22">
        <f t="shared" si="218"/>
        <v>17850</v>
      </c>
      <c r="DD19" s="22">
        <f t="shared" si="218"/>
        <v>17850</v>
      </c>
      <c r="DE19" s="22">
        <f t="shared" ref="DE19:DH19" si="219">DE18+1850</f>
        <v>18850</v>
      </c>
      <c r="DF19" s="22">
        <f t="shared" si="219"/>
        <v>18850</v>
      </c>
      <c r="DG19" s="22">
        <f t="shared" si="219"/>
        <v>18850</v>
      </c>
      <c r="DH19" s="22">
        <f t="shared" si="219"/>
        <v>18850</v>
      </c>
      <c r="DI19" s="22">
        <f>DI18+2300</f>
        <v>37300</v>
      </c>
      <c r="DJ19" s="22">
        <f t="shared" ref="DJ19:DL19" si="220">DJ18+2300</f>
        <v>49300</v>
      </c>
      <c r="DK19" s="22">
        <f t="shared" si="220"/>
        <v>49300</v>
      </c>
      <c r="DL19" s="22">
        <f t="shared" si="220"/>
        <v>49300</v>
      </c>
      <c r="DM19" s="22">
        <f t="shared" ref="DM19" si="221">DM18+2300</f>
        <v>49300</v>
      </c>
      <c r="DN19" s="22">
        <f t="shared" ref="DN19" si="222">DN18+2300</f>
        <v>49300</v>
      </c>
      <c r="DO19" s="22">
        <f t="shared" ref="DO19" si="223">DO18+2300</f>
        <v>49300</v>
      </c>
      <c r="DP19" s="22">
        <f t="shared" ref="DP19" si="224">DP18+2300</f>
        <v>49300</v>
      </c>
      <c r="DQ19" s="22">
        <f t="shared" ref="DQ19" si="225">DQ18+2300</f>
        <v>49300</v>
      </c>
      <c r="DR19" s="22">
        <f t="shared" ref="DR19" si="226">DR18+2300</f>
        <v>49300</v>
      </c>
      <c r="DS19" s="22">
        <f t="shared" ref="DS19" si="227">DS18+2300</f>
        <v>46300</v>
      </c>
      <c r="DT19" s="22">
        <f>DT18+2000</f>
        <v>35000</v>
      </c>
      <c r="DU19" s="22">
        <f t="shared" ref="DU19:EQ19" si="228">DU18+2000</f>
        <v>35000</v>
      </c>
      <c r="DV19" s="22">
        <f t="shared" si="228"/>
        <v>35000</v>
      </c>
      <c r="DW19" s="22">
        <f t="shared" si="228"/>
        <v>35000</v>
      </c>
      <c r="DX19" s="22">
        <f t="shared" si="228"/>
        <v>35000</v>
      </c>
      <c r="DY19" s="22">
        <f t="shared" si="228"/>
        <v>35000</v>
      </c>
      <c r="DZ19" s="22">
        <f t="shared" si="228"/>
        <v>35000</v>
      </c>
      <c r="EA19" s="22">
        <f t="shared" si="228"/>
        <v>36000</v>
      </c>
      <c r="EB19" s="22">
        <f t="shared" si="228"/>
        <v>36000</v>
      </c>
      <c r="EC19" s="22">
        <f t="shared" si="228"/>
        <v>36000</v>
      </c>
      <c r="ED19" s="22">
        <f t="shared" si="228"/>
        <v>36000</v>
      </c>
      <c r="EE19" s="22">
        <f t="shared" si="228"/>
        <v>36000</v>
      </c>
      <c r="EF19" s="22">
        <f t="shared" si="228"/>
        <v>36000</v>
      </c>
      <c r="EG19" s="22">
        <f t="shared" si="228"/>
        <v>36000</v>
      </c>
      <c r="EH19" s="22">
        <f t="shared" si="228"/>
        <v>36000</v>
      </c>
      <c r="EI19" s="22">
        <f t="shared" si="228"/>
        <v>36000</v>
      </c>
      <c r="EJ19" s="22">
        <f t="shared" si="228"/>
        <v>36000</v>
      </c>
      <c r="EK19" s="22">
        <f t="shared" si="228"/>
        <v>36000</v>
      </c>
      <c r="EL19" s="22">
        <f t="shared" si="228"/>
        <v>36000</v>
      </c>
      <c r="EM19" s="22">
        <f t="shared" si="228"/>
        <v>36000</v>
      </c>
      <c r="EN19" s="22">
        <f t="shared" si="228"/>
        <v>36000</v>
      </c>
      <c r="EO19" s="22">
        <f t="shared" si="228"/>
        <v>36000</v>
      </c>
      <c r="EP19" s="22">
        <f t="shared" si="228"/>
        <v>36000</v>
      </c>
      <c r="EQ19" s="22">
        <f t="shared" si="228"/>
        <v>37000</v>
      </c>
      <c r="ER19" s="22">
        <f t="shared" ref="ER19:FS19" si="229">ER18+2000</f>
        <v>37000</v>
      </c>
      <c r="ES19" s="22">
        <f t="shared" si="229"/>
        <v>37000</v>
      </c>
      <c r="ET19" s="22">
        <f t="shared" si="229"/>
        <v>37000</v>
      </c>
      <c r="EU19" s="22">
        <f t="shared" si="229"/>
        <v>37000</v>
      </c>
      <c r="EV19" s="22">
        <f t="shared" si="229"/>
        <v>37000</v>
      </c>
      <c r="EW19" s="22">
        <f t="shared" si="229"/>
        <v>37000</v>
      </c>
      <c r="EX19" s="22">
        <f t="shared" si="229"/>
        <v>37000</v>
      </c>
      <c r="EY19" s="22">
        <f t="shared" si="229"/>
        <v>37000</v>
      </c>
      <c r="EZ19" s="22">
        <f t="shared" si="229"/>
        <v>37000</v>
      </c>
      <c r="FA19" s="22">
        <f t="shared" si="229"/>
        <v>37000</v>
      </c>
      <c r="FB19" s="22">
        <f t="shared" si="229"/>
        <v>37000</v>
      </c>
      <c r="FC19" s="22">
        <f t="shared" si="229"/>
        <v>37000</v>
      </c>
      <c r="FD19" s="22">
        <f t="shared" si="229"/>
        <v>37000</v>
      </c>
      <c r="FE19" s="22">
        <f t="shared" si="229"/>
        <v>37000</v>
      </c>
      <c r="FF19" s="22">
        <f t="shared" si="229"/>
        <v>37000</v>
      </c>
      <c r="FG19" s="22">
        <f t="shared" si="229"/>
        <v>37000</v>
      </c>
      <c r="FH19" s="22">
        <f t="shared" si="229"/>
        <v>37000</v>
      </c>
      <c r="FI19" s="22">
        <f t="shared" si="229"/>
        <v>37000</v>
      </c>
      <c r="FJ19" s="22">
        <f t="shared" si="229"/>
        <v>37000</v>
      </c>
      <c r="FK19" s="22">
        <f t="shared" si="229"/>
        <v>39600</v>
      </c>
      <c r="FL19" s="22">
        <f t="shared" si="229"/>
        <v>39600</v>
      </c>
      <c r="FM19" s="22">
        <f t="shared" si="229"/>
        <v>39600</v>
      </c>
      <c r="FN19" s="22">
        <f t="shared" si="229"/>
        <v>37000</v>
      </c>
      <c r="FO19" s="22">
        <f t="shared" si="229"/>
        <v>37000</v>
      </c>
      <c r="FP19" s="22">
        <f t="shared" si="229"/>
        <v>37000</v>
      </c>
      <c r="FQ19" s="22">
        <f t="shared" si="229"/>
        <v>37000</v>
      </c>
      <c r="FR19" s="22">
        <f t="shared" si="229"/>
        <v>37000</v>
      </c>
      <c r="FS19" s="22">
        <f t="shared" si="229"/>
        <v>35000</v>
      </c>
      <c r="FT19" s="22">
        <f t="shared" ref="FT19" si="230">FT18+2000</f>
        <v>35000</v>
      </c>
      <c r="FU19" s="22">
        <f t="shared" ref="FU19" si="231">FU18+2000</f>
        <v>35000</v>
      </c>
      <c r="FV19" s="22">
        <f t="shared" ref="FV19" si="232">FV18+2000</f>
        <v>35000</v>
      </c>
      <c r="FW19" s="22">
        <f t="shared" ref="FW19" si="233">FW18+2000</f>
        <v>35000</v>
      </c>
      <c r="FX19" s="22">
        <f t="shared" ref="FX19" si="234">FX18+2000</f>
        <v>35000</v>
      </c>
      <c r="FY19" s="22">
        <f t="shared" ref="FY19" si="235">FY18+2000</f>
        <v>35000</v>
      </c>
      <c r="FZ19" s="22">
        <f t="shared" ref="FZ19" si="236">FZ18+2000</f>
        <v>40900</v>
      </c>
      <c r="GA19" s="22">
        <f t="shared" ref="GA19" si="237">GA18+2000</f>
        <v>36000</v>
      </c>
      <c r="GB19" s="22">
        <f t="shared" ref="GB19" si="238">GB18+2000</f>
        <v>23700</v>
      </c>
      <c r="GC19" s="22">
        <f t="shared" ref="GC19" si="239">GC18+2000</f>
        <v>23700</v>
      </c>
      <c r="GD19" s="22">
        <f t="shared" ref="GD19" si="240">GD18+2000</f>
        <v>23700</v>
      </c>
      <c r="GE19" s="22">
        <f t="shared" ref="GE19" si="241">GE18+2000</f>
        <v>23700</v>
      </c>
      <c r="GF19" s="22">
        <f t="shared" ref="GF19" si="242">GF18+2000</f>
        <v>23700</v>
      </c>
      <c r="GG19" s="22">
        <f t="shared" ref="GG19" si="243">GG18+2000</f>
        <v>23700</v>
      </c>
      <c r="GH19" s="22">
        <f t="shared" ref="GH19" si="244">GH18+2000</f>
        <v>23700</v>
      </c>
      <c r="GI19" s="22">
        <f t="shared" ref="GI19" si="245">GI18+2000</f>
        <v>23700</v>
      </c>
      <c r="GJ19" s="22">
        <f t="shared" ref="GJ19" si="246">GJ18+2000</f>
        <v>23700</v>
      </c>
      <c r="GK19" s="22">
        <f t="shared" ref="GK19" si="247">GK18+2000</f>
        <v>23700</v>
      </c>
      <c r="GL19" s="22">
        <f t="shared" ref="GL19" si="248">GL18+2000</f>
        <v>23700</v>
      </c>
      <c r="GM19" s="22">
        <f t="shared" ref="GM19" si="249">GM18+2000</f>
        <v>23700</v>
      </c>
      <c r="GN19" s="22">
        <f t="shared" ref="GN19" si="250">GN18+2000</f>
        <v>23700</v>
      </c>
      <c r="GO19" s="22">
        <f t="shared" ref="GO19" si="251">GO18+2000</f>
        <v>23700</v>
      </c>
      <c r="GP19" s="22">
        <f t="shared" ref="GP19" si="252">GP18+2000</f>
        <v>23700</v>
      </c>
      <c r="GQ19" s="22">
        <f t="shared" ref="GQ19" si="253">GQ18+2000</f>
        <v>23700</v>
      </c>
      <c r="GR19" s="22">
        <f t="shared" ref="GR19" si="254">GR18+2000</f>
        <v>23700</v>
      </c>
      <c r="GS19" s="22">
        <f t="shared" ref="GS19" si="255">GS18+2000</f>
        <v>23700</v>
      </c>
      <c r="GT19" s="22">
        <f t="shared" ref="GT19" si="256">GT18+2000</f>
        <v>23700</v>
      </c>
      <c r="GU19" s="22">
        <f t="shared" ref="GU19" si="257">GU18+2000</f>
        <v>23700</v>
      </c>
      <c r="GV19" s="22">
        <f t="shared" ref="GV19" si="258">GV18+2000</f>
        <v>23700</v>
      </c>
      <c r="GW19" s="22">
        <f t="shared" ref="GW19" si="259">GW18+2000</f>
        <v>23700</v>
      </c>
    </row>
    <row r="20" spans="1:205" s="103" customFormat="1" ht="13.5" customHeight="1">
      <c r="A20" s="25" t="s">
        <v>9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161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  <c r="GD20" s="87"/>
      <c r="GE20" s="87"/>
      <c r="GF20" s="87"/>
      <c r="GG20" s="87"/>
      <c r="GH20" s="87"/>
      <c r="GI20" s="87"/>
      <c r="GJ20" s="87"/>
      <c r="GK20" s="87"/>
      <c r="GL20" s="87"/>
      <c r="GM20" s="87"/>
      <c r="GN20" s="87"/>
      <c r="GO20" s="87"/>
      <c r="GP20" s="87"/>
      <c r="GQ20" s="87"/>
      <c r="GR20" s="87"/>
      <c r="GS20" s="87"/>
      <c r="GT20" s="87"/>
      <c r="GU20" s="87"/>
      <c r="GV20" s="87"/>
      <c r="GW20" s="87"/>
    </row>
    <row r="21" spans="1:205" ht="13.5" customHeight="1">
      <c r="A21" s="39">
        <v>1</v>
      </c>
      <c r="B21" s="22">
        <f t="shared" ref="B21:W21" si="260">B6+18000</f>
        <v>26500</v>
      </c>
      <c r="C21" s="22">
        <f t="shared" si="260"/>
        <v>26000</v>
      </c>
      <c r="D21" s="22">
        <f t="shared" si="260"/>
        <v>27000</v>
      </c>
      <c r="E21" s="22">
        <f t="shared" si="260"/>
        <v>27000</v>
      </c>
      <c r="F21" s="22">
        <f t="shared" si="260"/>
        <v>27000</v>
      </c>
      <c r="G21" s="22">
        <f t="shared" si="260"/>
        <v>25600</v>
      </c>
      <c r="H21" s="22">
        <f t="shared" si="260"/>
        <v>25600</v>
      </c>
      <c r="I21" s="22">
        <f t="shared" si="260"/>
        <v>25600</v>
      </c>
      <c r="J21" s="22">
        <f t="shared" si="260"/>
        <v>25600</v>
      </c>
      <c r="K21" s="22">
        <f t="shared" si="260"/>
        <v>26500</v>
      </c>
      <c r="L21" s="22">
        <f t="shared" si="260"/>
        <v>26500</v>
      </c>
      <c r="M21" s="22">
        <f t="shared" si="260"/>
        <v>25000</v>
      </c>
      <c r="N21" s="22">
        <f t="shared" si="260"/>
        <v>25000</v>
      </c>
      <c r="O21" s="22">
        <f t="shared" si="260"/>
        <v>25000</v>
      </c>
      <c r="P21" s="22">
        <f t="shared" si="260"/>
        <v>25000</v>
      </c>
      <c r="Q21" s="22">
        <f t="shared" si="260"/>
        <v>25000</v>
      </c>
      <c r="R21" s="22">
        <f t="shared" si="260"/>
        <v>25600</v>
      </c>
      <c r="S21" s="22">
        <f t="shared" si="260"/>
        <v>25600</v>
      </c>
      <c r="T21" s="22">
        <f t="shared" si="260"/>
        <v>25000</v>
      </c>
      <c r="U21" s="22">
        <f t="shared" si="260"/>
        <v>25000</v>
      </c>
      <c r="V21" s="22">
        <f t="shared" si="260"/>
        <v>25000</v>
      </c>
      <c r="W21" s="22">
        <f t="shared" si="260"/>
        <v>25000</v>
      </c>
      <c r="X21" s="22">
        <f t="shared" ref="X21:BC21" si="261">X6+15000</f>
        <v>21900</v>
      </c>
      <c r="Y21" s="22">
        <f t="shared" si="261"/>
        <v>22200</v>
      </c>
      <c r="Z21" s="22">
        <f t="shared" si="261"/>
        <v>22200</v>
      </c>
      <c r="AA21" s="86">
        <f t="shared" si="261"/>
        <v>21900</v>
      </c>
      <c r="AB21" s="22">
        <f t="shared" si="261"/>
        <v>21900</v>
      </c>
      <c r="AC21" s="22">
        <f t="shared" si="261"/>
        <v>21900</v>
      </c>
      <c r="AD21" s="22">
        <f t="shared" si="261"/>
        <v>21900</v>
      </c>
      <c r="AE21" s="22">
        <f t="shared" si="261"/>
        <v>21900</v>
      </c>
      <c r="AF21" s="22">
        <f t="shared" si="261"/>
        <v>22200</v>
      </c>
      <c r="AG21" s="22">
        <f t="shared" si="261"/>
        <v>22200</v>
      </c>
      <c r="AH21" s="22">
        <f t="shared" si="261"/>
        <v>21900</v>
      </c>
      <c r="AI21" s="22">
        <f t="shared" si="261"/>
        <v>22200</v>
      </c>
      <c r="AJ21" s="22">
        <f t="shared" si="261"/>
        <v>22200</v>
      </c>
      <c r="AK21" s="22">
        <f t="shared" si="261"/>
        <v>22200</v>
      </c>
      <c r="AL21" s="22">
        <f t="shared" si="261"/>
        <v>22200</v>
      </c>
      <c r="AM21" s="22">
        <f t="shared" si="261"/>
        <v>22200</v>
      </c>
      <c r="AN21" s="22">
        <f t="shared" si="261"/>
        <v>22200</v>
      </c>
      <c r="AO21" s="22">
        <f t="shared" si="261"/>
        <v>21900</v>
      </c>
      <c r="AP21" s="22">
        <f t="shared" si="261"/>
        <v>21900</v>
      </c>
      <c r="AQ21" s="22">
        <f t="shared" si="261"/>
        <v>21900</v>
      </c>
      <c r="AR21" s="22">
        <f t="shared" si="261"/>
        <v>21900</v>
      </c>
      <c r="AS21" s="22">
        <f t="shared" si="261"/>
        <v>21900</v>
      </c>
      <c r="AT21" s="22">
        <f t="shared" si="261"/>
        <v>22200</v>
      </c>
      <c r="AU21" s="22">
        <f t="shared" si="261"/>
        <v>22200</v>
      </c>
      <c r="AV21" s="22">
        <f t="shared" si="261"/>
        <v>21900</v>
      </c>
      <c r="AW21" s="22">
        <f t="shared" si="261"/>
        <v>21900</v>
      </c>
      <c r="AX21" s="22">
        <f t="shared" si="261"/>
        <v>21900</v>
      </c>
      <c r="AY21" s="22">
        <f t="shared" si="261"/>
        <v>21900</v>
      </c>
      <c r="AZ21" s="22">
        <f t="shared" si="261"/>
        <v>21900</v>
      </c>
      <c r="BA21" s="22">
        <f t="shared" si="261"/>
        <v>22200</v>
      </c>
      <c r="BB21" s="22">
        <f t="shared" si="261"/>
        <v>22200</v>
      </c>
      <c r="BC21" s="22">
        <f t="shared" si="261"/>
        <v>21600</v>
      </c>
      <c r="BD21" s="22">
        <f t="shared" ref="BD21:CI21" si="262">BD6+15000</f>
        <v>21600</v>
      </c>
      <c r="BE21" s="22">
        <f t="shared" si="262"/>
        <v>21600</v>
      </c>
      <c r="BF21" s="22">
        <f t="shared" si="262"/>
        <v>22200</v>
      </c>
      <c r="BG21" s="22">
        <f t="shared" si="262"/>
        <v>22200</v>
      </c>
      <c r="BH21" s="22">
        <f t="shared" si="262"/>
        <v>22200</v>
      </c>
      <c r="BI21" s="22">
        <f t="shared" si="262"/>
        <v>22200</v>
      </c>
      <c r="BJ21" s="22">
        <f t="shared" si="262"/>
        <v>21400</v>
      </c>
      <c r="BK21" s="22">
        <f t="shared" si="262"/>
        <v>21400</v>
      </c>
      <c r="BL21" s="22">
        <f t="shared" si="262"/>
        <v>21400</v>
      </c>
      <c r="BM21" s="22">
        <f t="shared" si="262"/>
        <v>21400</v>
      </c>
      <c r="BN21" s="22">
        <f t="shared" si="262"/>
        <v>21400</v>
      </c>
      <c r="BO21" s="22">
        <f t="shared" si="262"/>
        <v>21600</v>
      </c>
      <c r="BP21" s="22">
        <f t="shared" si="262"/>
        <v>21600</v>
      </c>
      <c r="BQ21" s="22">
        <f t="shared" si="262"/>
        <v>21400</v>
      </c>
      <c r="BR21" s="22">
        <f t="shared" si="262"/>
        <v>21400</v>
      </c>
      <c r="BS21" s="22">
        <f t="shared" si="262"/>
        <v>21400</v>
      </c>
      <c r="BT21" s="22">
        <f t="shared" si="262"/>
        <v>21400</v>
      </c>
      <c r="BU21" s="22">
        <f t="shared" si="262"/>
        <v>21400</v>
      </c>
      <c r="BV21" s="22">
        <f t="shared" si="262"/>
        <v>21600</v>
      </c>
      <c r="BW21" s="22">
        <f t="shared" si="262"/>
        <v>21600</v>
      </c>
      <c r="BX21" s="22">
        <f t="shared" si="262"/>
        <v>21400</v>
      </c>
      <c r="BY21" s="22">
        <f t="shared" si="262"/>
        <v>21400</v>
      </c>
      <c r="BZ21" s="22">
        <f t="shared" si="262"/>
        <v>21400</v>
      </c>
      <c r="CA21" s="22">
        <f t="shared" si="262"/>
        <v>21400</v>
      </c>
      <c r="CB21" s="22">
        <f t="shared" si="262"/>
        <v>21400</v>
      </c>
      <c r="CC21" s="22">
        <f t="shared" si="262"/>
        <v>21600</v>
      </c>
      <c r="CD21" s="22">
        <f t="shared" si="262"/>
        <v>21600</v>
      </c>
      <c r="CE21" s="22">
        <f t="shared" si="262"/>
        <v>21400</v>
      </c>
      <c r="CF21" s="22">
        <f t="shared" si="262"/>
        <v>21400</v>
      </c>
      <c r="CG21" s="22">
        <f t="shared" si="262"/>
        <v>21400</v>
      </c>
      <c r="CH21" s="22">
        <f t="shared" si="262"/>
        <v>21400</v>
      </c>
      <c r="CI21" s="22">
        <f t="shared" si="262"/>
        <v>21400</v>
      </c>
      <c r="CJ21" s="22">
        <f t="shared" ref="CJ21:DD21" si="263">CJ6+15000</f>
        <v>21600</v>
      </c>
      <c r="CK21" s="22">
        <f t="shared" si="263"/>
        <v>21600</v>
      </c>
      <c r="CL21" s="22">
        <f t="shared" si="263"/>
        <v>21400</v>
      </c>
      <c r="CM21" s="22">
        <f t="shared" si="263"/>
        <v>21400</v>
      </c>
      <c r="CN21" s="22">
        <f t="shared" si="263"/>
        <v>21400</v>
      </c>
      <c r="CO21" s="22">
        <f t="shared" si="263"/>
        <v>21400</v>
      </c>
      <c r="CP21" s="22">
        <f t="shared" si="263"/>
        <v>21400</v>
      </c>
      <c r="CQ21" s="22">
        <f t="shared" si="263"/>
        <v>22500</v>
      </c>
      <c r="CR21" s="22">
        <f t="shared" si="263"/>
        <v>22500</v>
      </c>
      <c r="CS21" s="22">
        <f t="shared" si="263"/>
        <v>22500</v>
      </c>
      <c r="CT21" s="22">
        <f t="shared" si="263"/>
        <v>22500</v>
      </c>
      <c r="CU21" s="22">
        <f t="shared" si="263"/>
        <v>22500</v>
      </c>
      <c r="CV21" s="22">
        <f t="shared" si="263"/>
        <v>22500</v>
      </c>
      <c r="CW21" s="22">
        <f t="shared" si="263"/>
        <v>22500</v>
      </c>
      <c r="CX21" s="22">
        <f t="shared" si="263"/>
        <v>23000</v>
      </c>
      <c r="CY21" s="22">
        <f t="shared" si="263"/>
        <v>23000</v>
      </c>
      <c r="CZ21" s="22">
        <f t="shared" si="263"/>
        <v>23000</v>
      </c>
      <c r="DA21" s="22">
        <f t="shared" si="263"/>
        <v>23000</v>
      </c>
      <c r="DB21" s="22">
        <f t="shared" si="263"/>
        <v>23000</v>
      </c>
      <c r="DC21" s="22">
        <f t="shared" si="263"/>
        <v>23000</v>
      </c>
      <c r="DD21" s="22">
        <f t="shared" si="263"/>
        <v>23000</v>
      </c>
      <c r="DE21" s="22">
        <f t="shared" ref="DE21:DH21" si="264">DE6+15000</f>
        <v>24000</v>
      </c>
      <c r="DF21" s="22">
        <f t="shared" si="264"/>
        <v>24000</v>
      </c>
      <c r="DG21" s="22">
        <f t="shared" si="264"/>
        <v>24000</v>
      </c>
      <c r="DH21" s="22">
        <f t="shared" si="264"/>
        <v>24000</v>
      </c>
      <c r="DI21" s="22">
        <f>DI6+23700</f>
        <v>43700</v>
      </c>
      <c r="DJ21" s="22">
        <f>DJ6+23700</f>
        <v>55700</v>
      </c>
      <c r="DK21" s="22">
        <f>DK6+23700</f>
        <v>55700</v>
      </c>
      <c r="DL21" s="22">
        <f>DL6+23700</f>
        <v>55700</v>
      </c>
      <c r="DM21" s="22">
        <f t="shared" ref="DM21:DS21" si="265">DM6+23700</f>
        <v>55700</v>
      </c>
      <c r="DN21" s="22">
        <f t="shared" si="265"/>
        <v>55700</v>
      </c>
      <c r="DO21" s="22">
        <f t="shared" si="265"/>
        <v>55700</v>
      </c>
      <c r="DP21" s="22">
        <f t="shared" si="265"/>
        <v>55700</v>
      </c>
      <c r="DQ21" s="22">
        <f t="shared" si="265"/>
        <v>55700</v>
      </c>
      <c r="DR21" s="22">
        <f t="shared" si="265"/>
        <v>55700</v>
      </c>
      <c r="DS21" s="22">
        <f t="shared" si="265"/>
        <v>52700</v>
      </c>
      <c r="DT21" s="22">
        <f>DT6+23100</f>
        <v>41100</v>
      </c>
      <c r="DU21" s="22">
        <f t="shared" ref="DU21:EQ21" si="266">DU6+23100</f>
        <v>41100</v>
      </c>
      <c r="DV21" s="22">
        <f t="shared" si="266"/>
        <v>41100</v>
      </c>
      <c r="DW21" s="22">
        <f t="shared" si="266"/>
        <v>41100</v>
      </c>
      <c r="DX21" s="22">
        <f t="shared" si="266"/>
        <v>41100</v>
      </c>
      <c r="DY21" s="22">
        <f t="shared" si="266"/>
        <v>41100</v>
      </c>
      <c r="DZ21" s="22">
        <f t="shared" si="266"/>
        <v>41100</v>
      </c>
      <c r="EA21" s="22">
        <f t="shared" si="266"/>
        <v>42100</v>
      </c>
      <c r="EB21" s="22">
        <f t="shared" si="266"/>
        <v>42100</v>
      </c>
      <c r="EC21" s="22">
        <f t="shared" si="266"/>
        <v>42100</v>
      </c>
      <c r="ED21" s="22">
        <f t="shared" si="266"/>
        <v>42100</v>
      </c>
      <c r="EE21" s="22">
        <f t="shared" si="266"/>
        <v>42100</v>
      </c>
      <c r="EF21" s="22">
        <f t="shared" si="266"/>
        <v>42100</v>
      </c>
      <c r="EG21" s="22">
        <f t="shared" si="266"/>
        <v>42100</v>
      </c>
      <c r="EH21" s="22">
        <f t="shared" si="266"/>
        <v>42100</v>
      </c>
      <c r="EI21" s="22">
        <f t="shared" si="266"/>
        <v>42100</v>
      </c>
      <c r="EJ21" s="22">
        <f t="shared" si="266"/>
        <v>42100</v>
      </c>
      <c r="EK21" s="22">
        <f t="shared" si="266"/>
        <v>42100</v>
      </c>
      <c r="EL21" s="22">
        <f t="shared" si="266"/>
        <v>42100</v>
      </c>
      <c r="EM21" s="22">
        <f t="shared" si="266"/>
        <v>42100</v>
      </c>
      <c r="EN21" s="22">
        <f t="shared" si="266"/>
        <v>42100</v>
      </c>
      <c r="EO21" s="22">
        <f t="shared" si="266"/>
        <v>42100</v>
      </c>
      <c r="EP21" s="22">
        <f t="shared" si="266"/>
        <v>42100</v>
      </c>
      <c r="EQ21" s="22">
        <f t="shared" si="266"/>
        <v>43100</v>
      </c>
      <c r="ER21" s="22">
        <f t="shared" ref="ER21:FS21" si="267">ER6+23100</f>
        <v>43100</v>
      </c>
      <c r="ES21" s="22">
        <f t="shared" si="267"/>
        <v>43100</v>
      </c>
      <c r="ET21" s="22">
        <f t="shared" si="267"/>
        <v>43100</v>
      </c>
      <c r="EU21" s="22">
        <f t="shared" si="267"/>
        <v>43100</v>
      </c>
      <c r="EV21" s="22">
        <f t="shared" si="267"/>
        <v>43100</v>
      </c>
      <c r="EW21" s="22">
        <f t="shared" si="267"/>
        <v>43100</v>
      </c>
      <c r="EX21" s="22">
        <f t="shared" si="267"/>
        <v>43100</v>
      </c>
      <c r="EY21" s="22">
        <f t="shared" si="267"/>
        <v>43100</v>
      </c>
      <c r="EZ21" s="22">
        <f t="shared" si="267"/>
        <v>43100</v>
      </c>
      <c r="FA21" s="22">
        <f t="shared" si="267"/>
        <v>43100</v>
      </c>
      <c r="FB21" s="22">
        <f t="shared" si="267"/>
        <v>43100</v>
      </c>
      <c r="FC21" s="22">
        <f t="shared" si="267"/>
        <v>43100</v>
      </c>
      <c r="FD21" s="22">
        <f t="shared" si="267"/>
        <v>43100</v>
      </c>
      <c r="FE21" s="22">
        <f t="shared" si="267"/>
        <v>43100</v>
      </c>
      <c r="FF21" s="22">
        <f t="shared" si="267"/>
        <v>43100</v>
      </c>
      <c r="FG21" s="22">
        <f t="shared" si="267"/>
        <v>43100</v>
      </c>
      <c r="FH21" s="22">
        <f t="shared" si="267"/>
        <v>43100</v>
      </c>
      <c r="FI21" s="22">
        <f t="shared" si="267"/>
        <v>43100</v>
      </c>
      <c r="FJ21" s="22">
        <f t="shared" si="267"/>
        <v>43100</v>
      </c>
      <c r="FK21" s="22">
        <f t="shared" si="267"/>
        <v>45700</v>
      </c>
      <c r="FL21" s="22">
        <f t="shared" si="267"/>
        <v>45700</v>
      </c>
      <c r="FM21" s="22">
        <f t="shared" si="267"/>
        <v>45700</v>
      </c>
      <c r="FN21" s="22">
        <f t="shared" si="267"/>
        <v>43100</v>
      </c>
      <c r="FO21" s="22">
        <f t="shared" si="267"/>
        <v>43100</v>
      </c>
      <c r="FP21" s="22">
        <f t="shared" si="267"/>
        <v>43100</v>
      </c>
      <c r="FQ21" s="22">
        <f t="shared" si="267"/>
        <v>43100</v>
      </c>
      <c r="FR21" s="22">
        <f t="shared" si="267"/>
        <v>43100</v>
      </c>
      <c r="FS21" s="22">
        <f t="shared" si="267"/>
        <v>41100</v>
      </c>
      <c r="FT21" s="22">
        <f t="shared" ref="FT21:GA21" si="268">FT6+23100</f>
        <v>41100</v>
      </c>
      <c r="FU21" s="22">
        <f t="shared" si="268"/>
        <v>41100</v>
      </c>
      <c r="FV21" s="22">
        <f t="shared" si="268"/>
        <v>41100</v>
      </c>
      <c r="FW21" s="22">
        <f t="shared" si="268"/>
        <v>41100</v>
      </c>
      <c r="FX21" s="22">
        <f t="shared" si="268"/>
        <v>41100</v>
      </c>
      <c r="FY21" s="22">
        <f t="shared" si="268"/>
        <v>41100</v>
      </c>
      <c r="FZ21" s="22">
        <f t="shared" si="268"/>
        <v>47000</v>
      </c>
      <c r="GA21" s="22">
        <f t="shared" si="268"/>
        <v>42100</v>
      </c>
      <c r="GB21" s="22">
        <f>GB6+20100</f>
        <v>33300</v>
      </c>
      <c r="GC21" s="22">
        <f t="shared" ref="GC21:GW21" si="269">GC6+20100</f>
        <v>33300</v>
      </c>
      <c r="GD21" s="22">
        <f t="shared" si="269"/>
        <v>33300</v>
      </c>
      <c r="GE21" s="22">
        <f t="shared" si="269"/>
        <v>33300</v>
      </c>
      <c r="GF21" s="22">
        <f t="shared" si="269"/>
        <v>33300</v>
      </c>
      <c r="GG21" s="22">
        <f t="shared" si="269"/>
        <v>33300</v>
      </c>
      <c r="GH21" s="22">
        <f t="shared" si="269"/>
        <v>33300</v>
      </c>
      <c r="GI21" s="22">
        <f t="shared" si="269"/>
        <v>33300</v>
      </c>
      <c r="GJ21" s="22">
        <f t="shared" si="269"/>
        <v>33300</v>
      </c>
      <c r="GK21" s="22">
        <f t="shared" si="269"/>
        <v>33300</v>
      </c>
      <c r="GL21" s="22">
        <f t="shared" si="269"/>
        <v>33300</v>
      </c>
      <c r="GM21" s="22">
        <f t="shared" si="269"/>
        <v>33300</v>
      </c>
      <c r="GN21" s="22">
        <f t="shared" si="269"/>
        <v>33300</v>
      </c>
      <c r="GO21" s="22">
        <f t="shared" si="269"/>
        <v>33300</v>
      </c>
      <c r="GP21" s="22">
        <f t="shared" si="269"/>
        <v>33300</v>
      </c>
      <c r="GQ21" s="22">
        <f t="shared" si="269"/>
        <v>33300</v>
      </c>
      <c r="GR21" s="22">
        <f t="shared" si="269"/>
        <v>33300</v>
      </c>
      <c r="GS21" s="22">
        <f t="shared" si="269"/>
        <v>33300</v>
      </c>
      <c r="GT21" s="22">
        <f t="shared" si="269"/>
        <v>33300</v>
      </c>
      <c r="GU21" s="22">
        <f t="shared" si="269"/>
        <v>33300</v>
      </c>
      <c r="GV21" s="22">
        <f t="shared" si="269"/>
        <v>33300</v>
      </c>
      <c r="GW21" s="22">
        <f t="shared" si="269"/>
        <v>33300</v>
      </c>
    </row>
    <row r="22" spans="1:205" ht="13.5" customHeight="1">
      <c r="A22" s="39">
        <v>2</v>
      </c>
      <c r="B22" s="22">
        <f t="shared" ref="B22:W22" si="270">B21</f>
        <v>26500</v>
      </c>
      <c r="C22" s="22">
        <f t="shared" si="270"/>
        <v>26000</v>
      </c>
      <c r="D22" s="22">
        <f t="shared" si="270"/>
        <v>27000</v>
      </c>
      <c r="E22" s="22">
        <f t="shared" si="270"/>
        <v>27000</v>
      </c>
      <c r="F22" s="22">
        <f t="shared" si="270"/>
        <v>27000</v>
      </c>
      <c r="G22" s="22">
        <f t="shared" si="270"/>
        <v>25600</v>
      </c>
      <c r="H22" s="22">
        <f t="shared" si="270"/>
        <v>25600</v>
      </c>
      <c r="I22" s="22">
        <f t="shared" si="270"/>
        <v>25600</v>
      </c>
      <c r="J22" s="22">
        <f t="shared" si="270"/>
        <v>25600</v>
      </c>
      <c r="K22" s="22">
        <f t="shared" si="270"/>
        <v>26500</v>
      </c>
      <c r="L22" s="22">
        <f t="shared" si="270"/>
        <v>26500</v>
      </c>
      <c r="M22" s="22">
        <f t="shared" si="270"/>
        <v>25000</v>
      </c>
      <c r="N22" s="22">
        <f t="shared" si="270"/>
        <v>25000</v>
      </c>
      <c r="O22" s="22">
        <f t="shared" si="270"/>
        <v>25000</v>
      </c>
      <c r="P22" s="22">
        <f t="shared" si="270"/>
        <v>25000</v>
      </c>
      <c r="Q22" s="22">
        <f t="shared" si="270"/>
        <v>25000</v>
      </c>
      <c r="R22" s="22">
        <f t="shared" si="270"/>
        <v>25600</v>
      </c>
      <c r="S22" s="22">
        <f t="shared" si="270"/>
        <v>25600</v>
      </c>
      <c r="T22" s="22">
        <f t="shared" si="270"/>
        <v>25000</v>
      </c>
      <c r="U22" s="22">
        <f t="shared" si="270"/>
        <v>25000</v>
      </c>
      <c r="V22" s="22">
        <f t="shared" si="270"/>
        <v>25000</v>
      </c>
      <c r="W22" s="22">
        <f t="shared" si="270"/>
        <v>25000</v>
      </c>
      <c r="X22" s="22">
        <f t="shared" ref="X22:CI22" si="271">X21</f>
        <v>21900</v>
      </c>
      <c r="Y22" s="22">
        <f t="shared" si="271"/>
        <v>22200</v>
      </c>
      <c r="Z22" s="22">
        <f t="shared" si="271"/>
        <v>22200</v>
      </c>
      <c r="AA22" s="86">
        <f t="shared" si="271"/>
        <v>21900</v>
      </c>
      <c r="AB22" s="22">
        <f t="shared" si="271"/>
        <v>21900</v>
      </c>
      <c r="AC22" s="22">
        <f t="shared" si="271"/>
        <v>21900</v>
      </c>
      <c r="AD22" s="22">
        <f t="shared" si="271"/>
        <v>21900</v>
      </c>
      <c r="AE22" s="22">
        <f t="shared" si="271"/>
        <v>21900</v>
      </c>
      <c r="AF22" s="22">
        <f t="shared" si="271"/>
        <v>22200</v>
      </c>
      <c r="AG22" s="22">
        <f t="shared" si="271"/>
        <v>22200</v>
      </c>
      <c r="AH22" s="22">
        <f t="shared" si="271"/>
        <v>21900</v>
      </c>
      <c r="AI22" s="22">
        <f t="shared" si="271"/>
        <v>22200</v>
      </c>
      <c r="AJ22" s="22">
        <f t="shared" si="271"/>
        <v>22200</v>
      </c>
      <c r="AK22" s="22">
        <f t="shared" si="271"/>
        <v>22200</v>
      </c>
      <c r="AL22" s="22">
        <f t="shared" si="271"/>
        <v>22200</v>
      </c>
      <c r="AM22" s="22">
        <f t="shared" si="271"/>
        <v>22200</v>
      </c>
      <c r="AN22" s="22">
        <f t="shared" si="271"/>
        <v>22200</v>
      </c>
      <c r="AO22" s="22">
        <f t="shared" si="271"/>
        <v>21900</v>
      </c>
      <c r="AP22" s="22">
        <f t="shared" si="271"/>
        <v>21900</v>
      </c>
      <c r="AQ22" s="22">
        <f t="shared" si="271"/>
        <v>21900</v>
      </c>
      <c r="AR22" s="22">
        <f t="shared" si="271"/>
        <v>21900</v>
      </c>
      <c r="AS22" s="22">
        <f t="shared" si="271"/>
        <v>21900</v>
      </c>
      <c r="AT22" s="22">
        <f t="shared" si="271"/>
        <v>22200</v>
      </c>
      <c r="AU22" s="22">
        <f t="shared" si="271"/>
        <v>22200</v>
      </c>
      <c r="AV22" s="22">
        <f t="shared" si="271"/>
        <v>21900</v>
      </c>
      <c r="AW22" s="22">
        <f t="shared" si="271"/>
        <v>21900</v>
      </c>
      <c r="AX22" s="22">
        <f t="shared" si="271"/>
        <v>21900</v>
      </c>
      <c r="AY22" s="22">
        <f t="shared" si="271"/>
        <v>21900</v>
      </c>
      <c r="AZ22" s="22">
        <f t="shared" si="271"/>
        <v>21900</v>
      </c>
      <c r="BA22" s="22">
        <f t="shared" si="271"/>
        <v>22200</v>
      </c>
      <c r="BB22" s="22">
        <f t="shared" si="271"/>
        <v>22200</v>
      </c>
      <c r="BC22" s="22">
        <f t="shared" si="271"/>
        <v>21600</v>
      </c>
      <c r="BD22" s="22">
        <f t="shared" si="271"/>
        <v>21600</v>
      </c>
      <c r="BE22" s="22">
        <f t="shared" si="271"/>
        <v>21600</v>
      </c>
      <c r="BF22" s="22">
        <f t="shared" si="271"/>
        <v>22200</v>
      </c>
      <c r="BG22" s="22">
        <f t="shared" si="271"/>
        <v>22200</v>
      </c>
      <c r="BH22" s="22">
        <f t="shared" si="271"/>
        <v>22200</v>
      </c>
      <c r="BI22" s="22">
        <f t="shared" si="271"/>
        <v>22200</v>
      </c>
      <c r="BJ22" s="22">
        <f t="shared" si="271"/>
        <v>21400</v>
      </c>
      <c r="BK22" s="22">
        <f t="shared" si="271"/>
        <v>21400</v>
      </c>
      <c r="BL22" s="22">
        <f t="shared" si="271"/>
        <v>21400</v>
      </c>
      <c r="BM22" s="22">
        <f t="shared" si="271"/>
        <v>21400</v>
      </c>
      <c r="BN22" s="22">
        <f t="shared" si="271"/>
        <v>21400</v>
      </c>
      <c r="BO22" s="22">
        <f t="shared" si="271"/>
        <v>21600</v>
      </c>
      <c r="BP22" s="22">
        <f t="shared" si="271"/>
        <v>21600</v>
      </c>
      <c r="BQ22" s="22">
        <f t="shared" si="271"/>
        <v>21400</v>
      </c>
      <c r="BR22" s="22">
        <f t="shared" si="271"/>
        <v>21400</v>
      </c>
      <c r="BS22" s="22">
        <f t="shared" si="271"/>
        <v>21400</v>
      </c>
      <c r="BT22" s="22">
        <f t="shared" si="271"/>
        <v>21400</v>
      </c>
      <c r="BU22" s="22">
        <f t="shared" si="271"/>
        <v>21400</v>
      </c>
      <c r="BV22" s="22">
        <f t="shared" si="271"/>
        <v>21600</v>
      </c>
      <c r="BW22" s="22">
        <f t="shared" si="271"/>
        <v>21600</v>
      </c>
      <c r="BX22" s="22">
        <f t="shared" si="271"/>
        <v>21400</v>
      </c>
      <c r="BY22" s="22">
        <f t="shared" si="271"/>
        <v>21400</v>
      </c>
      <c r="BZ22" s="22">
        <f t="shared" si="271"/>
        <v>21400</v>
      </c>
      <c r="CA22" s="22">
        <f t="shared" si="271"/>
        <v>21400</v>
      </c>
      <c r="CB22" s="22">
        <f t="shared" si="271"/>
        <v>21400</v>
      </c>
      <c r="CC22" s="22">
        <f t="shared" si="271"/>
        <v>21600</v>
      </c>
      <c r="CD22" s="22">
        <f t="shared" si="271"/>
        <v>21600</v>
      </c>
      <c r="CE22" s="22">
        <f t="shared" si="271"/>
        <v>21400</v>
      </c>
      <c r="CF22" s="22">
        <f t="shared" si="271"/>
        <v>21400</v>
      </c>
      <c r="CG22" s="22">
        <f t="shared" si="271"/>
        <v>21400</v>
      </c>
      <c r="CH22" s="22">
        <f t="shared" si="271"/>
        <v>21400</v>
      </c>
      <c r="CI22" s="22">
        <f t="shared" si="271"/>
        <v>21400</v>
      </c>
      <c r="CJ22" s="22">
        <f t="shared" ref="CJ22:DD22" si="272">CJ21</f>
        <v>21600</v>
      </c>
      <c r="CK22" s="22">
        <f t="shared" si="272"/>
        <v>21600</v>
      </c>
      <c r="CL22" s="22">
        <f t="shared" si="272"/>
        <v>21400</v>
      </c>
      <c r="CM22" s="22">
        <f t="shared" si="272"/>
        <v>21400</v>
      </c>
      <c r="CN22" s="22">
        <f t="shared" si="272"/>
        <v>21400</v>
      </c>
      <c r="CO22" s="22">
        <f t="shared" si="272"/>
        <v>21400</v>
      </c>
      <c r="CP22" s="22">
        <f t="shared" si="272"/>
        <v>21400</v>
      </c>
      <c r="CQ22" s="22">
        <f t="shared" si="272"/>
        <v>22500</v>
      </c>
      <c r="CR22" s="22">
        <f t="shared" si="272"/>
        <v>22500</v>
      </c>
      <c r="CS22" s="22">
        <f t="shared" si="272"/>
        <v>22500</v>
      </c>
      <c r="CT22" s="22">
        <f t="shared" si="272"/>
        <v>22500</v>
      </c>
      <c r="CU22" s="22">
        <f t="shared" si="272"/>
        <v>22500</v>
      </c>
      <c r="CV22" s="22">
        <f t="shared" si="272"/>
        <v>22500</v>
      </c>
      <c r="CW22" s="22">
        <f t="shared" si="272"/>
        <v>22500</v>
      </c>
      <c r="CX22" s="22">
        <f t="shared" si="272"/>
        <v>23000</v>
      </c>
      <c r="CY22" s="22">
        <f t="shared" si="272"/>
        <v>23000</v>
      </c>
      <c r="CZ22" s="22">
        <f t="shared" si="272"/>
        <v>23000</v>
      </c>
      <c r="DA22" s="22">
        <f t="shared" si="272"/>
        <v>23000</v>
      </c>
      <c r="DB22" s="22">
        <f t="shared" si="272"/>
        <v>23000</v>
      </c>
      <c r="DC22" s="22">
        <f t="shared" si="272"/>
        <v>23000</v>
      </c>
      <c r="DD22" s="22">
        <f t="shared" si="272"/>
        <v>23000</v>
      </c>
      <c r="DE22" s="22">
        <f t="shared" ref="DE22:DH22" si="273">DE21</f>
        <v>24000</v>
      </c>
      <c r="DF22" s="22">
        <f t="shared" si="273"/>
        <v>24000</v>
      </c>
      <c r="DG22" s="22">
        <f t="shared" si="273"/>
        <v>24000</v>
      </c>
      <c r="DH22" s="22">
        <f t="shared" si="273"/>
        <v>24000</v>
      </c>
      <c r="DI22" s="22">
        <f t="shared" ref="DI22:DL22" si="274">DI21</f>
        <v>43700</v>
      </c>
      <c r="DJ22" s="22">
        <f t="shared" si="274"/>
        <v>55700</v>
      </c>
      <c r="DK22" s="22">
        <f t="shared" si="274"/>
        <v>55700</v>
      </c>
      <c r="DL22" s="22">
        <f t="shared" si="274"/>
        <v>55700</v>
      </c>
      <c r="DM22" s="22">
        <f t="shared" ref="DM22:DT22" si="275">DM21</f>
        <v>55700</v>
      </c>
      <c r="DN22" s="22">
        <f t="shared" si="275"/>
        <v>55700</v>
      </c>
      <c r="DO22" s="22">
        <f t="shared" si="275"/>
        <v>55700</v>
      </c>
      <c r="DP22" s="22">
        <f t="shared" si="275"/>
        <v>55700</v>
      </c>
      <c r="DQ22" s="22">
        <f t="shared" si="275"/>
        <v>55700</v>
      </c>
      <c r="DR22" s="22">
        <f t="shared" si="275"/>
        <v>55700</v>
      </c>
      <c r="DS22" s="22">
        <f t="shared" si="275"/>
        <v>52700</v>
      </c>
      <c r="DT22" s="22">
        <f t="shared" si="275"/>
        <v>41100</v>
      </c>
      <c r="DU22" s="22">
        <f t="shared" ref="DU22:EQ22" si="276">DU21</f>
        <v>41100</v>
      </c>
      <c r="DV22" s="22">
        <f t="shared" si="276"/>
        <v>41100</v>
      </c>
      <c r="DW22" s="22">
        <f t="shared" si="276"/>
        <v>41100</v>
      </c>
      <c r="DX22" s="22">
        <f t="shared" si="276"/>
        <v>41100</v>
      </c>
      <c r="DY22" s="22">
        <f t="shared" si="276"/>
        <v>41100</v>
      </c>
      <c r="DZ22" s="22">
        <f t="shared" si="276"/>
        <v>41100</v>
      </c>
      <c r="EA22" s="22">
        <f t="shared" si="276"/>
        <v>42100</v>
      </c>
      <c r="EB22" s="22">
        <f t="shared" si="276"/>
        <v>42100</v>
      </c>
      <c r="EC22" s="22">
        <f t="shared" si="276"/>
        <v>42100</v>
      </c>
      <c r="ED22" s="22">
        <f t="shared" si="276"/>
        <v>42100</v>
      </c>
      <c r="EE22" s="22">
        <f t="shared" si="276"/>
        <v>42100</v>
      </c>
      <c r="EF22" s="22">
        <f t="shared" si="276"/>
        <v>42100</v>
      </c>
      <c r="EG22" s="22">
        <f t="shared" si="276"/>
        <v>42100</v>
      </c>
      <c r="EH22" s="22">
        <f t="shared" si="276"/>
        <v>42100</v>
      </c>
      <c r="EI22" s="22">
        <f t="shared" si="276"/>
        <v>42100</v>
      </c>
      <c r="EJ22" s="22">
        <f t="shared" si="276"/>
        <v>42100</v>
      </c>
      <c r="EK22" s="22">
        <f t="shared" si="276"/>
        <v>42100</v>
      </c>
      <c r="EL22" s="22">
        <f t="shared" si="276"/>
        <v>42100</v>
      </c>
      <c r="EM22" s="22">
        <f t="shared" si="276"/>
        <v>42100</v>
      </c>
      <c r="EN22" s="22">
        <f t="shared" si="276"/>
        <v>42100</v>
      </c>
      <c r="EO22" s="22">
        <f t="shared" si="276"/>
        <v>42100</v>
      </c>
      <c r="EP22" s="22">
        <f t="shared" si="276"/>
        <v>42100</v>
      </c>
      <c r="EQ22" s="22">
        <f t="shared" si="276"/>
        <v>43100</v>
      </c>
      <c r="ER22" s="22">
        <f t="shared" ref="ER22:FS22" si="277">ER21</f>
        <v>43100</v>
      </c>
      <c r="ES22" s="22">
        <f t="shared" si="277"/>
        <v>43100</v>
      </c>
      <c r="ET22" s="22">
        <f t="shared" si="277"/>
        <v>43100</v>
      </c>
      <c r="EU22" s="22">
        <f t="shared" si="277"/>
        <v>43100</v>
      </c>
      <c r="EV22" s="22">
        <f t="shared" si="277"/>
        <v>43100</v>
      </c>
      <c r="EW22" s="22">
        <f t="shared" si="277"/>
        <v>43100</v>
      </c>
      <c r="EX22" s="22">
        <f t="shared" si="277"/>
        <v>43100</v>
      </c>
      <c r="EY22" s="22">
        <f t="shared" si="277"/>
        <v>43100</v>
      </c>
      <c r="EZ22" s="22">
        <f t="shared" si="277"/>
        <v>43100</v>
      </c>
      <c r="FA22" s="22">
        <f t="shared" si="277"/>
        <v>43100</v>
      </c>
      <c r="FB22" s="22">
        <f t="shared" si="277"/>
        <v>43100</v>
      </c>
      <c r="FC22" s="22">
        <f t="shared" si="277"/>
        <v>43100</v>
      </c>
      <c r="FD22" s="22">
        <f t="shared" si="277"/>
        <v>43100</v>
      </c>
      <c r="FE22" s="22">
        <f t="shared" si="277"/>
        <v>43100</v>
      </c>
      <c r="FF22" s="22">
        <f t="shared" si="277"/>
        <v>43100</v>
      </c>
      <c r="FG22" s="22">
        <f t="shared" si="277"/>
        <v>43100</v>
      </c>
      <c r="FH22" s="22">
        <f t="shared" si="277"/>
        <v>43100</v>
      </c>
      <c r="FI22" s="22">
        <f t="shared" si="277"/>
        <v>43100</v>
      </c>
      <c r="FJ22" s="22">
        <f t="shared" si="277"/>
        <v>43100</v>
      </c>
      <c r="FK22" s="22">
        <f t="shared" si="277"/>
        <v>45700</v>
      </c>
      <c r="FL22" s="22">
        <f t="shared" si="277"/>
        <v>45700</v>
      </c>
      <c r="FM22" s="22">
        <f t="shared" si="277"/>
        <v>45700</v>
      </c>
      <c r="FN22" s="22">
        <f t="shared" si="277"/>
        <v>43100</v>
      </c>
      <c r="FO22" s="22">
        <f t="shared" si="277"/>
        <v>43100</v>
      </c>
      <c r="FP22" s="22">
        <f t="shared" si="277"/>
        <v>43100</v>
      </c>
      <c r="FQ22" s="22">
        <f t="shared" si="277"/>
        <v>43100</v>
      </c>
      <c r="FR22" s="22">
        <f t="shared" si="277"/>
        <v>43100</v>
      </c>
      <c r="FS22" s="22">
        <f t="shared" si="277"/>
        <v>41100</v>
      </c>
      <c r="FT22" s="22">
        <f t="shared" ref="FT22:GB22" si="278">FT21</f>
        <v>41100</v>
      </c>
      <c r="FU22" s="22">
        <f t="shared" si="278"/>
        <v>41100</v>
      </c>
      <c r="FV22" s="22">
        <f t="shared" si="278"/>
        <v>41100</v>
      </c>
      <c r="FW22" s="22">
        <f t="shared" si="278"/>
        <v>41100</v>
      </c>
      <c r="FX22" s="22">
        <f t="shared" si="278"/>
        <v>41100</v>
      </c>
      <c r="FY22" s="22">
        <f t="shared" si="278"/>
        <v>41100</v>
      </c>
      <c r="FZ22" s="22">
        <f t="shared" si="278"/>
        <v>47000</v>
      </c>
      <c r="GA22" s="22">
        <f t="shared" si="278"/>
        <v>42100</v>
      </c>
      <c r="GB22" s="22">
        <f t="shared" si="278"/>
        <v>33300</v>
      </c>
      <c r="GC22" s="22">
        <f t="shared" ref="GC22:GW22" si="279">GC21</f>
        <v>33300</v>
      </c>
      <c r="GD22" s="22">
        <f t="shared" si="279"/>
        <v>33300</v>
      </c>
      <c r="GE22" s="22">
        <f t="shared" si="279"/>
        <v>33300</v>
      </c>
      <c r="GF22" s="22">
        <f t="shared" si="279"/>
        <v>33300</v>
      </c>
      <c r="GG22" s="22">
        <f t="shared" si="279"/>
        <v>33300</v>
      </c>
      <c r="GH22" s="22">
        <f t="shared" si="279"/>
        <v>33300</v>
      </c>
      <c r="GI22" s="22">
        <f t="shared" si="279"/>
        <v>33300</v>
      </c>
      <c r="GJ22" s="22">
        <f t="shared" si="279"/>
        <v>33300</v>
      </c>
      <c r="GK22" s="22">
        <f t="shared" si="279"/>
        <v>33300</v>
      </c>
      <c r="GL22" s="22">
        <f t="shared" si="279"/>
        <v>33300</v>
      </c>
      <c r="GM22" s="22">
        <f t="shared" si="279"/>
        <v>33300</v>
      </c>
      <c r="GN22" s="22">
        <f t="shared" si="279"/>
        <v>33300</v>
      </c>
      <c r="GO22" s="22">
        <f t="shared" si="279"/>
        <v>33300</v>
      </c>
      <c r="GP22" s="22">
        <f t="shared" si="279"/>
        <v>33300</v>
      </c>
      <c r="GQ22" s="22">
        <f t="shared" si="279"/>
        <v>33300</v>
      </c>
      <c r="GR22" s="22">
        <f t="shared" si="279"/>
        <v>33300</v>
      </c>
      <c r="GS22" s="22">
        <f t="shared" si="279"/>
        <v>33300</v>
      </c>
      <c r="GT22" s="22">
        <f t="shared" si="279"/>
        <v>33300</v>
      </c>
      <c r="GU22" s="22">
        <f t="shared" si="279"/>
        <v>33300</v>
      </c>
      <c r="GV22" s="22">
        <f t="shared" si="279"/>
        <v>33300</v>
      </c>
      <c r="GW22" s="22">
        <f t="shared" si="279"/>
        <v>33300</v>
      </c>
    </row>
    <row r="23" spans="1:205" ht="13.5" customHeight="1">
      <c r="A23" s="24">
        <v>3</v>
      </c>
      <c r="B23" s="22">
        <f t="shared" ref="B23:W23" si="280">B21</f>
        <v>26500</v>
      </c>
      <c r="C23" s="22">
        <f t="shared" si="280"/>
        <v>26000</v>
      </c>
      <c r="D23" s="22">
        <f t="shared" si="280"/>
        <v>27000</v>
      </c>
      <c r="E23" s="22">
        <f t="shared" si="280"/>
        <v>27000</v>
      </c>
      <c r="F23" s="22">
        <f t="shared" si="280"/>
        <v>27000</v>
      </c>
      <c r="G23" s="22">
        <f t="shared" si="280"/>
        <v>25600</v>
      </c>
      <c r="H23" s="22">
        <f t="shared" si="280"/>
        <v>25600</v>
      </c>
      <c r="I23" s="22">
        <f t="shared" si="280"/>
        <v>25600</v>
      </c>
      <c r="J23" s="22">
        <f t="shared" si="280"/>
        <v>25600</v>
      </c>
      <c r="K23" s="22">
        <f t="shared" si="280"/>
        <v>26500</v>
      </c>
      <c r="L23" s="22">
        <f t="shared" si="280"/>
        <v>26500</v>
      </c>
      <c r="M23" s="22">
        <f t="shared" si="280"/>
        <v>25000</v>
      </c>
      <c r="N23" s="22">
        <f t="shared" si="280"/>
        <v>25000</v>
      </c>
      <c r="O23" s="22">
        <f t="shared" si="280"/>
        <v>25000</v>
      </c>
      <c r="P23" s="22">
        <f t="shared" si="280"/>
        <v>25000</v>
      </c>
      <c r="Q23" s="22">
        <f t="shared" si="280"/>
        <v>25000</v>
      </c>
      <c r="R23" s="22">
        <f t="shared" si="280"/>
        <v>25600</v>
      </c>
      <c r="S23" s="22">
        <f t="shared" si="280"/>
        <v>25600</v>
      </c>
      <c r="T23" s="22">
        <f t="shared" si="280"/>
        <v>25000</v>
      </c>
      <c r="U23" s="22">
        <f t="shared" si="280"/>
        <v>25000</v>
      </c>
      <c r="V23" s="22">
        <f t="shared" si="280"/>
        <v>25000</v>
      </c>
      <c r="W23" s="22">
        <f t="shared" si="280"/>
        <v>25000</v>
      </c>
      <c r="X23" s="22">
        <f t="shared" ref="X23:CI23" si="281">X21</f>
        <v>21900</v>
      </c>
      <c r="Y23" s="22">
        <f t="shared" si="281"/>
        <v>22200</v>
      </c>
      <c r="Z23" s="22">
        <f t="shared" si="281"/>
        <v>22200</v>
      </c>
      <c r="AA23" s="86">
        <f t="shared" si="281"/>
        <v>21900</v>
      </c>
      <c r="AB23" s="22">
        <f t="shared" si="281"/>
        <v>21900</v>
      </c>
      <c r="AC23" s="22">
        <f t="shared" si="281"/>
        <v>21900</v>
      </c>
      <c r="AD23" s="22">
        <f t="shared" si="281"/>
        <v>21900</v>
      </c>
      <c r="AE23" s="22">
        <f t="shared" si="281"/>
        <v>21900</v>
      </c>
      <c r="AF23" s="22">
        <f t="shared" si="281"/>
        <v>22200</v>
      </c>
      <c r="AG23" s="22">
        <f t="shared" si="281"/>
        <v>22200</v>
      </c>
      <c r="AH23" s="22">
        <f t="shared" si="281"/>
        <v>21900</v>
      </c>
      <c r="AI23" s="22">
        <f t="shared" si="281"/>
        <v>22200</v>
      </c>
      <c r="AJ23" s="22">
        <f t="shared" si="281"/>
        <v>22200</v>
      </c>
      <c r="AK23" s="22">
        <f t="shared" si="281"/>
        <v>22200</v>
      </c>
      <c r="AL23" s="22">
        <f t="shared" si="281"/>
        <v>22200</v>
      </c>
      <c r="AM23" s="22">
        <f t="shared" si="281"/>
        <v>22200</v>
      </c>
      <c r="AN23" s="22">
        <f t="shared" si="281"/>
        <v>22200</v>
      </c>
      <c r="AO23" s="22">
        <f t="shared" si="281"/>
        <v>21900</v>
      </c>
      <c r="AP23" s="22">
        <f t="shared" si="281"/>
        <v>21900</v>
      </c>
      <c r="AQ23" s="22">
        <f t="shared" si="281"/>
        <v>21900</v>
      </c>
      <c r="AR23" s="22">
        <f t="shared" si="281"/>
        <v>21900</v>
      </c>
      <c r="AS23" s="22">
        <f t="shared" si="281"/>
        <v>21900</v>
      </c>
      <c r="AT23" s="22">
        <f t="shared" si="281"/>
        <v>22200</v>
      </c>
      <c r="AU23" s="22">
        <f t="shared" si="281"/>
        <v>22200</v>
      </c>
      <c r="AV23" s="22">
        <f t="shared" si="281"/>
        <v>21900</v>
      </c>
      <c r="AW23" s="22">
        <f t="shared" si="281"/>
        <v>21900</v>
      </c>
      <c r="AX23" s="22">
        <f t="shared" si="281"/>
        <v>21900</v>
      </c>
      <c r="AY23" s="22">
        <f t="shared" si="281"/>
        <v>21900</v>
      </c>
      <c r="AZ23" s="22">
        <f t="shared" si="281"/>
        <v>21900</v>
      </c>
      <c r="BA23" s="22">
        <f t="shared" si="281"/>
        <v>22200</v>
      </c>
      <c r="BB23" s="22">
        <f t="shared" si="281"/>
        <v>22200</v>
      </c>
      <c r="BC23" s="22">
        <f t="shared" si="281"/>
        <v>21600</v>
      </c>
      <c r="BD23" s="22">
        <f t="shared" si="281"/>
        <v>21600</v>
      </c>
      <c r="BE23" s="22">
        <f t="shared" si="281"/>
        <v>21600</v>
      </c>
      <c r="BF23" s="22">
        <f t="shared" si="281"/>
        <v>22200</v>
      </c>
      <c r="BG23" s="22">
        <f t="shared" si="281"/>
        <v>22200</v>
      </c>
      <c r="BH23" s="22">
        <f t="shared" si="281"/>
        <v>22200</v>
      </c>
      <c r="BI23" s="22">
        <f t="shared" si="281"/>
        <v>22200</v>
      </c>
      <c r="BJ23" s="22">
        <f t="shared" si="281"/>
        <v>21400</v>
      </c>
      <c r="BK23" s="22">
        <f t="shared" si="281"/>
        <v>21400</v>
      </c>
      <c r="BL23" s="22">
        <f t="shared" si="281"/>
        <v>21400</v>
      </c>
      <c r="BM23" s="22">
        <f t="shared" si="281"/>
        <v>21400</v>
      </c>
      <c r="BN23" s="22">
        <f t="shared" si="281"/>
        <v>21400</v>
      </c>
      <c r="BO23" s="22">
        <f t="shared" si="281"/>
        <v>21600</v>
      </c>
      <c r="BP23" s="22">
        <f t="shared" si="281"/>
        <v>21600</v>
      </c>
      <c r="BQ23" s="22">
        <f t="shared" si="281"/>
        <v>21400</v>
      </c>
      <c r="BR23" s="22">
        <f t="shared" si="281"/>
        <v>21400</v>
      </c>
      <c r="BS23" s="22">
        <f t="shared" si="281"/>
        <v>21400</v>
      </c>
      <c r="BT23" s="22">
        <f t="shared" si="281"/>
        <v>21400</v>
      </c>
      <c r="BU23" s="22">
        <f t="shared" si="281"/>
        <v>21400</v>
      </c>
      <c r="BV23" s="22">
        <f t="shared" si="281"/>
        <v>21600</v>
      </c>
      <c r="BW23" s="22">
        <f t="shared" si="281"/>
        <v>21600</v>
      </c>
      <c r="BX23" s="22">
        <f t="shared" si="281"/>
        <v>21400</v>
      </c>
      <c r="BY23" s="22">
        <f t="shared" si="281"/>
        <v>21400</v>
      </c>
      <c r="BZ23" s="22">
        <f t="shared" si="281"/>
        <v>21400</v>
      </c>
      <c r="CA23" s="22">
        <f t="shared" si="281"/>
        <v>21400</v>
      </c>
      <c r="CB23" s="22">
        <f t="shared" si="281"/>
        <v>21400</v>
      </c>
      <c r="CC23" s="22">
        <f t="shared" si="281"/>
        <v>21600</v>
      </c>
      <c r="CD23" s="22">
        <f t="shared" si="281"/>
        <v>21600</v>
      </c>
      <c r="CE23" s="22">
        <f t="shared" si="281"/>
        <v>21400</v>
      </c>
      <c r="CF23" s="22">
        <f t="shared" si="281"/>
        <v>21400</v>
      </c>
      <c r="CG23" s="22">
        <f t="shared" si="281"/>
        <v>21400</v>
      </c>
      <c r="CH23" s="22">
        <f t="shared" si="281"/>
        <v>21400</v>
      </c>
      <c r="CI23" s="22">
        <f t="shared" si="281"/>
        <v>21400</v>
      </c>
      <c r="CJ23" s="22">
        <f t="shared" ref="CJ23:DD23" si="282">CJ21</f>
        <v>21600</v>
      </c>
      <c r="CK23" s="22">
        <f t="shared" si="282"/>
        <v>21600</v>
      </c>
      <c r="CL23" s="22">
        <f t="shared" si="282"/>
        <v>21400</v>
      </c>
      <c r="CM23" s="22">
        <f t="shared" si="282"/>
        <v>21400</v>
      </c>
      <c r="CN23" s="22">
        <f t="shared" si="282"/>
        <v>21400</v>
      </c>
      <c r="CO23" s="22">
        <f t="shared" si="282"/>
        <v>21400</v>
      </c>
      <c r="CP23" s="22">
        <f t="shared" si="282"/>
        <v>21400</v>
      </c>
      <c r="CQ23" s="22">
        <f t="shared" si="282"/>
        <v>22500</v>
      </c>
      <c r="CR23" s="22">
        <f t="shared" si="282"/>
        <v>22500</v>
      </c>
      <c r="CS23" s="22">
        <f t="shared" si="282"/>
        <v>22500</v>
      </c>
      <c r="CT23" s="22">
        <f t="shared" si="282"/>
        <v>22500</v>
      </c>
      <c r="CU23" s="22">
        <f t="shared" si="282"/>
        <v>22500</v>
      </c>
      <c r="CV23" s="22">
        <f t="shared" si="282"/>
        <v>22500</v>
      </c>
      <c r="CW23" s="22">
        <f t="shared" si="282"/>
        <v>22500</v>
      </c>
      <c r="CX23" s="22">
        <f t="shared" si="282"/>
        <v>23000</v>
      </c>
      <c r="CY23" s="22">
        <f t="shared" si="282"/>
        <v>23000</v>
      </c>
      <c r="CZ23" s="22">
        <f t="shared" si="282"/>
        <v>23000</v>
      </c>
      <c r="DA23" s="22">
        <f t="shared" si="282"/>
        <v>23000</v>
      </c>
      <c r="DB23" s="22">
        <f t="shared" si="282"/>
        <v>23000</v>
      </c>
      <c r="DC23" s="22">
        <f t="shared" si="282"/>
        <v>23000</v>
      </c>
      <c r="DD23" s="22">
        <f t="shared" si="282"/>
        <v>23000</v>
      </c>
      <c r="DE23" s="22">
        <f t="shared" ref="DE23:DH23" si="283">DE21</f>
        <v>24000</v>
      </c>
      <c r="DF23" s="22">
        <f t="shared" si="283"/>
        <v>24000</v>
      </c>
      <c r="DG23" s="22">
        <f t="shared" si="283"/>
        <v>24000</v>
      </c>
      <c r="DH23" s="22">
        <f t="shared" si="283"/>
        <v>24000</v>
      </c>
      <c r="DI23" s="22">
        <f t="shared" ref="DI23:DL23" si="284">DI21</f>
        <v>43700</v>
      </c>
      <c r="DJ23" s="22">
        <f t="shared" si="284"/>
        <v>55700</v>
      </c>
      <c r="DK23" s="22">
        <f t="shared" si="284"/>
        <v>55700</v>
      </c>
      <c r="DL23" s="22">
        <f t="shared" si="284"/>
        <v>55700</v>
      </c>
      <c r="DM23" s="22">
        <f t="shared" ref="DM23:DT23" si="285">DM21</f>
        <v>55700</v>
      </c>
      <c r="DN23" s="22">
        <f t="shared" si="285"/>
        <v>55700</v>
      </c>
      <c r="DO23" s="22">
        <f t="shared" si="285"/>
        <v>55700</v>
      </c>
      <c r="DP23" s="22">
        <f t="shared" si="285"/>
        <v>55700</v>
      </c>
      <c r="DQ23" s="22">
        <f t="shared" si="285"/>
        <v>55700</v>
      </c>
      <c r="DR23" s="22">
        <f t="shared" si="285"/>
        <v>55700</v>
      </c>
      <c r="DS23" s="22">
        <f t="shared" si="285"/>
        <v>52700</v>
      </c>
      <c r="DT23" s="22">
        <f t="shared" si="285"/>
        <v>41100</v>
      </c>
      <c r="DU23" s="22">
        <f t="shared" ref="DU23:EQ23" si="286">DU21</f>
        <v>41100</v>
      </c>
      <c r="DV23" s="22">
        <f t="shared" si="286"/>
        <v>41100</v>
      </c>
      <c r="DW23" s="22">
        <f t="shared" si="286"/>
        <v>41100</v>
      </c>
      <c r="DX23" s="22">
        <f t="shared" si="286"/>
        <v>41100</v>
      </c>
      <c r="DY23" s="22">
        <f t="shared" si="286"/>
        <v>41100</v>
      </c>
      <c r="DZ23" s="22">
        <f t="shared" si="286"/>
        <v>41100</v>
      </c>
      <c r="EA23" s="22">
        <f t="shared" si="286"/>
        <v>42100</v>
      </c>
      <c r="EB23" s="22">
        <f t="shared" si="286"/>
        <v>42100</v>
      </c>
      <c r="EC23" s="22">
        <f t="shared" si="286"/>
        <v>42100</v>
      </c>
      <c r="ED23" s="22">
        <f t="shared" si="286"/>
        <v>42100</v>
      </c>
      <c r="EE23" s="22">
        <f t="shared" si="286"/>
        <v>42100</v>
      </c>
      <c r="EF23" s="22">
        <f t="shared" si="286"/>
        <v>42100</v>
      </c>
      <c r="EG23" s="22">
        <f t="shared" si="286"/>
        <v>42100</v>
      </c>
      <c r="EH23" s="22">
        <f t="shared" si="286"/>
        <v>42100</v>
      </c>
      <c r="EI23" s="22">
        <f t="shared" si="286"/>
        <v>42100</v>
      </c>
      <c r="EJ23" s="22">
        <f t="shared" si="286"/>
        <v>42100</v>
      </c>
      <c r="EK23" s="22">
        <f t="shared" si="286"/>
        <v>42100</v>
      </c>
      <c r="EL23" s="22">
        <f t="shared" si="286"/>
        <v>42100</v>
      </c>
      <c r="EM23" s="22">
        <f t="shared" si="286"/>
        <v>42100</v>
      </c>
      <c r="EN23" s="22">
        <f t="shared" si="286"/>
        <v>42100</v>
      </c>
      <c r="EO23" s="22">
        <f t="shared" si="286"/>
        <v>42100</v>
      </c>
      <c r="EP23" s="22">
        <f t="shared" si="286"/>
        <v>42100</v>
      </c>
      <c r="EQ23" s="22">
        <f t="shared" si="286"/>
        <v>43100</v>
      </c>
      <c r="ER23" s="22">
        <f t="shared" ref="ER23:FS23" si="287">ER21</f>
        <v>43100</v>
      </c>
      <c r="ES23" s="22">
        <f t="shared" si="287"/>
        <v>43100</v>
      </c>
      <c r="ET23" s="22">
        <f t="shared" si="287"/>
        <v>43100</v>
      </c>
      <c r="EU23" s="22">
        <f t="shared" si="287"/>
        <v>43100</v>
      </c>
      <c r="EV23" s="22">
        <f t="shared" si="287"/>
        <v>43100</v>
      </c>
      <c r="EW23" s="22">
        <f t="shared" si="287"/>
        <v>43100</v>
      </c>
      <c r="EX23" s="22">
        <f t="shared" si="287"/>
        <v>43100</v>
      </c>
      <c r="EY23" s="22">
        <f t="shared" si="287"/>
        <v>43100</v>
      </c>
      <c r="EZ23" s="22">
        <f t="shared" si="287"/>
        <v>43100</v>
      </c>
      <c r="FA23" s="22">
        <f t="shared" si="287"/>
        <v>43100</v>
      </c>
      <c r="FB23" s="22">
        <f t="shared" si="287"/>
        <v>43100</v>
      </c>
      <c r="FC23" s="22">
        <f t="shared" si="287"/>
        <v>43100</v>
      </c>
      <c r="FD23" s="22">
        <f t="shared" si="287"/>
        <v>43100</v>
      </c>
      <c r="FE23" s="22">
        <f t="shared" si="287"/>
        <v>43100</v>
      </c>
      <c r="FF23" s="22">
        <f t="shared" si="287"/>
        <v>43100</v>
      </c>
      <c r="FG23" s="22">
        <f t="shared" si="287"/>
        <v>43100</v>
      </c>
      <c r="FH23" s="22">
        <f t="shared" si="287"/>
        <v>43100</v>
      </c>
      <c r="FI23" s="22">
        <f t="shared" si="287"/>
        <v>43100</v>
      </c>
      <c r="FJ23" s="22">
        <f t="shared" si="287"/>
        <v>43100</v>
      </c>
      <c r="FK23" s="22">
        <f t="shared" si="287"/>
        <v>45700</v>
      </c>
      <c r="FL23" s="22">
        <f t="shared" si="287"/>
        <v>45700</v>
      </c>
      <c r="FM23" s="22">
        <f t="shared" si="287"/>
        <v>45700</v>
      </c>
      <c r="FN23" s="22">
        <f t="shared" si="287"/>
        <v>43100</v>
      </c>
      <c r="FO23" s="22">
        <f t="shared" si="287"/>
        <v>43100</v>
      </c>
      <c r="FP23" s="22">
        <f t="shared" si="287"/>
        <v>43100</v>
      </c>
      <c r="FQ23" s="22">
        <f t="shared" si="287"/>
        <v>43100</v>
      </c>
      <c r="FR23" s="22">
        <f t="shared" si="287"/>
        <v>43100</v>
      </c>
      <c r="FS23" s="22">
        <f t="shared" si="287"/>
        <v>41100</v>
      </c>
      <c r="FT23" s="22">
        <f t="shared" ref="FT23:GB23" si="288">FT21</f>
        <v>41100</v>
      </c>
      <c r="FU23" s="22">
        <f t="shared" si="288"/>
        <v>41100</v>
      </c>
      <c r="FV23" s="22">
        <f t="shared" si="288"/>
        <v>41100</v>
      </c>
      <c r="FW23" s="22">
        <f t="shared" si="288"/>
        <v>41100</v>
      </c>
      <c r="FX23" s="22">
        <f t="shared" si="288"/>
        <v>41100</v>
      </c>
      <c r="FY23" s="22">
        <f t="shared" si="288"/>
        <v>41100</v>
      </c>
      <c r="FZ23" s="22">
        <f t="shared" si="288"/>
        <v>47000</v>
      </c>
      <c r="GA23" s="22">
        <f t="shared" si="288"/>
        <v>42100</v>
      </c>
      <c r="GB23" s="22">
        <f t="shared" si="288"/>
        <v>33300</v>
      </c>
      <c r="GC23" s="22">
        <f t="shared" ref="GC23:GW23" si="289">GC21</f>
        <v>33300</v>
      </c>
      <c r="GD23" s="22">
        <f t="shared" si="289"/>
        <v>33300</v>
      </c>
      <c r="GE23" s="22">
        <f t="shared" si="289"/>
        <v>33300</v>
      </c>
      <c r="GF23" s="22">
        <f t="shared" si="289"/>
        <v>33300</v>
      </c>
      <c r="GG23" s="22">
        <f t="shared" si="289"/>
        <v>33300</v>
      </c>
      <c r="GH23" s="22">
        <f t="shared" si="289"/>
        <v>33300</v>
      </c>
      <c r="GI23" s="22">
        <f t="shared" si="289"/>
        <v>33300</v>
      </c>
      <c r="GJ23" s="22">
        <f t="shared" si="289"/>
        <v>33300</v>
      </c>
      <c r="GK23" s="22">
        <f t="shared" si="289"/>
        <v>33300</v>
      </c>
      <c r="GL23" s="22">
        <f t="shared" si="289"/>
        <v>33300</v>
      </c>
      <c r="GM23" s="22">
        <f t="shared" si="289"/>
        <v>33300</v>
      </c>
      <c r="GN23" s="22">
        <f t="shared" si="289"/>
        <v>33300</v>
      </c>
      <c r="GO23" s="22">
        <f t="shared" si="289"/>
        <v>33300</v>
      </c>
      <c r="GP23" s="22">
        <f t="shared" si="289"/>
        <v>33300</v>
      </c>
      <c r="GQ23" s="22">
        <f t="shared" si="289"/>
        <v>33300</v>
      </c>
      <c r="GR23" s="22">
        <f t="shared" si="289"/>
        <v>33300</v>
      </c>
      <c r="GS23" s="22">
        <f t="shared" si="289"/>
        <v>33300</v>
      </c>
      <c r="GT23" s="22">
        <f t="shared" si="289"/>
        <v>33300</v>
      </c>
      <c r="GU23" s="22">
        <f t="shared" si="289"/>
        <v>33300</v>
      </c>
      <c r="GV23" s="22">
        <f t="shared" si="289"/>
        <v>33300</v>
      </c>
      <c r="GW23" s="22">
        <f t="shared" si="289"/>
        <v>33300</v>
      </c>
    </row>
    <row r="24" spans="1:205" ht="12" customHeight="1">
      <c r="A24" s="24">
        <v>4</v>
      </c>
      <c r="B24" s="22">
        <f t="shared" ref="B24:W24" si="290">B21</f>
        <v>26500</v>
      </c>
      <c r="C24" s="22">
        <f t="shared" si="290"/>
        <v>26000</v>
      </c>
      <c r="D24" s="22">
        <f t="shared" si="290"/>
        <v>27000</v>
      </c>
      <c r="E24" s="22">
        <f t="shared" si="290"/>
        <v>27000</v>
      </c>
      <c r="F24" s="22">
        <f t="shared" si="290"/>
        <v>27000</v>
      </c>
      <c r="G24" s="22">
        <f t="shared" si="290"/>
        <v>25600</v>
      </c>
      <c r="H24" s="22">
        <f t="shared" si="290"/>
        <v>25600</v>
      </c>
      <c r="I24" s="22">
        <f t="shared" si="290"/>
        <v>25600</v>
      </c>
      <c r="J24" s="22">
        <f t="shared" si="290"/>
        <v>25600</v>
      </c>
      <c r="K24" s="22">
        <f t="shared" si="290"/>
        <v>26500</v>
      </c>
      <c r="L24" s="22">
        <f t="shared" si="290"/>
        <v>26500</v>
      </c>
      <c r="M24" s="22">
        <f t="shared" si="290"/>
        <v>25000</v>
      </c>
      <c r="N24" s="22">
        <f t="shared" si="290"/>
        <v>25000</v>
      </c>
      <c r="O24" s="22">
        <f t="shared" si="290"/>
        <v>25000</v>
      </c>
      <c r="P24" s="22">
        <f t="shared" si="290"/>
        <v>25000</v>
      </c>
      <c r="Q24" s="22">
        <f t="shared" si="290"/>
        <v>25000</v>
      </c>
      <c r="R24" s="22">
        <f t="shared" si="290"/>
        <v>25600</v>
      </c>
      <c r="S24" s="22">
        <f t="shared" si="290"/>
        <v>25600</v>
      </c>
      <c r="T24" s="22">
        <f t="shared" si="290"/>
        <v>25000</v>
      </c>
      <c r="U24" s="22">
        <f t="shared" si="290"/>
        <v>25000</v>
      </c>
      <c r="V24" s="22">
        <f t="shared" si="290"/>
        <v>25000</v>
      </c>
      <c r="W24" s="22">
        <f t="shared" si="290"/>
        <v>25000</v>
      </c>
      <c r="X24" s="22">
        <f t="shared" ref="X24:CI24" si="291">X21</f>
        <v>21900</v>
      </c>
      <c r="Y24" s="22">
        <f t="shared" si="291"/>
        <v>22200</v>
      </c>
      <c r="Z24" s="22">
        <f t="shared" si="291"/>
        <v>22200</v>
      </c>
      <c r="AA24" s="86">
        <f t="shared" si="291"/>
        <v>21900</v>
      </c>
      <c r="AB24" s="22">
        <f t="shared" si="291"/>
        <v>21900</v>
      </c>
      <c r="AC24" s="22">
        <f t="shared" si="291"/>
        <v>21900</v>
      </c>
      <c r="AD24" s="22">
        <f t="shared" si="291"/>
        <v>21900</v>
      </c>
      <c r="AE24" s="22">
        <f t="shared" si="291"/>
        <v>21900</v>
      </c>
      <c r="AF24" s="22">
        <f t="shared" si="291"/>
        <v>22200</v>
      </c>
      <c r="AG24" s="22">
        <f t="shared" si="291"/>
        <v>22200</v>
      </c>
      <c r="AH24" s="22">
        <f t="shared" si="291"/>
        <v>21900</v>
      </c>
      <c r="AI24" s="22">
        <f t="shared" si="291"/>
        <v>22200</v>
      </c>
      <c r="AJ24" s="22">
        <f t="shared" si="291"/>
        <v>22200</v>
      </c>
      <c r="AK24" s="22">
        <f t="shared" si="291"/>
        <v>22200</v>
      </c>
      <c r="AL24" s="22">
        <f t="shared" si="291"/>
        <v>22200</v>
      </c>
      <c r="AM24" s="22">
        <f t="shared" si="291"/>
        <v>22200</v>
      </c>
      <c r="AN24" s="22">
        <f t="shared" si="291"/>
        <v>22200</v>
      </c>
      <c r="AO24" s="22">
        <f t="shared" si="291"/>
        <v>21900</v>
      </c>
      <c r="AP24" s="22">
        <f t="shared" si="291"/>
        <v>21900</v>
      </c>
      <c r="AQ24" s="22">
        <f t="shared" si="291"/>
        <v>21900</v>
      </c>
      <c r="AR24" s="22">
        <f t="shared" si="291"/>
        <v>21900</v>
      </c>
      <c r="AS24" s="22">
        <f t="shared" si="291"/>
        <v>21900</v>
      </c>
      <c r="AT24" s="22">
        <f t="shared" si="291"/>
        <v>22200</v>
      </c>
      <c r="AU24" s="22">
        <f t="shared" si="291"/>
        <v>22200</v>
      </c>
      <c r="AV24" s="22">
        <f t="shared" si="291"/>
        <v>21900</v>
      </c>
      <c r="AW24" s="22">
        <f t="shared" si="291"/>
        <v>21900</v>
      </c>
      <c r="AX24" s="22">
        <f t="shared" si="291"/>
        <v>21900</v>
      </c>
      <c r="AY24" s="22">
        <f t="shared" si="291"/>
        <v>21900</v>
      </c>
      <c r="AZ24" s="22">
        <f t="shared" si="291"/>
        <v>21900</v>
      </c>
      <c r="BA24" s="22">
        <f t="shared" si="291"/>
        <v>22200</v>
      </c>
      <c r="BB24" s="22">
        <f t="shared" si="291"/>
        <v>22200</v>
      </c>
      <c r="BC24" s="22">
        <f t="shared" si="291"/>
        <v>21600</v>
      </c>
      <c r="BD24" s="22">
        <f t="shared" si="291"/>
        <v>21600</v>
      </c>
      <c r="BE24" s="22">
        <f t="shared" si="291"/>
        <v>21600</v>
      </c>
      <c r="BF24" s="22">
        <f t="shared" si="291"/>
        <v>22200</v>
      </c>
      <c r="BG24" s="22">
        <f t="shared" si="291"/>
        <v>22200</v>
      </c>
      <c r="BH24" s="22">
        <f t="shared" si="291"/>
        <v>22200</v>
      </c>
      <c r="BI24" s="22">
        <f t="shared" si="291"/>
        <v>22200</v>
      </c>
      <c r="BJ24" s="22">
        <f t="shared" si="291"/>
        <v>21400</v>
      </c>
      <c r="BK24" s="22">
        <f t="shared" si="291"/>
        <v>21400</v>
      </c>
      <c r="BL24" s="22">
        <f t="shared" si="291"/>
        <v>21400</v>
      </c>
      <c r="BM24" s="22">
        <f t="shared" si="291"/>
        <v>21400</v>
      </c>
      <c r="BN24" s="22">
        <f t="shared" si="291"/>
        <v>21400</v>
      </c>
      <c r="BO24" s="22">
        <f t="shared" si="291"/>
        <v>21600</v>
      </c>
      <c r="BP24" s="22">
        <f t="shared" si="291"/>
        <v>21600</v>
      </c>
      <c r="BQ24" s="22">
        <f t="shared" si="291"/>
        <v>21400</v>
      </c>
      <c r="BR24" s="22">
        <f t="shared" si="291"/>
        <v>21400</v>
      </c>
      <c r="BS24" s="22">
        <f t="shared" si="291"/>
        <v>21400</v>
      </c>
      <c r="BT24" s="22">
        <f t="shared" si="291"/>
        <v>21400</v>
      </c>
      <c r="BU24" s="22">
        <f t="shared" si="291"/>
        <v>21400</v>
      </c>
      <c r="BV24" s="22">
        <f t="shared" si="291"/>
        <v>21600</v>
      </c>
      <c r="BW24" s="22">
        <f t="shared" si="291"/>
        <v>21600</v>
      </c>
      <c r="BX24" s="22">
        <f t="shared" si="291"/>
        <v>21400</v>
      </c>
      <c r="BY24" s="22">
        <f t="shared" si="291"/>
        <v>21400</v>
      </c>
      <c r="BZ24" s="22">
        <f t="shared" si="291"/>
        <v>21400</v>
      </c>
      <c r="CA24" s="22">
        <f t="shared" si="291"/>
        <v>21400</v>
      </c>
      <c r="CB24" s="22">
        <f t="shared" si="291"/>
        <v>21400</v>
      </c>
      <c r="CC24" s="22">
        <f t="shared" si="291"/>
        <v>21600</v>
      </c>
      <c r="CD24" s="22">
        <f t="shared" si="291"/>
        <v>21600</v>
      </c>
      <c r="CE24" s="22">
        <f t="shared" si="291"/>
        <v>21400</v>
      </c>
      <c r="CF24" s="22">
        <f t="shared" si="291"/>
        <v>21400</v>
      </c>
      <c r="CG24" s="22">
        <f t="shared" si="291"/>
        <v>21400</v>
      </c>
      <c r="CH24" s="22">
        <f t="shared" si="291"/>
        <v>21400</v>
      </c>
      <c r="CI24" s="22">
        <f t="shared" si="291"/>
        <v>21400</v>
      </c>
      <c r="CJ24" s="22">
        <f t="shared" ref="CJ24:DD24" si="292">CJ21</f>
        <v>21600</v>
      </c>
      <c r="CK24" s="22">
        <f t="shared" si="292"/>
        <v>21600</v>
      </c>
      <c r="CL24" s="22">
        <f t="shared" si="292"/>
        <v>21400</v>
      </c>
      <c r="CM24" s="22">
        <f t="shared" si="292"/>
        <v>21400</v>
      </c>
      <c r="CN24" s="22">
        <f t="shared" si="292"/>
        <v>21400</v>
      </c>
      <c r="CO24" s="22">
        <f t="shared" si="292"/>
        <v>21400</v>
      </c>
      <c r="CP24" s="22">
        <f t="shared" si="292"/>
        <v>21400</v>
      </c>
      <c r="CQ24" s="22">
        <f t="shared" si="292"/>
        <v>22500</v>
      </c>
      <c r="CR24" s="22">
        <f t="shared" si="292"/>
        <v>22500</v>
      </c>
      <c r="CS24" s="22">
        <f t="shared" si="292"/>
        <v>22500</v>
      </c>
      <c r="CT24" s="22">
        <f t="shared" si="292"/>
        <v>22500</v>
      </c>
      <c r="CU24" s="22">
        <f t="shared" si="292"/>
        <v>22500</v>
      </c>
      <c r="CV24" s="22">
        <f t="shared" si="292"/>
        <v>22500</v>
      </c>
      <c r="CW24" s="22">
        <f t="shared" si="292"/>
        <v>22500</v>
      </c>
      <c r="CX24" s="22">
        <f t="shared" si="292"/>
        <v>23000</v>
      </c>
      <c r="CY24" s="22">
        <f t="shared" si="292"/>
        <v>23000</v>
      </c>
      <c r="CZ24" s="22">
        <f t="shared" si="292"/>
        <v>23000</v>
      </c>
      <c r="DA24" s="22">
        <f t="shared" si="292"/>
        <v>23000</v>
      </c>
      <c r="DB24" s="22">
        <f t="shared" si="292"/>
        <v>23000</v>
      </c>
      <c r="DC24" s="22">
        <f t="shared" si="292"/>
        <v>23000</v>
      </c>
      <c r="DD24" s="22">
        <f t="shared" si="292"/>
        <v>23000</v>
      </c>
      <c r="DE24" s="22">
        <f t="shared" ref="DE24:DH24" si="293">DE21</f>
        <v>24000</v>
      </c>
      <c r="DF24" s="22">
        <f t="shared" si="293"/>
        <v>24000</v>
      </c>
      <c r="DG24" s="22">
        <f t="shared" si="293"/>
        <v>24000</v>
      </c>
      <c r="DH24" s="22">
        <f t="shared" si="293"/>
        <v>24000</v>
      </c>
      <c r="DI24" s="22">
        <f t="shared" ref="DI24:DL24" si="294">DI21</f>
        <v>43700</v>
      </c>
      <c r="DJ24" s="22">
        <f t="shared" si="294"/>
        <v>55700</v>
      </c>
      <c r="DK24" s="22">
        <f t="shared" si="294"/>
        <v>55700</v>
      </c>
      <c r="DL24" s="22">
        <f t="shared" si="294"/>
        <v>55700</v>
      </c>
      <c r="DM24" s="22">
        <f t="shared" ref="DM24:DT24" si="295">DM21</f>
        <v>55700</v>
      </c>
      <c r="DN24" s="22">
        <f t="shared" si="295"/>
        <v>55700</v>
      </c>
      <c r="DO24" s="22">
        <f t="shared" si="295"/>
        <v>55700</v>
      </c>
      <c r="DP24" s="22">
        <f t="shared" si="295"/>
        <v>55700</v>
      </c>
      <c r="DQ24" s="22">
        <f t="shared" si="295"/>
        <v>55700</v>
      </c>
      <c r="DR24" s="22">
        <f t="shared" si="295"/>
        <v>55700</v>
      </c>
      <c r="DS24" s="22">
        <f t="shared" si="295"/>
        <v>52700</v>
      </c>
      <c r="DT24" s="22">
        <f t="shared" si="295"/>
        <v>41100</v>
      </c>
      <c r="DU24" s="22">
        <f t="shared" ref="DU24:EQ24" si="296">DU21</f>
        <v>41100</v>
      </c>
      <c r="DV24" s="22">
        <f t="shared" si="296"/>
        <v>41100</v>
      </c>
      <c r="DW24" s="22">
        <f t="shared" si="296"/>
        <v>41100</v>
      </c>
      <c r="DX24" s="22">
        <f t="shared" si="296"/>
        <v>41100</v>
      </c>
      <c r="DY24" s="22">
        <f t="shared" si="296"/>
        <v>41100</v>
      </c>
      <c r="DZ24" s="22">
        <f t="shared" si="296"/>
        <v>41100</v>
      </c>
      <c r="EA24" s="22">
        <f t="shared" si="296"/>
        <v>42100</v>
      </c>
      <c r="EB24" s="22">
        <f t="shared" si="296"/>
        <v>42100</v>
      </c>
      <c r="EC24" s="22">
        <f t="shared" si="296"/>
        <v>42100</v>
      </c>
      <c r="ED24" s="22">
        <f t="shared" si="296"/>
        <v>42100</v>
      </c>
      <c r="EE24" s="22">
        <f t="shared" si="296"/>
        <v>42100</v>
      </c>
      <c r="EF24" s="22">
        <f t="shared" si="296"/>
        <v>42100</v>
      </c>
      <c r="EG24" s="22">
        <f t="shared" si="296"/>
        <v>42100</v>
      </c>
      <c r="EH24" s="22">
        <f t="shared" si="296"/>
        <v>42100</v>
      </c>
      <c r="EI24" s="22">
        <f t="shared" si="296"/>
        <v>42100</v>
      </c>
      <c r="EJ24" s="22">
        <f t="shared" si="296"/>
        <v>42100</v>
      </c>
      <c r="EK24" s="22">
        <f t="shared" si="296"/>
        <v>42100</v>
      </c>
      <c r="EL24" s="22">
        <f t="shared" si="296"/>
        <v>42100</v>
      </c>
      <c r="EM24" s="22">
        <f t="shared" si="296"/>
        <v>42100</v>
      </c>
      <c r="EN24" s="22">
        <f t="shared" si="296"/>
        <v>42100</v>
      </c>
      <c r="EO24" s="22">
        <f t="shared" si="296"/>
        <v>42100</v>
      </c>
      <c r="EP24" s="22">
        <f t="shared" si="296"/>
        <v>42100</v>
      </c>
      <c r="EQ24" s="22">
        <f t="shared" si="296"/>
        <v>43100</v>
      </c>
      <c r="ER24" s="22">
        <f t="shared" ref="ER24:FS24" si="297">ER21</f>
        <v>43100</v>
      </c>
      <c r="ES24" s="22">
        <f t="shared" si="297"/>
        <v>43100</v>
      </c>
      <c r="ET24" s="22">
        <f t="shared" si="297"/>
        <v>43100</v>
      </c>
      <c r="EU24" s="22">
        <f t="shared" si="297"/>
        <v>43100</v>
      </c>
      <c r="EV24" s="22">
        <f t="shared" si="297"/>
        <v>43100</v>
      </c>
      <c r="EW24" s="22">
        <f t="shared" si="297"/>
        <v>43100</v>
      </c>
      <c r="EX24" s="22">
        <f t="shared" si="297"/>
        <v>43100</v>
      </c>
      <c r="EY24" s="22">
        <f t="shared" si="297"/>
        <v>43100</v>
      </c>
      <c r="EZ24" s="22">
        <f t="shared" si="297"/>
        <v>43100</v>
      </c>
      <c r="FA24" s="22">
        <f t="shared" si="297"/>
        <v>43100</v>
      </c>
      <c r="FB24" s="22">
        <f t="shared" si="297"/>
        <v>43100</v>
      </c>
      <c r="FC24" s="22">
        <f t="shared" si="297"/>
        <v>43100</v>
      </c>
      <c r="FD24" s="22">
        <f t="shared" si="297"/>
        <v>43100</v>
      </c>
      <c r="FE24" s="22">
        <f t="shared" si="297"/>
        <v>43100</v>
      </c>
      <c r="FF24" s="22">
        <f t="shared" si="297"/>
        <v>43100</v>
      </c>
      <c r="FG24" s="22">
        <f t="shared" si="297"/>
        <v>43100</v>
      </c>
      <c r="FH24" s="22">
        <f t="shared" si="297"/>
        <v>43100</v>
      </c>
      <c r="FI24" s="22">
        <f t="shared" si="297"/>
        <v>43100</v>
      </c>
      <c r="FJ24" s="22">
        <f t="shared" si="297"/>
        <v>43100</v>
      </c>
      <c r="FK24" s="22">
        <f t="shared" si="297"/>
        <v>45700</v>
      </c>
      <c r="FL24" s="22">
        <f t="shared" si="297"/>
        <v>45700</v>
      </c>
      <c r="FM24" s="22">
        <f t="shared" si="297"/>
        <v>45700</v>
      </c>
      <c r="FN24" s="22">
        <f t="shared" si="297"/>
        <v>43100</v>
      </c>
      <c r="FO24" s="22">
        <f t="shared" si="297"/>
        <v>43100</v>
      </c>
      <c r="FP24" s="22">
        <f t="shared" si="297"/>
        <v>43100</v>
      </c>
      <c r="FQ24" s="22">
        <f t="shared" si="297"/>
        <v>43100</v>
      </c>
      <c r="FR24" s="22">
        <f t="shared" si="297"/>
        <v>43100</v>
      </c>
      <c r="FS24" s="22">
        <f t="shared" si="297"/>
        <v>41100</v>
      </c>
      <c r="FT24" s="22">
        <f t="shared" ref="FT24:GB24" si="298">FT21</f>
        <v>41100</v>
      </c>
      <c r="FU24" s="22">
        <f t="shared" si="298"/>
        <v>41100</v>
      </c>
      <c r="FV24" s="22">
        <f t="shared" si="298"/>
        <v>41100</v>
      </c>
      <c r="FW24" s="22">
        <f t="shared" si="298"/>
        <v>41100</v>
      </c>
      <c r="FX24" s="22">
        <f t="shared" si="298"/>
        <v>41100</v>
      </c>
      <c r="FY24" s="22">
        <f t="shared" si="298"/>
        <v>41100</v>
      </c>
      <c r="FZ24" s="22">
        <f t="shared" si="298"/>
        <v>47000</v>
      </c>
      <c r="GA24" s="22">
        <f t="shared" si="298"/>
        <v>42100</v>
      </c>
      <c r="GB24" s="22">
        <f t="shared" si="298"/>
        <v>33300</v>
      </c>
      <c r="GC24" s="22">
        <f t="shared" ref="GC24:GW24" si="299">GC21</f>
        <v>33300</v>
      </c>
      <c r="GD24" s="22">
        <f t="shared" si="299"/>
        <v>33300</v>
      </c>
      <c r="GE24" s="22">
        <f t="shared" si="299"/>
        <v>33300</v>
      </c>
      <c r="GF24" s="22">
        <f t="shared" si="299"/>
        <v>33300</v>
      </c>
      <c r="GG24" s="22">
        <f t="shared" si="299"/>
        <v>33300</v>
      </c>
      <c r="GH24" s="22">
        <f t="shared" si="299"/>
        <v>33300</v>
      </c>
      <c r="GI24" s="22">
        <f t="shared" si="299"/>
        <v>33300</v>
      </c>
      <c r="GJ24" s="22">
        <f t="shared" si="299"/>
        <v>33300</v>
      </c>
      <c r="GK24" s="22">
        <f t="shared" si="299"/>
        <v>33300</v>
      </c>
      <c r="GL24" s="22">
        <f t="shared" si="299"/>
        <v>33300</v>
      </c>
      <c r="GM24" s="22">
        <f t="shared" si="299"/>
        <v>33300</v>
      </c>
      <c r="GN24" s="22">
        <f t="shared" si="299"/>
        <v>33300</v>
      </c>
      <c r="GO24" s="22">
        <f t="shared" si="299"/>
        <v>33300</v>
      </c>
      <c r="GP24" s="22">
        <f t="shared" si="299"/>
        <v>33300</v>
      </c>
      <c r="GQ24" s="22">
        <f t="shared" si="299"/>
        <v>33300</v>
      </c>
      <c r="GR24" s="22">
        <f t="shared" si="299"/>
        <v>33300</v>
      </c>
      <c r="GS24" s="22">
        <f t="shared" si="299"/>
        <v>33300</v>
      </c>
      <c r="GT24" s="22">
        <f t="shared" si="299"/>
        <v>33300</v>
      </c>
      <c r="GU24" s="22">
        <f t="shared" si="299"/>
        <v>33300</v>
      </c>
      <c r="GV24" s="22">
        <f t="shared" si="299"/>
        <v>33300</v>
      </c>
      <c r="GW24" s="22">
        <f t="shared" si="299"/>
        <v>33300</v>
      </c>
    </row>
    <row r="25" spans="1:205" s="5" customFormat="1" ht="15" customHeight="1">
      <c r="A25" s="30" t="s">
        <v>10</v>
      </c>
      <c r="N25" s="4"/>
      <c r="O25" s="4"/>
      <c r="P25" s="4"/>
      <c r="Q25" s="4"/>
      <c r="W25" s="4"/>
      <c r="X25" s="4"/>
      <c r="Y25" s="4"/>
      <c r="Z25" s="4"/>
    </row>
    <row r="26" spans="1:205" s="5" customFormat="1" ht="204">
      <c r="A26" s="31" t="s">
        <v>11</v>
      </c>
      <c r="N26" s="4"/>
      <c r="O26" s="4"/>
      <c r="P26" s="4"/>
      <c r="Q26" s="4"/>
      <c r="W26" s="4"/>
      <c r="X26" s="4"/>
      <c r="Y26" s="4"/>
      <c r="Z26" s="4"/>
    </row>
    <row r="27" spans="1:205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" customFormat="1" ht="15" customHeight="1">
      <c r="A29" s="30" t="s">
        <v>14</v>
      </c>
      <c r="N29" s="4"/>
      <c r="O29" s="4"/>
      <c r="P29" s="4"/>
      <c r="Q29" s="4"/>
      <c r="W29" s="4"/>
      <c r="X29" s="4"/>
      <c r="Y29" s="4"/>
      <c r="Z29" s="4"/>
    </row>
    <row r="30" spans="1:205" s="5" customFormat="1" ht="84">
      <c r="A30" s="31" t="s">
        <v>15</v>
      </c>
      <c r="N30" s="4"/>
      <c r="O30" s="4"/>
      <c r="P30" s="4"/>
      <c r="Q30" s="4"/>
      <c r="W30" s="4"/>
      <c r="X30" s="4"/>
      <c r="Y30" s="4"/>
      <c r="Z30" s="4"/>
    </row>
    <row r="31" spans="1:205" s="4" customFormat="1" ht="15" customHeight="1">
      <c r="A31" s="33" t="s">
        <v>16</v>
      </c>
      <c r="AA31" s="85"/>
    </row>
    <row r="32" spans="1:205" s="4" customFormat="1" ht="78.75" customHeight="1">
      <c r="A32" s="34" t="s">
        <v>17</v>
      </c>
      <c r="AA32" s="85"/>
    </row>
    <row r="33" spans="1:27" s="4" customFormat="1" ht="15" customHeight="1">
      <c r="A33" s="30" t="s">
        <v>18</v>
      </c>
      <c r="AA33" s="85"/>
    </row>
    <row r="34" spans="1:27" s="4" customFormat="1" ht="31.5" customHeight="1">
      <c r="A34" s="75" t="s">
        <v>90</v>
      </c>
      <c r="AA34" s="85"/>
    </row>
    <row r="35" spans="1:27" s="5" customFormat="1" ht="15" customHeight="1">
      <c r="A35" s="33" t="s">
        <v>20</v>
      </c>
      <c r="N35" s="4"/>
      <c r="O35" s="4"/>
      <c r="P35" s="4"/>
      <c r="Q35" s="4"/>
      <c r="W35" s="4"/>
      <c r="X35" s="4"/>
      <c r="Y35" s="4"/>
      <c r="Z35" s="4"/>
    </row>
    <row r="36" spans="1:27" s="5" customFormat="1" ht="96">
      <c r="A36" s="55" t="s">
        <v>21</v>
      </c>
      <c r="N36" s="4"/>
      <c r="O36" s="4"/>
      <c r="P36" s="4"/>
      <c r="Q36" s="4"/>
      <c r="W36" s="4"/>
      <c r="X36" s="4"/>
      <c r="Y36" s="4"/>
      <c r="Z36" s="4"/>
    </row>
    <row r="37" spans="1:27" ht="15" customHeight="1">
      <c r="A37" s="33" t="s">
        <v>22</v>
      </c>
    </row>
    <row r="38" spans="1:27" ht="38.25" customHeight="1">
      <c r="A38" s="35"/>
    </row>
    <row r="39" spans="1:27" ht="57" customHeight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4506668294322"/>
  </sheetPr>
  <dimension ref="A1:HF40"/>
  <sheetViews>
    <sheetView workbookViewId="0">
      <pane xSplit="1" topLeftCell="B1" activePane="topRight" state="frozen"/>
      <selection pane="topRight" activeCell="A14" sqref="A14"/>
    </sheetView>
  </sheetViews>
  <sheetFormatPr defaultColWidth="9.140625" defaultRowHeight="15"/>
  <cols>
    <col min="1" max="1" width="66.28515625" style="1" customWidth="1"/>
    <col min="2" max="12" width="9.85546875" style="37" customWidth="1"/>
    <col min="13" max="17" width="9.85546875" style="104" customWidth="1"/>
    <col min="18" max="27" width="9.85546875" style="37" customWidth="1"/>
    <col min="28" max="31" width="9.85546875" style="104" customWidth="1"/>
    <col min="32" max="118" width="9.85546875" style="37" customWidth="1"/>
    <col min="119" max="122" width="9.85546875" style="104" customWidth="1"/>
    <col min="123" max="127" width="9.85546875" style="37" customWidth="1"/>
    <col min="128" max="128" width="9.85546875" style="104" customWidth="1"/>
    <col min="129" max="129" width="9.85546875" style="37" customWidth="1"/>
    <col min="130" max="214" width="9.7109375" style="37" customWidth="1"/>
    <col min="215" max="16384" width="9.140625" style="37"/>
  </cols>
  <sheetData>
    <row r="1" spans="1:129" ht="15" customHeight="1">
      <c r="A1" s="9" t="s">
        <v>0</v>
      </c>
    </row>
    <row r="2" spans="1:129" ht="15" customHeight="1">
      <c r="A2" s="10" t="s">
        <v>24</v>
      </c>
      <c r="M2" s="105"/>
      <c r="N2" s="105"/>
      <c r="O2" s="105"/>
      <c r="P2" s="105"/>
      <c r="Q2" s="105"/>
      <c r="U2" s="106"/>
      <c r="V2" s="106"/>
      <c r="W2" s="106"/>
      <c r="X2" s="106"/>
      <c r="AB2" s="37"/>
      <c r="AC2" s="37"/>
      <c r="AD2" s="37"/>
      <c r="AE2" s="37"/>
      <c r="DO2" s="37"/>
      <c r="DP2" s="37"/>
      <c r="DQ2" s="37"/>
      <c r="DR2" s="37"/>
      <c r="DX2" s="106"/>
    </row>
    <row r="3" spans="1:129" s="1" customFormat="1" ht="15" customHeight="1">
      <c r="A3" s="10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07"/>
      <c r="N3" s="107"/>
      <c r="O3" s="107"/>
      <c r="P3" s="107"/>
      <c r="Q3" s="107"/>
      <c r="R3" s="71"/>
      <c r="S3" s="71"/>
      <c r="T3" s="71"/>
      <c r="U3" s="71"/>
      <c r="V3" s="71"/>
      <c r="W3" s="71"/>
      <c r="X3" s="71"/>
      <c r="Y3" s="71"/>
      <c r="Z3" s="71"/>
      <c r="AA3" s="71"/>
      <c r="AB3" s="107"/>
      <c r="AC3" s="107"/>
      <c r="AD3" s="107"/>
      <c r="AE3" s="107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107"/>
      <c r="DP3" s="107"/>
      <c r="DQ3" s="107"/>
      <c r="DR3" s="107"/>
      <c r="DS3" s="71"/>
      <c r="DT3" s="71"/>
      <c r="DU3" s="71"/>
      <c r="DV3" s="71"/>
      <c r="DW3" s="71"/>
      <c r="DX3" s="107"/>
      <c r="DY3" s="71"/>
    </row>
    <row r="4" spans="1:129" ht="15" customHeight="1">
      <c r="A4" s="108" t="s">
        <v>25</v>
      </c>
      <c r="B4" s="72">
        <v>46169</v>
      </c>
      <c r="C4" s="72">
        <v>46170</v>
      </c>
      <c r="D4" s="72">
        <v>46171</v>
      </c>
      <c r="E4" s="72">
        <v>46172</v>
      </c>
      <c r="F4" s="72">
        <v>46173</v>
      </c>
      <c r="M4" s="37"/>
      <c r="N4" s="37"/>
      <c r="O4" s="37"/>
      <c r="P4" s="37"/>
      <c r="Q4" s="37"/>
      <c r="AB4" s="37"/>
      <c r="AC4" s="37"/>
      <c r="AD4" s="37"/>
      <c r="AE4" s="37"/>
      <c r="DO4" s="37"/>
      <c r="DP4" s="37"/>
      <c r="DQ4" s="37"/>
      <c r="DR4" s="37"/>
      <c r="DX4" s="37"/>
    </row>
    <row r="5" spans="1:129" s="4" customFormat="1" ht="24.75" customHeight="1">
      <c r="A5" s="16" t="s">
        <v>4</v>
      </c>
    </row>
    <row r="6" spans="1:129" s="4" customFormat="1" ht="12" customHeight="1">
      <c r="A6" s="18">
        <v>1</v>
      </c>
      <c r="B6" s="22" t="e">
        <f>BAR!#REF!-1000</f>
        <v>#REF!</v>
      </c>
      <c r="C6" s="22" t="e">
        <f>BAR!#REF!-1000</f>
        <v>#REF!</v>
      </c>
      <c r="D6" s="22" t="e">
        <f>BAR!#REF!-1000</f>
        <v>#REF!</v>
      </c>
      <c r="E6" s="22" t="e">
        <f>BAR!#REF!-1000</f>
        <v>#REF!</v>
      </c>
      <c r="F6" s="22" t="e">
        <f>BAR!#REF!-1000</f>
        <v>#REF!</v>
      </c>
    </row>
    <row r="7" spans="1:129" s="4" customFormat="1" ht="12" customHeight="1">
      <c r="A7" s="18">
        <v>2</v>
      </c>
      <c r="B7" s="22" t="e">
        <f t="shared" ref="B7:F7" si="0">B6</f>
        <v>#REF!</v>
      </c>
      <c r="C7" s="22" t="e">
        <f t="shared" si="0"/>
        <v>#REF!</v>
      </c>
      <c r="D7" s="22" t="e">
        <f t="shared" si="0"/>
        <v>#REF!</v>
      </c>
      <c r="E7" s="22" t="e">
        <f t="shared" si="0"/>
        <v>#REF!</v>
      </c>
      <c r="F7" s="22" t="e">
        <f t="shared" si="0"/>
        <v>#REF!</v>
      </c>
    </row>
    <row r="8" spans="1:129" s="4" customFormat="1" ht="24.75" customHeight="1">
      <c r="A8" s="16" t="s">
        <v>5</v>
      </c>
    </row>
    <row r="9" spans="1:129" s="4" customFormat="1" ht="12" customHeight="1">
      <c r="A9" s="18">
        <v>1</v>
      </c>
      <c r="B9" s="22" t="e">
        <f t="shared" ref="B9:F9" si="1">B6+2000</f>
        <v>#REF!</v>
      </c>
      <c r="C9" s="22" t="e">
        <f t="shared" si="1"/>
        <v>#REF!</v>
      </c>
      <c r="D9" s="22" t="e">
        <f t="shared" si="1"/>
        <v>#REF!</v>
      </c>
      <c r="E9" s="22" t="e">
        <f t="shared" si="1"/>
        <v>#REF!</v>
      </c>
      <c r="F9" s="22" t="e">
        <f t="shared" si="1"/>
        <v>#REF!</v>
      </c>
    </row>
    <row r="10" spans="1:129" s="4" customFormat="1" ht="12" customHeight="1">
      <c r="A10" s="18">
        <v>2</v>
      </c>
      <c r="B10" s="22" t="e">
        <f t="shared" ref="B10:F10" si="2">B9</f>
        <v>#REF!</v>
      </c>
      <c r="C10" s="22" t="e">
        <f t="shared" si="2"/>
        <v>#REF!</v>
      </c>
      <c r="D10" s="22" t="e">
        <f t="shared" si="2"/>
        <v>#REF!</v>
      </c>
      <c r="E10" s="22" t="e">
        <f t="shared" si="2"/>
        <v>#REF!</v>
      </c>
      <c r="F10" s="22" t="e">
        <f t="shared" si="2"/>
        <v>#REF!</v>
      </c>
    </row>
    <row r="11" spans="1:129" s="4" customFormat="1" ht="15.75" customHeight="1">
      <c r="A11" s="22" t="s">
        <v>6</v>
      </c>
    </row>
    <row r="12" spans="1:129" s="4" customFormat="1" ht="12" customHeight="1">
      <c r="A12" s="20">
        <v>1</v>
      </c>
      <c r="B12" s="22" t="e">
        <f t="shared" ref="B12:F12" si="3">B6+4700</f>
        <v>#REF!</v>
      </c>
      <c r="C12" s="22" t="e">
        <f t="shared" si="3"/>
        <v>#REF!</v>
      </c>
      <c r="D12" s="22" t="e">
        <f t="shared" si="3"/>
        <v>#REF!</v>
      </c>
      <c r="E12" s="22" t="e">
        <f t="shared" si="3"/>
        <v>#REF!</v>
      </c>
      <c r="F12" s="22" t="e">
        <f t="shared" si="3"/>
        <v>#REF!</v>
      </c>
    </row>
    <row r="13" spans="1:129" s="4" customFormat="1" ht="12" customHeight="1">
      <c r="A13" s="20">
        <v>2</v>
      </c>
      <c r="B13" s="22" t="e">
        <f t="shared" ref="B13:F13" si="4">B12</f>
        <v>#REF!</v>
      </c>
      <c r="C13" s="22" t="e">
        <f t="shared" si="4"/>
        <v>#REF!</v>
      </c>
      <c r="D13" s="22" t="e">
        <f t="shared" si="4"/>
        <v>#REF!</v>
      </c>
      <c r="E13" s="22" t="e">
        <f t="shared" si="4"/>
        <v>#REF!</v>
      </c>
      <c r="F13" s="22" t="e">
        <f t="shared" si="4"/>
        <v>#REF!</v>
      </c>
    </row>
    <row r="14" spans="1:129" s="4" customFormat="1" ht="24.75" customHeight="1">
      <c r="A14" s="23" t="s">
        <v>7</v>
      </c>
    </row>
    <row r="15" spans="1:129" s="4" customFormat="1" ht="12" customHeight="1">
      <c r="A15" s="20">
        <v>1</v>
      </c>
      <c r="B15" s="22" t="e">
        <f t="shared" ref="B15:F15" si="5">B6+6500</f>
        <v>#REF!</v>
      </c>
      <c r="C15" s="22" t="e">
        <f t="shared" si="5"/>
        <v>#REF!</v>
      </c>
      <c r="D15" s="22" t="e">
        <f t="shared" si="5"/>
        <v>#REF!</v>
      </c>
      <c r="E15" s="22" t="e">
        <f t="shared" si="5"/>
        <v>#REF!</v>
      </c>
      <c r="F15" s="22" t="e">
        <f t="shared" si="5"/>
        <v>#REF!</v>
      </c>
    </row>
    <row r="16" spans="1:129" s="4" customFormat="1" ht="12" customHeight="1">
      <c r="A16" s="20">
        <v>2</v>
      </c>
      <c r="B16" s="22" t="e">
        <f t="shared" ref="B16:F16" si="6">B15</f>
        <v>#REF!</v>
      </c>
      <c r="C16" s="22" t="e">
        <f t="shared" si="6"/>
        <v>#REF!</v>
      </c>
      <c r="D16" s="22" t="e">
        <f t="shared" si="6"/>
        <v>#REF!</v>
      </c>
      <c r="E16" s="22" t="e">
        <f t="shared" si="6"/>
        <v>#REF!</v>
      </c>
      <c r="F16" s="22" t="e">
        <f t="shared" si="6"/>
        <v>#REF!</v>
      </c>
    </row>
    <row r="17" spans="1:214" s="4" customFormat="1" ht="24.75" customHeight="1">
      <c r="A17" s="23" t="s">
        <v>8</v>
      </c>
    </row>
    <row r="18" spans="1:214" s="4" customFormat="1" ht="12" customHeight="1">
      <c r="A18" s="20">
        <v>1</v>
      </c>
      <c r="B18" s="22" t="e">
        <f t="shared" ref="B18:F18" si="7">B6+8500</f>
        <v>#REF!</v>
      </c>
      <c r="C18" s="22" t="e">
        <f t="shared" si="7"/>
        <v>#REF!</v>
      </c>
      <c r="D18" s="22" t="e">
        <f t="shared" si="7"/>
        <v>#REF!</v>
      </c>
      <c r="E18" s="22" t="e">
        <f t="shared" si="7"/>
        <v>#REF!</v>
      </c>
      <c r="F18" s="22" t="e">
        <f t="shared" si="7"/>
        <v>#REF!</v>
      </c>
    </row>
    <row r="19" spans="1:214" ht="13.5" customHeight="1">
      <c r="A19" s="24">
        <v>2</v>
      </c>
      <c r="B19" s="22" t="e">
        <f t="shared" ref="B19:F19" si="8">B18</f>
        <v>#REF!</v>
      </c>
      <c r="C19" s="22" t="e">
        <f t="shared" si="8"/>
        <v>#REF!</v>
      </c>
      <c r="D19" s="22" t="e">
        <f t="shared" si="8"/>
        <v>#REF!</v>
      </c>
      <c r="E19" s="22" t="e">
        <f t="shared" si="8"/>
        <v>#REF!</v>
      </c>
      <c r="F19" s="22" t="e">
        <f t="shared" si="8"/>
        <v>#REF!</v>
      </c>
      <c r="M19" s="37"/>
      <c r="N19" s="37"/>
      <c r="O19" s="37"/>
      <c r="P19" s="37"/>
      <c r="Q19" s="37"/>
      <c r="AB19" s="37"/>
      <c r="AC19" s="37"/>
      <c r="AD19" s="37"/>
      <c r="AE19" s="37"/>
      <c r="DO19" s="37"/>
      <c r="DP19" s="37"/>
      <c r="DQ19" s="37"/>
      <c r="DR19" s="37"/>
      <c r="DX19" s="37"/>
    </row>
    <row r="20" spans="1:214" s="103" customFormat="1" ht="13.5" customHeight="1">
      <c r="A20" s="25" t="s">
        <v>9</v>
      </c>
      <c r="B20" s="87"/>
      <c r="C20" s="87"/>
      <c r="D20" s="87"/>
      <c r="E20" s="87"/>
      <c r="F20" s="87"/>
    </row>
    <row r="21" spans="1:214" ht="13.5" customHeight="1">
      <c r="A21" s="39">
        <v>1</v>
      </c>
      <c r="B21" s="22" t="e">
        <f t="shared" ref="B21:F21" si="9">B6+15000</f>
        <v>#REF!</v>
      </c>
      <c r="C21" s="22" t="e">
        <f t="shared" si="9"/>
        <v>#REF!</v>
      </c>
      <c r="D21" s="22" t="e">
        <f t="shared" si="9"/>
        <v>#REF!</v>
      </c>
      <c r="E21" s="22" t="e">
        <f t="shared" si="9"/>
        <v>#REF!</v>
      </c>
      <c r="F21" s="22" t="e">
        <f t="shared" si="9"/>
        <v>#REF!</v>
      </c>
      <c r="M21" s="37"/>
      <c r="N21" s="37"/>
      <c r="O21" s="37"/>
      <c r="P21" s="37"/>
      <c r="Q21" s="37"/>
      <c r="AB21" s="37"/>
      <c r="AC21" s="37"/>
      <c r="AD21" s="37"/>
      <c r="AE21" s="37"/>
      <c r="DO21" s="37"/>
      <c r="DP21" s="37"/>
      <c r="DQ21" s="37"/>
      <c r="DR21" s="37"/>
      <c r="DX21" s="37"/>
    </row>
    <row r="22" spans="1:214" ht="13.5" customHeight="1">
      <c r="A22" s="39">
        <v>2</v>
      </c>
      <c r="B22" s="22" t="e">
        <f t="shared" ref="B22:F22" si="10">B21</f>
        <v>#REF!</v>
      </c>
      <c r="C22" s="22" t="e">
        <f t="shared" si="10"/>
        <v>#REF!</v>
      </c>
      <c r="D22" s="22" t="e">
        <f t="shared" si="10"/>
        <v>#REF!</v>
      </c>
      <c r="E22" s="22" t="e">
        <f t="shared" si="10"/>
        <v>#REF!</v>
      </c>
      <c r="F22" s="22" t="e">
        <f t="shared" si="10"/>
        <v>#REF!</v>
      </c>
      <c r="M22" s="37"/>
      <c r="N22" s="37"/>
      <c r="O22" s="37"/>
      <c r="P22" s="37"/>
      <c r="Q22" s="37"/>
      <c r="AB22" s="37"/>
      <c r="AC22" s="37"/>
      <c r="AD22" s="37"/>
      <c r="AE22" s="37"/>
      <c r="DO22" s="37"/>
      <c r="DP22" s="37"/>
      <c r="DQ22" s="37"/>
      <c r="DR22" s="37"/>
      <c r="DX22" s="37"/>
    </row>
    <row r="23" spans="1:214" ht="13.5" customHeight="1">
      <c r="A23" s="24">
        <v>3</v>
      </c>
      <c r="B23" s="22" t="e">
        <f t="shared" ref="B23:F23" si="11">B21</f>
        <v>#REF!</v>
      </c>
      <c r="C23" s="22" t="e">
        <f t="shared" si="11"/>
        <v>#REF!</v>
      </c>
      <c r="D23" s="22" t="e">
        <f t="shared" si="11"/>
        <v>#REF!</v>
      </c>
      <c r="E23" s="22" t="e">
        <f t="shared" si="11"/>
        <v>#REF!</v>
      </c>
      <c r="F23" s="22" t="e">
        <f t="shared" si="11"/>
        <v>#REF!</v>
      </c>
      <c r="M23" s="37"/>
      <c r="N23" s="37"/>
      <c r="O23" s="37"/>
      <c r="P23" s="37"/>
      <c r="Q23" s="37"/>
      <c r="AB23" s="37"/>
      <c r="AC23" s="37"/>
      <c r="AD23" s="37"/>
      <c r="AE23" s="37"/>
      <c r="DO23" s="37"/>
      <c r="DP23" s="37"/>
      <c r="DQ23" s="37"/>
      <c r="DR23" s="37"/>
      <c r="DX23" s="37"/>
    </row>
    <row r="24" spans="1:214" ht="13.5" customHeight="1">
      <c r="A24" s="24">
        <v>4</v>
      </c>
      <c r="B24" s="22" t="e">
        <f t="shared" ref="B24:F24" si="12">B21</f>
        <v>#REF!</v>
      </c>
      <c r="C24" s="22" t="e">
        <f t="shared" si="12"/>
        <v>#REF!</v>
      </c>
      <c r="D24" s="22" t="e">
        <f t="shared" si="12"/>
        <v>#REF!</v>
      </c>
      <c r="E24" s="22" t="e">
        <f t="shared" si="12"/>
        <v>#REF!</v>
      </c>
      <c r="F24" s="22" t="e">
        <f t="shared" si="12"/>
        <v>#REF!</v>
      </c>
      <c r="M24" s="37"/>
      <c r="N24" s="37"/>
      <c r="O24" s="37"/>
      <c r="P24" s="37"/>
      <c r="Q24" s="37"/>
      <c r="AB24" s="37"/>
      <c r="AC24" s="37"/>
      <c r="AD24" s="37"/>
      <c r="AE24" s="37"/>
      <c r="DO24" s="37"/>
      <c r="DP24" s="37"/>
      <c r="DQ24" s="37"/>
      <c r="DR24" s="37"/>
      <c r="DX24" s="37"/>
    </row>
    <row r="25" spans="1:214" ht="15" customHeight="1">
      <c r="A25" s="30" t="s">
        <v>12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8"/>
      <c r="N25" s="88"/>
      <c r="O25" s="88"/>
      <c r="P25" s="88"/>
      <c r="Q25" s="88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8"/>
      <c r="DP25" s="88"/>
      <c r="DQ25" s="88"/>
      <c r="DR25" s="88"/>
      <c r="DS25" s="87"/>
      <c r="DT25" s="87"/>
      <c r="DU25" s="87"/>
      <c r="DV25" s="87"/>
      <c r="DW25" s="87"/>
      <c r="DX25" s="88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</row>
    <row r="26" spans="1:214" ht="29.25" customHeight="1">
      <c r="A26" s="31" t="s">
        <v>26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8"/>
      <c r="N26" s="88"/>
      <c r="O26" s="88"/>
      <c r="P26" s="88"/>
      <c r="Q26" s="88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8"/>
      <c r="DP26" s="88"/>
      <c r="DQ26" s="88"/>
      <c r="DR26" s="88"/>
      <c r="DS26" s="87"/>
      <c r="DT26" s="87"/>
      <c r="DU26" s="87"/>
      <c r="DV26" s="87"/>
      <c r="DW26" s="87"/>
      <c r="DX26" s="88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</row>
    <row r="27" spans="1:214" customFormat="1" ht="15" customHeight="1">
      <c r="A27" s="109" t="s">
        <v>27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104"/>
      <c r="N27" s="104"/>
      <c r="O27" s="104"/>
      <c r="P27" s="104"/>
      <c r="Q27" s="104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104"/>
      <c r="AC27" s="104"/>
      <c r="AD27" s="104"/>
      <c r="AE27" s="104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104"/>
      <c r="DP27" s="104"/>
      <c r="DQ27" s="104"/>
      <c r="DR27" s="104"/>
      <c r="DS27" s="37"/>
      <c r="DT27" s="37"/>
      <c r="DU27" s="37"/>
      <c r="DV27" s="37"/>
      <c r="DW27" s="37"/>
      <c r="DX27" s="104"/>
      <c r="DY27" s="104"/>
      <c r="DZ27" s="160"/>
      <c r="EA27" s="160"/>
      <c r="EB27" s="160"/>
    </row>
    <row r="28" spans="1:214" ht="14.25" customHeight="1">
      <c r="A28" s="150" t="s">
        <v>28</v>
      </c>
      <c r="DY28" s="104"/>
      <c r="DZ28" s="104"/>
      <c r="EA28" s="104"/>
      <c r="EB28" s="104"/>
    </row>
    <row r="29" spans="1:214" ht="14.25" customHeight="1">
      <c r="A29" s="150" t="s">
        <v>29</v>
      </c>
      <c r="DY29" s="104"/>
      <c r="DZ29" s="104"/>
      <c r="EA29" s="104"/>
      <c r="EB29" s="104"/>
    </row>
    <row r="30" spans="1:214" ht="14.25" customHeight="1">
      <c r="A30" s="150" t="s">
        <v>30</v>
      </c>
      <c r="DY30" s="104"/>
      <c r="DZ30" s="104"/>
      <c r="EA30" s="104"/>
      <c r="EB30" s="104"/>
    </row>
    <row r="31" spans="1:214" ht="14.25" customHeight="1">
      <c r="A31" s="150" t="s">
        <v>31</v>
      </c>
      <c r="DY31" s="104"/>
      <c r="DZ31" s="104"/>
      <c r="EA31" s="104"/>
      <c r="EB31" s="104"/>
    </row>
    <row r="32" spans="1:214" s="4" customFormat="1" ht="15" customHeight="1">
      <c r="A32" s="33" t="s">
        <v>16</v>
      </c>
      <c r="M32" s="85"/>
      <c r="N32" s="85"/>
      <c r="O32" s="85"/>
      <c r="P32" s="85"/>
      <c r="Q32" s="85"/>
      <c r="AB32" s="85"/>
      <c r="AC32" s="85"/>
      <c r="AD32" s="85"/>
      <c r="AE32" s="85"/>
      <c r="DO32" s="85"/>
      <c r="DP32" s="85"/>
      <c r="DQ32" s="85"/>
      <c r="DR32" s="85"/>
      <c r="DX32" s="85"/>
    </row>
    <row r="33" spans="1:128" s="4" customFormat="1" ht="60">
      <c r="A33" s="34" t="s">
        <v>32</v>
      </c>
      <c r="M33" s="85"/>
      <c r="N33" s="85"/>
      <c r="O33" s="85"/>
      <c r="P33" s="85"/>
      <c r="Q33" s="85"/>
      <c r="AB33" s="85"/>
      <c r="AC33" s="85"/>
      <c r="AD33" s="85"/>
      <c r="AE33" s="85"/>
      <c r="DO33" s="85"/>
      <c r="DP33" s="85"/>
      <c r="DQ33" s="85"/>
      <c r="DR33" s="85"/>
      <c r="DX33" s="85"/>
    </row>
    <row r="34" spans="1:128" s="4" customFormat="1" ht="15" customHeight="1">
      <c r="A34" s="30" t="s">
        <v>18</v>
      </c>
      <c r="M34" s="85"/>
      <c r="N34" s="85"/>
      <c r="O34" s="85"/>
      <c r="P34" s="85"/>
      <c r="Q34" s="85"/>
      <c r="AB34" s="85"/>
      <c r="AC34" s="85"/>
      <c r="AD34" s="85"/>
      <c r="AE34" s="85"/>
      <c r="DO34" s="85"/>
      <c r="DP34" s="85"/>
      <c r="DQ34" s="85"/>
      <c r="DR34" s="85"/>
      <c r="DX34" s="85"/>
    </row>
    <row r="35" spans="1:128" s="4" customFormat="1" ht="31.5" customHeight="1">
      <c r="A35" s="75" t="s">
        <v>19</v>
      </c>
      <c r="M35" s="85"/>
      <c r="N35" s="85"/>
      <c r="O35" s="85"/>
      <c r="P35" s="85"/>
      <c r="Q35" s="85"/>
      <c r="AB35" s="85"/>
      <c r="AC35" s="85"/>
      <c r="AD35" s="85"/>
      <c r="AE35" s="85"/>
      <c r="DO35" s="85"/>
      <c r="DP35" s="85"/>
      <c r="DQ35" s="85"/>
      <c r="DR35" s="85"/>
      <c r="DX35" s="85"/>
    </row>
    <row r="36" spans="1:128" ht="15" customHeight="1">
      <c r="A36" s="33" t="s">
        <v>33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8"/>
      <c r="N36" s="88"/>
      <c r="O36" s="88"/>
      <c r="P36" s="88"/>
      <c r="Q36" s="88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8"/>
      <c r="AC36" s="88"/>
      <c r="AD36" s="88"/>
      <c r="AE36" s="88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8"/>
      <c r="DP36" s="88"/>
      <c r="DQ36" s="88"/>
      <c r="DR36" s="88"/>
      <c r="DS36" s="87"/>
      <c r="DT36" s="87"/>
      <c r="DU36" s="87"/>
      <c r="DV36" s="87"/>
      <c r="DW36" s="87"/>
      <c r="DX36" s="88"/>
    </row>
    <row r="37" spans="1:128" ht="123" customHeight="1">
      <c r="A37" s="76" t="s">
        <v>34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8"/>
      <c r="N37" s="88"/>
      <c r="O37" s="88"/>
      <c r="P37" s="88"/>
      <c r="Q37" s="88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8"/>
      <c r="AC37" s="88"/>
      <c r="AD37" s="88"/>
      <c r="AE37" s="88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8"/>
      <c r="DP37" s="88"/>
      <c r="DQ37" s="88"/>
      <c r="DR37" s="88"/>
      <c r="DS37" s="87"/>
      <c r="DT37" s="87"/>
      <c r="DU37" s="87"/>
      <c r="DV37" s="87"/>
      <c r="DW37" s="87"/>
      <c r="DX37" s="88"/>
    </row>
    <row r="38" spans="1:128" ht="53.45" customHeight="1"/>
    <row r="39" spans="1:128" ht="70.150000000000006" customHeight="1"/>
    <row r="40" spans="1:128" ht="57" customHeight="1"/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88402966399123"/>
  </sheetPr>
  <dimension ref="A1:GW34"/>
  <sheetViews>
    <sheetView topLeftCell="A16" workbookViewId="0">
      <pane xSplit="1" topLeftCell="B1" activePane="topRight" state="frozen"/>
      <selection pane="topRight" activeCell="A34" sqref="A34"/>
    </sheetView>
  </sheetViews>
  <sheetFormatPr defaultColWidth="9.140625" defaultRowHeight="15"/>
  <cols>
    <col min="1" max="1" width="71.42578125" style="1" customWidth="1"/>
    <col min="2" max="13" width="9.85546875" style="6" customWidth="1"/>
    <col min="14" max="17" width="9.85546875" style="83" customWidth="1"/>
    <col min="18" max="22" width="9.85546875" style="37" customWidth="1"/>
    <col min="23" max="23" width="9.85546875" style="83" customWidth="1"/>
    <col min="24" max="26" width="9.85546875" style="8" customWidth="1"/>
    <col min="27" max="112" width="9.85546875" style="6" customWidth="1"/>
    <col min="113" max="113" width="9.140625" style="6"/>
    <col min="114" max="123" width="9.140625" style="91" hidden="1" customWidth="1"/>
    <col min="124" max="16384" width="9.140625" style="6"/>
  </cols>
  <sheetData>
    <row r="1" spans="1:205" s="1" customFormat="1" ht="15" customHeight="1">
      <c r="A1" s="9" t="s">
        <v>0</v>
      </c>
      <c r="N1" s="71"/>
      <c r="O1" s="71"/>
      <c r="P1" s="71"/>
      <c r="Q1" s="71"/>
      <c r="R1" s="71"/>
      <c r="S1" s="71"/>
      <c r="T1" s="71"/>
      <c r="U1" s="71"/>
      <c r="V1" s="71"/>
      <c r="W1" s="71"/>
      <c r="DJ1" s="92"/>
      <c r="DK1" s="92"/>
      <c r="DL1" s="92"/>
      <c r="DM1" s="92"/>
      <c r="DN1" s="92"/>
      <c r="DO1" s="92"/>
      <c r="DP1" s="92"/>
      <c r="DQ1" s="92"/>
      <c r="DR1" s="92"/>
      <c r="DS1" s="92"/>
    </row>
    <row r="2" spans="1:205" s="1" customFormat="1" ht="15" customHeight="1">
      <c r="A2" s="10" t="s">
        <v>35</v>
      </c>
      <c r="N2" s="71"/>
      <c r="O2" s="71"/>
      <c r="P2" s="71"/>
      <c r="Q2" s="71"/>
      <c r="R2" s="71"/>
      <c r="S2" s="71"/>
      <c r="T2" s="71"/>
      <c r="U2" s="71"/>
      <c r="V2" s="71"/>
      <c r="W2" s="71"/>
      <c r="DJ2" s="92"/>
      <c r="DK2" s="92"/>
      <c r="DL2" s="92"/>
      <c r="DM2" s="92"/>
      <c r="DN2" s="92"/>
      <c r="DO2" s="92"/>
      <c r="DP2" s="92"/>
      <c r="DQ2" s="92"/>
      <c r="DR2" s="92"/>
      <c r="DS2" s="92"/>
    </row>
    <row r="3" spans="1:205" s="1" customFormat="1" ht="15" customHeight="1">
      <c r="A3" s="10" t="s">
        <v>2</v>
      </c>
      <c r="N3" s="71"/>
      <c r="O3" s="71"/>
      <c r="P3" s="71"/>
      <c r="Q3" s="71"/>
      <c r="R3" s="71"/>
      <c r="S3" s="71"/>
      <c r="T3" s="71"/>
      <c r="U3" s="71"/>
      <c r="V3" s="71"/>
      <c r="W3" s="71"/>
      <c r="DJ3" s="92"/>
      <c r="DK3" s="92"/>
      <c r="DL3" s="92"/>
      <c r="DM3" s="92"/>
      <c r="DN3" s="92"/>
      <c r="DO3" s="92"/>
      <c r="DP3" s="92"/>
      <c r="DQ3" s="92"/>
      <c r="DR3" s="92"/>
      <c r="DS3" s="92"/>
    </row>
    <row r="4" spans="1:205" s="37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94">
        <v>46386</v>
      </c>
      <c r="DK4" s="95">
        <v>46387</v>
      </c>
      <c r="DL4" s="95">
        <v>46388</v>
      </c>
      <c r="DM4" s="95">
        <v>46389</v>
      </c>
      <c r="DN4" s="95">
        <v>46390</v>
      </c>
      <c r="DO4" s="95">
        <v>46391</v>
      </c>
      <c r="DP4" s="95">
        <v>46392</v>
      </c>
      <c r="DQ4" s="95">
        <v>46393</v>
      </c>
      <c r="DR4" s="95">
        <v>46394</v>
      </c>
      <c r="DS4" s="94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23" t="s">
        <v>4</v>
      </c>
      <c r="DJ5" s="93"/>
      <c r="DK5" s="93"/>
      <c r="DL5" s="93"/>
      <c r="DM5" s="93"/>
      <c r="DN5" s="93"/>
      <c r="DO5" s="93"/>
      <c r="DP5" s="93"/>
      <c r="DQ5" s="93"/>
      <c r="DR5" s="93"/>
      <c r="DS5" s="93"/>
    </row>
    <row r="6" spans="1:205" s="4" customFormat="1" ht="12" customHeight="1">
      <c r="A6" s="20">
        <v>1</v>
      </c>
      <c r="B6" s="22">
        <f>BAR!B6*0.9</f>
        <v>7650</v>
      </c>
      <c r="C6" s="22">
        <f>BAR!C6*0.9</f>
        <v>7200</v>
      </c>
      <c r="D6" s="22">
        <f>BAR!D6*0.9</f>
        <v>8100</v>
      </c>
      <c r="E6" s="22">
        <f>BAR!E6*0.9</f>
        <v>8100</v>
      </c>
      <c r="F6" s="22">
        <f>BAR!F6*0.9</f>
        <v>8100</v>
      </c>
      <c r="G6" s="22">
        <f>BAR!G6*0.9</f>
        <v>6840</v>
      </c>
      <c r="H6" s="22">
        <f>BAR!H6*0.9</f>
        <v>6840</v>
      </c>
      <c r="I6" s="22">
        <f>BAR!I6*0.9</f>
        <v>6840</v>
      </c>
      <c r="J6" s="22">
        <f>BAR!J6*0.9</f>
        <v>6840</v>
      </c>
      <c r="K6" s="22">
        <f>BAR!K6*0.9</f>
        <v>7650</v>
      </c>
      <c r="L6" s="22">
        <f>BAR!L6*0.9</f>
        <v>7650</v>
      </c>
      <c r="M6" s="22">
        <f>BAR!M6*0.9</f>
        <v>6300</v>
      </c>
      <c r="N6" s="22">
        <f>BAR!N6*0.9</f>
        <v>6300</v>
      </c>
      <c r="O6" s="22">
        <f>BAR!O6*0.9</f>
        <v>6300</v>
      </c>
      <c r="P6" s="22">
        <f>BAR!P6*0.9</f>
        <v>6300</v>
      </c>
      <c r="Q6" s="22">
        <f>BAR!Q6*0.9</f>
        <v>6300</v>
      </c>
      <c r="R6" s="22">
        <f>BAR!R6*0.9</f>
        <v>6840</v>
      </c>
      <c r="S6" s="22">
        <f>BAR!S6*0.9</f>
        <v>6840</v>
      </c>
      <c r="T6" s="22">
        <f>BAR!T6*0.9</f>
        <v>6300</v>
      </c>
      <c r="U6" s="22">
        <f>BAR!U6*0.9</f>
        <v>6300</v>
      </c>
      <c r="V6" s="22">
        <f>BAR!V6*0.9</f>
        <v>6300</v>
      </c>
      <c r="W6" s="22">
        <f>BAR!W6*0.9</f>
        <v>6300</v>
      </c>
      <c r="X6" s="22">
        <f>BAR!X6*0.9</f>
        <v>6210</v>
      </c>
      <c r="Y6" s="22">
        <f>BAR!Y6*0.9</f>
        <v>6480</v>
      </c>
      <c r="Z6" s="22">
        <f>BAR!Z6*0.9</f>
        <v>6480</v>
      </c>
      <c r="AA6" s="22">
        <f>BAR!AA6*0.9</f>
        <v>6210</v>
      </c>
      <c r="AB6" s="22">
        <f>BAR!AB6*0.9</f>
        <v>6210</v>
      </c>
      <c r="AC6" s="22">
        <f>BAR!AC6*0.9</f>
        <v>6210</v>
      </c>
      <c r="AD6" s="22">
        <f>BAR!AD6*0.9</f>
        <v>6210</v>
      </c>
      <c r="AE6" s="22">
        <f>BAR!AE6*0.9</f>
        <v>6210</v>
      </c>
      <c r="AF6" s="22">
        <f>BAR!AF6*0.9</f>
        <v>6480</v>
      </c>
      <c r="AG6" s="22">
        <f>BAR!AG6*0.9</f>
        <v>6480</v>
      </c>
      <c r="AH6" s="22">
        <f>BAR!AH6*0.9</f>
        <v>6210</v>
      </c>
      <c r="AI6" s="22">
        <f>BAR!AI6*0.9</f>
        <v>6480</v>
      </c>
      <c r="AJ6" s="22">
        <f>BAR!AJ6*0.9</f>
        <v>6480</v>
      </c>
      <c r="AK6" s="22">
        <f>BAR!AK6*0.9</f>
        <v>6480</v>
      </c>
      <c r="AL6" s="22">
        <f>BAR!AL6*0.9</f>
        <v>6480</v>
      </c>
      <c r="AM6" s="22">
        <f>BAR!AM6*0.9</f>
        <v>6480</v>
      </c>
      <c r="AN6" s="22">
        <f>BAR!AN6*0.9</f>
        <v>6480</v>
      </c>
      <c r="AO6" s="22">
        <f>BAR!AO6*0.9</f>
        <v>6210</v>
      </c>
      <c r="AP6" s="22">
        <f>BAR!AP6*0.9</f>
        <v>6210</v>
      </c>
      <c r="AQ6" s="22">
        <f>BAR!AQ6*0.9</f>
        <v>6210</v>
      </c>
      <c r="AR6" s="22">
        <f>BAR!AR6*0.9</f>
        <v>6210</v>
      </c>
      <c r="AS6" s="22">
        <f>BAR!AS6*0.9</f>
        <v>6210</v>
      </c>
      <c r="AT6" s="22">
        <f>BAR!AT6*0.9</f>
        <v>6480</v>
      </c>
      <c r="AU6" s="22">
        <f>BAR!AU6*0.9</f>
        <v>6480</v>
      </c>
      <c r="AV6" s="22">
        <f>BAR!AV6*0.9</f>
        <v>6210</v>
      </c>
      <c r="AW6" s="22">
        <f>BAR!AW6*0.9</f>
        <v>6210</v>
      </c>
      <c r="AX6" s="22">
        <f>BAR!AX6*0.9</f>
        <v>6210</v>
      </c>
      <c r="AY6" s="22">
        <f>BAR!AY6*0.9</f>
        <v>6210</v>
      </c>
      <c r="AZ6" s="22">
        <f>BAR!AZ6*0.9</f>
        <v>6210</v>
      </c>
      <c r="BA6" s="22">
        <f>BAR!BA6*0.9</f>
        <v>6480</v>
      </c>
      <c r="BB6" s="22">
        <f>BAR!BB6*0.9</f>
        <v>6480</v>
      </c>
      <c r="BC6" s="22">
        <f>BAR!BC6*0.9</f>
        <v>5940</v>
      </c>
      <c r="BD6" s="22">
        <f>BAR!BD6*0.9</f>
        <v>5940</v>
      </c>
      <c r="BE6" s="22">
        <f>BAR!BE6*0.9</f>
        <v>5940</v>
      </c>
      <c r="BF6" s="22">
        <f>BAR!BF6*0.9</f>
        <v>6480</v>
      </c>
      <c r="BG6" s="22">
        <f>BAR!BG6*0.9</f>
        <v>6480</v>
      </c>
      <c r="BH6" s="22">
        <f>BAR!BH6*0.9</f>
        <v>6480</v>
      </c>
      <c r="BI6" s="22">
        <f>BAR!BI6*0.9</f>
        <v>6480</v>
      </c>
      <c r="BJ6" s="22">
        <f>BAR!BJ6*0.9</f>
        <v>5760</v>
      </c>
      <c r="BK6" s="22">
        <f>BAR!BK6*0.9</f>
        <v>5760</v>
      </c>
      <c r="BL6" s="22">
        <f>BAR!BL6*0.9</f>
        <v>5760</v>
      </c>
      <c r="BM6" s="22">
        <f>BAR!BM6*0.9</f>
        <v>5760</v>
      </c>
      <c r="BN6" s="22">
        <f>BAR!BN6*0.9</f>
        <v>5760</v>
      </c>
      <c r="BO6" s="22">
        <f>BAR!BO6*0.9</f>
        <v>5940</v>
      </c>
      <c r="BP6" s="22">
        <f>BAR!BP6*0.9</f>
        <v>5940</v>
      </c>
      <c r="BQ6" s="22">
        <f>BAR!BQ6*0.9</f>
        <v>5760</v>
      </c>
      <c r="BR6" s="22">
        <f>BAR!BR6*0.9</f>
        <v>5760</v>
      </c>
      <c r="BS6" s="22">
        <f>BAR!BS6*0.9</f>
        <v>5760</v>
      </c>
      <c r="BT6" s="22">
        <f>BAR!BT6*0.9</f>
        <v>5760</v>
      </c>
      <c r="BU6" s="22">
        <f>BAR!BU6*0.9</f>
        <v>5760</v>
      </c>
      <c r="BV6" s="22">
        <f>BAR!BV6*0.9</f>
        <v>5940</v>
      </c>
      <c r="BW6" s="22">
        <f>BAR!BW6*0.9</f>
        <v>5940</v>
      </c>
      <c r="BX6" s="22">
        <f>BAR!BX6*0.9</f>
        <v>5760</v>
      </c>
      <c r="BY6" s="22">
        <f>BAR!BY6*0.9</f>
        <v>5760</v>
      </c>
      <c r="BZ6" s="22">
        <f>BAR!BZ6*0.9</f>
        <v>5760</v>
      </c>
      <c r="CA6" s="22">
        <f>BAR!CA6*0.9</f>
        <v>5760</v>
      </c>
      <c r="CB6" s="22">
        <f>BAR!CB6*0.9</f>
        <v>5760</v>
      </c>
      <c r="CC6" s="22">
        <f>BAR!CC6*0.9</f>
        <v>5940</v>
      </c>
      <c r="CD6" s="22">
        <f>BAR!CD6*0.9</f>
        <v>5940</v>
      </c>
      <c r="CE6" s="22">
        <f>BAR!CE6*0.9</f>
        <v>5760</v>
      </c>
      <c r="CF6" s="22">
        <f>BAR!CF6*0.9</f>
        <v>5760</v>
      </c>
      <c r="CG6" s="22">
        <f>BAR!CG6*0.9</f>
        <v>5760</v>
      </c>
      <c r="CH6" s="22">
        <f>BAR!CH6*0.9</f>
        <v>5760</v>
      </c>
      <c r="CI6" s="22">
        <f>BAR!CI6*0.9</f>
        <v>5760</v>
      </c>
      <c r="CJ6" s="22">
        <f>BAR!CJ6*0.9</f>
        <v>5940</v>
      </c>
      <c r="CK6" s="22">
        <f>BAR!CK6*0.9</f>
        <v>5940</v>
      </c>
      <c r="CL6" s="22">
        <f>BAR!CL6*0.9</f>
        <v>5760</v>
      </c>
      <c r="CM6" s="22">
        <f>BAR!CM6*0.9</f>
        <v>5760</v>
      </c>
      <c r="CN6" s="22">
        <f>BAR!CN6*0.9</f>
        <v>5760</v>
      </c>
      <c r="CO6" s="22">
        <f>BAR!CO6*0.9</f>
        <v>5760</v>
      </c>
      <c r="CP6" s="22">
        <f>BAR!CP6*0.9</f>
        <v>5760</v>
      </c>
      <c r="CQ6" s="22">
        <f>BAR!CQ6*0.9</f>
        <v>6750</v>
      </c>
      <c r="CR6" s="22">
        <f>BAR!CR6*0.9</f>
        <v>6750</v>
      </c>
      <c r="CS6" s="22">
        <f>BAR!CS6*0.9</f>
        <v>6750</v>
      </c>
      <c r="CT6" s="22">
        <f>BAR!CT6*0.9</f>
        <v>6750</v>
      </c>
      <c r="CU6" s="22">
        <f>BAR!CU6*0.9</f>
        <v>6750</v>
      </c>
      <c r="CV6" s="22">
        <f>BAR!CV6*0.9</f>
        <v>6750</v>
      </c>
      <c r="CW6" s="22">
        <f>BAR!CW6*0.9</f>
        <v>6750</v>
      </c>
      <c r="CX6" s="22">
        <f>BAR!CX6*0.9</f>
        <v>7200</v>
      </c>
      <c r="CY6" s="22">
        <f>BAR!CY6*0.9</f>
        <v>7200</v>
      </c>
      <c r="CZ6" s="22">
        <f>BAR!CZ6*0.9</f>
        <v>7200</v>
      </c>
      <c r="DA6" s="22">
        <f>BAR!DA6*0.9</f>
        <v>7200</v>
      </c>
      <c r="DB6" s="22">
        <f>BAR!DB6*0.9</f>
        <v>7200</v>
      </c>
      <c r="DC6" s="22">
        <f>BAR!DC6*0.9</f>
        <v>7200</v>
      </c>
      <c r="DD6" s="22">
        <f>BAR!DD6*0.9</f>
        <v>7200</v>
      </c>
      <c r="DE6" s="22">
        <f>BAR!DE6*0.9</f>
        <v>8100</v>
      </c>
      <c r="DF6" s="22">
        <f>BAR!DF6*0.9</f>
        <v>8100</v>
      </c>
      <c r="DG6" s="22">
        <f>BAR!DG6*0.9</f>
        <v>8100</v>
      </c>
      <c r="DH6" s="22">
        <f>BAR!DH6*0.9</f>
        <v>8100</v>
      </c>
      <c r="DI6" s="22">
        <f>BAR!DI6*0.9</f>
        <v>18000</v>
      </c>
      <c r="DJ6" s="96">
        <f>BAR!DJ6*0.9</f>
        <v>28800</v>
      </c>
      <c r="DK6" s="96">
        <f>BAR!DK6*0.9</f>
        <v>28800</v>
      </c>
      <c r="DL6" s="96">
        <f>BAR!DL6*0.9</f>
        <v>28800</v>
      </c>
      <c r="DM6" s="96">
        <f>BAR!DM6*0.9</f>
        <v>28800</v>
      </c>
      <c r="DN6" s="96">
        <f>BAR!DN6*0.9</f>
        <v>28800</v>
      </c>
      <c r="DO6" s="96">
        <f>BAR!DO6*0.9</f>
        <v>28800</v>
      </c>
      <c r="DP6" s="96">
        <f>BAR!DP6*0.9</f>
        <v>28800</v>
      </c>
      <c r="DQ6" s="96">
        <f>BAR!DQ6*0.9</f>
        <v>28800</v>
      </c>
      <c r="DR6" s="96">
        <f>BAR!DR6*0.9</f>
        <v>28800</v>
      </c>
      <c r="DS6" s="96">
        <f>BAR!DS6*0.9</f>
        <v>26100</v>
      </c>
      <c r="DT6" s="22">
        <f>BAR!DT6*0.9</f>
        <v>16200</v>
      </c>
      <c r="DU6" s="22">
        <f>BAR!DU6*0.9</f>
        <v>16200</v>
      </c>
      <c r="DV6" s="22">
        <f>BAR!DV6*0.9</f>
        <v>16200</v>
      </c>
      <c r="DW6" s="22">
        <f>BAR!DW6*0.9</f>
        <v>16200</v>
      </c>
      <c r="DX6" s="22">
        <f>BAR!DX6*0.9</f>
        <v>16200</v>
      </c>
      <c r="DY6" s="22">
        <f>BAR!DY6*0.9</f>
        <v>16200</v>
      </c>
      <c r="DZ6" s="22">
        <f>BAR!DZ6*0.9</f>
        <v>16200</v>
      </c>
      <c r="EA6" s="22">
        <f>BAR!EA6*0.9</f>
        <v>17100</v>
      </c>
      <c r="EB6" s="22">
        <f>BAR!EB6*0.9</f>
        <v>17100</v>
      </c>
      <c r="EC6" s="22">
        <f>BAR!EC6*0.9</f>
        <v>17100</v>
      </c>
      <c r="ED6" s="22">
        <f>BAR!ED6*0.9</f>
        <v>17100</v>
      </c>
      <c r="EE6" s="22">
        <f>BAR!EE6*0.9</f>
        <v>17100</v>
      </c>
      <c r="EF6" s="22">
        <f>BAR!EF6*0.9</f>
        <v>17100</v>
      </c>
      <c r="EG6" s="22">
        <f>BAR!EG6*0.9</f>
        <v>17100</v>
      </c>
      <c r="EH6" s="22">
        <f>BAR!EH6*0.9</f>
        <v>17100</v>
      </c>
      <c r="EI6" s="22">
        <f>BAR!EI6*0.9</f>
        <v>17100</v>
      </c>
      <c r="EJ6" s="22">
        <f>BAR!EJ6*0.9</f>
        <v>17100</v>
      </c>
      <c r="EK6" s="22">
        <f>BAR!EK6*0.9</f>
        <v>17100</v>
      </c>
      <c r="EL6" s="22">
        <f>BAR!EL6*0.9</f>
        <v>17100</v>
      </c>
      <c r="EM6" s="22">
        <f>BAR!EM6*0.9</f>
        <v>17100</v>
      </c>
      <c r="EN6" s="22">
        <f>BAR!EN6*0.9</f>
        <v>17100</v>
      </c>
      <c r="EO6" s="22">
        <f>BAR!EO6*0.9</f>
        <v>17100</v>
      </c>
      <c r="EP6" s="22">
        <f>BAR!EP6*0.9</f>
        <v>17100</v>
      </c>
      <c r="EQ6" s="22">
        <f>BAR!EQ6*0.9</f>
        <v>18000</v>
      </c>
      <c r="ER6" s="22">
        <f>BAR!ER6*0.9</f>
        <v>18000</v>
      </c>
      <c r="ES6" s="22">
        <f>BAR!ES6*0.9</f>
        <v>18000</v>
      </c>
      <c r="ET6" s="22">
        <f>BAR!ET6*0.9</f>
        <v>18000</v>
      </c>
      <c r="EU6" s="22">
        <f>BAR!EU6*0.9</f>
        <v>18000</v>
      </c>
      <c r="EV6" s="22">
        <f>BAR!EV6*0.9</f>
        <v>18000</v>
      </c>
      <c r="EW6" s="22">
        <f>BAR!EW6*0.9</f>
        <v>18000</v>
      </c>
      <c r="EX6" s="22">
        <f>BAR!EX6*0.9</f>
        <v>18000</v>
      </c>
      <c r="EY6" s="22">
        <f>BAR!EY6*0.9</f>
        <v>18000</v>
      </c>
      <c r="EZ6" s="22">
        <f>BAR!EZ6*0.9</f>
        <v>18000</v>
      </c>
      <c r="FA6" s="22">
        <f>BAR!FA6*0.9</f>
        <v>18000</v>
      </c>
      <c r="FB6" s="22">
        <f>BAR!FB6*0.9</f>
        <v>18000</v>
      </c>
      <c r="FC6" s="22">
        <f>BAR!FC6*0.9</f>
        <v>18000</v>
      </c>
      <c r="FD6" s="22">
        <f>BAR!FD6*0.9</f>
        <v>18000</v>
      </c>
      <c r="FE6" s="22">
        <f>BAR!FE6*0.9</f>
        <v>18000</v>
      </c>
      <c r="FF6" s="22">
        <f>BAR!FF6*0.9</f>
        <v>18000</v>
      </c>
      <c r="FG6" s="22">
        <f>BAR!FG6*0.9</f>
        <v>18000</v>
      </c>
      <c r="FH6" s="22">
        <f>BAR!FH6*0.9</f>
        <v>18000</v>
      </c>
      <c r="FI6" s="22">
        <f>BAR!FI6*0.9</f>
        <v>18000</v>
      </c>
      <c r="FJ6" s="22">
        <f>BAR!FJ6*0.9</f>
        <v>18000</v>
      </c>
      <c r="FK6" s="22">
        <f>BAR!FK6*0.9</f>
        <v>20340</v>
      </c>
      <c r="FL6" s="22">
        <f>BAR!FL6*0.9</f>
        <v>20340</v>
      </c>
      <c r="FM6" s="22">
        <f>BAR!FM6*0.9</f>
        <v>20340</v>
      </c>
      <c r="FN6" s="22">
        <f>BAR!FN6*0.9</f>
        <v>18000</v>
      </c>
      <c r="FO6" s="22">
        <f>BAR!FO6*0.9</f>
        <v>18000</v>
      </c>
      <c r="FP6" s="22">
        <f>BAR!FP6*0.9</f>
        <v>18000</v>
      </c>
      <c r="FQ6" s="22">
        <f>BAR!FQ6*0.9</f>
        <v>18000</v>
      </c>
      <c r="FR6" s="22">
        <f>BAR!FR6*0.9</f>
        <v>18000</v>
      </c>
      <c r="FS6" s="22">
        <f>BAR!FS6*0.9</f>
        <v>16200</v>
      </c>
      <c r="FT6" s="22">
        <f>BAR!FT6*0.9</f>
        <v>16200</v>
      </c>
      <c r="FU6" s="22">
        <f>BAR!FU6*0.9</f>
        <v>16200</v>
      </c>
      <c r="FV6" s="22">
        <f>BAR!FV6*0.9</f>
        <v>16200</v>
      </c>
      <c r="FW6" s="22">
        <f>BAR!FW6*0.9</f>
        <v>16200</v>
      </c>
      <c r="FX6" s="22">
        <f>BAR!FX6*0.9</f>
        <v>16200</v>
      </c>
      <c r="FY6" s="22">
        <f>BAR!FY6*0.9</f>
        <v>16200</v>
      </c>
      <c r="FZ6" s="22">
        <f>BAR!FZ6*0.9</f>
        <v>21510</v>
      </c>
      <c r="GA6" s="22">
        <f>BAR!GA6*0.9</f>
        <v>17100</v>
      </c>
      <c r="GB6" s="22">
        <f>BAR!GB6*0.9</f>
        <v>11880</v>
      </c>
      <c r="GC6" s="22">
        <f>BAR!GC6*0.9</f>
        <v>11880</v>
      </c>
      <c r="GD6" s="22">
        <f>BAR!GD6*0.9</f>
        <v>11880</v>
      </c>
      <c r="GE6" s="22">
        <f>BAR!GE6*0.9</f>
        <v>11880</v>
      </c>
      <c r="GF6" s="22">
        <f>BAR!GF6*0.9</f>
        <v>11880</v>
      </c>
      <c r="GG6" s="22">
        <f>BAR!GG6*0.9</f>
        <v>11880</v>
      </c>
      <c r="GH6" s="22">
        <f>BAR!GH6*0.9</f>
        <v>11880</v>
      </c>
      <c r="GI6" s="22">
        <f>BAR!GI6*0.9</f>
        <v>11880</v>
      </c>
      <c r="GJ6" s="22">
        <f>BAR!GJ6*0.9</f>
        <v>11880</v>
      </c>
      <c r="GK6" s="22">
        <f>BAR!GK6*0.9</f>
        <v>11880</v>
      </c>
      <c r="GL6" s="22">
        <f>BAR!GL6*0.9</f>
        <v>11880</v>
      </c>
      <c r="GM6" s="22">
        <f>BAR!GM6*0.9</f>
        <v>11880</v>
      </c>
      <c r="GN6" s="22">
        <f>BAR!GN6*0.9</f>
        <v>11880</v>
      </c>
      <c r="GO6" s="22">
        <f>BAR!GO6*0.9</f>
        <v>11880</v>
      </c>
      <c r="GP6" s="22">
        <f>BAR!GP6*0.9</f>
        <v>11880</v>
      </c>
      <c r="GQ6" s="22">
        <f>BAR!GQ6*0.9</f>
        <v>11880</v>
      </c>
      <c r="GR6" s="22">
        <f>BAR!GR6*0.9</f>
        <v>11880</v>
      </c>
      <c r="GS6" s="22">
        <f>BAR!GS6*0.9</f>
        <v>11880</v>
      </c>
      <c r="GT6" s="22">
        <f>BAR!GT6*0.9</f>
        <v>11880</v>
      </c>
      <c r="GU6" s="22">
        <f>BAR!GU6*0.9</f>
        <v>11880</v>
      </c>
      <c r="GV6" s="22">
        <f>BAR!GV6*0.9</f>
        <v>11880</v>
      </c>
      <c r="GW6" s="22">
        <f>BAR!GW6*0.9</f>
        <v>11880</v>
      </c>
    </row>
    <row r="7" spans="1:205" s="4" customFormat="1" ht="12" customHeight="1">
      <c r="A7" s="20">
        <v>2</v>
      </c>
      <c r="B7" s="22">
        <f>BAR!B7*0.9</f>
        <v>9315</v>
      </c>
      <c r="C7" s="22">
        <f>BAR!C7*0.9</f>
        <v>8865</v>
      </c>
      <c r="D7" s="22">
        <f>BAR!D7*0.9</f>
        <v>9765</v>
      </c>
      <c r="E7" s="22">
        <f>BAR!E7*0.9</f>
        <v>9765</v>
      </c>
      <c r="F7" s="22">
        <f>BAR!F7*0.9</f>
        <v>9765</v>
      </c>
      <c r="G7" s="22">
        <f>BAR!G7*0.9</f>
        <v>8505</v>
      </c>
      <c r="H7" s="22">
        <f>BAR!H7*0.9</f>
        <v>8505</v>
      </c>
      <c r="I7" s="22">
        <f>BAR!I7*0.9</f>
        <v>8505</v>
      </c>
      <c r="J7" s="22">
        <f>BAR!J7*0.9</f>
        <v>8505</v>
      </c>
      <c r="K7" s="22">
        <f>BAR!K7*0.9</f>
        <v>9315</v>
      </c>
      <c r="L7" s="22">
        <f>BAR!L7*0.9</f>
        <v>9315</v>
      </c>
      <c r="M7" s="22">
        <f>BAR!M7*0.9</f>
        <v>7965</v>
      </c>
      <c r="N7" s="22">
        <f>BAR!N7*0.9</f>
        <v>7965</v>
      </c>
      <c r="O7" s="22">
        <f>BAR!O7*0.9</f>
        <v>7965</v>
      </c>
      <c r="P7" s="22">
        <f>BAR!P7*0.9</f>
        <v>7965</v>
      </c>
      <c r="Q7" s="22">
        <f>BAR!Q7*0.9</f>
        <v>7965</v>
      </c>
      <c r="R7" s="22">
        <f>BAR!R7*0.9</f>
        <v>8505</v>
      </c>
      <c r="S7" s="22">
        <f>BAR!S7*0.9</f>
        <v>8505</v>
      </c>
      <c r="T7" s="22">
        <f>BAR!T7*0.9</f>
        <v>7965</v>
      </c>
      <c r="U7" s="22">
        <f>BAR!U7*0.9</f>
        <v>7965</v>
      </c>
      <c r="V7" s="22">
        <f>BAR!V7*0.9</f>
        <v>7965</v>
      </c>
      <c r="W7" s="22">
        <f>BAR!W7*0.9</f>
        <v>7965</v>
      </c>
      <c r="X7" s="22">
        <f>BAR!X7*0.9</f>
        <v>7875</v>
      </c>
      <c r="Y7" s="22">
        <f>BAR!Y7*0.9</f>
        <v>8145</v>
      </c>
      <c r="Z7" s="22">
        <f>BAR!Z7*0.9</f>
        <v>8145</v>
      </c>
      <c r="AA7" s="22">
        <f>BAR!AA7*0.9</f>
        <v>7875</v>
      </c>
      <c r="AB7" s="22">
        <f>BAR!AB7*0.9</f>
        <v>7875</v>
      </c>
      <c r="AC7" s="22">
        <f>BAR!AC7*0.9</f>
        <v>7875</v>
      </c>
      <c r="AD7" s="22">
        <f>BAR!AD7*0.9</f>
        <v>7875</v>
      </c>
      <c r="AE7" s="22">
        <f>BAR!AE7*0.9</f>
        <v>7875</v>
      </c>
      <c r="AF7" s="22">
        <f>BAR!AF7*0.9</f>
        <v>8145</v>
      </c>
      <c r="AG7" s="22">
        <f>BAR!AG7*0.9</f>
        <v>8145</v>
      </c>
      <c r="AH7" s="22">
        <f>BAR!AH7*0.9</f>
        <v>7875</v>
      </c>
      <c r="AI7" s="22">
        <f>BAR!AI7*0.9</f>
        <v>8145</v>
      </c>
      <c r="AJ7" s="22">
        <f>BAR!AJ7*0.9</f>
        <v>8145</v>
      </c>
      <c r="AK7" s="22">
        <f>BAR!AK7*0.9</f>
        <v>8145</v>
      </c>
      <c r="AL7" s="22">
        <f>BAR!AL7*0.9</f>
        <v>8145</v>
      </c>
      <c r="AM7" s="22">
        <f>BAR!AM7*0.9</f>
        <v>8145</v>
      </c>
      <c r="AN7" s="22">
        <f>BAR!AN7*0.9</f>
        <v>8145</v>
      </c>
      <c r="AO7" s="22">
        <f>BAR!AO7*0.9</f>
        <v>7875</v>
      </c>
      <c r="AP7" s="22">
        <f>BAR!AP7*0.9</f>
        <v>7875</v>
      </c>
      <c r="AQ7" s="22">
        <f>BAR!AQ7*0.9</f>
        <v>7875</v>
      </c>
      <c r="AR7" s="22">
        <f>BAR!AR7*0.9</f>
        <v>7875</v>
      </c>
      <c r="AS7" s="22">
        <f>BAR!AS7*0.9</f>
        <v>7875</v>
      </c>
      <c r="AT7" s="22">
        <f>BAR!AT7*0.9</f>
        <v>8145</v>
      </c>
      <c r="AU7" s="22">
        <f>BAR!AU7*0.9</f>
        <v>8145</v>
      </c>
      <c r="AV7" s="22">
        <f>BAR!AV7*0.9</f>
        <v>7875</v>
      </c>
      <c r="AW7" s="22">
        <f>BAR!AW7*0.9</f>
        <v>7875</v>
      </c>
      <c r="AX7" s="22">
        <f>BAR!AX7*0.9</f>
        <v>7875</v>
      </c>
      <c r="AY7" s="22">
        <f>BAR!AY7*0.9</f>
        <v>7875</v>
      </c>
      <c r="AZ7" s="22">
        <f>BAR!AZ7*0.9</f>
        <v>7875</v>
      </c>
      <c r="BA7" s="22">
        <f>BAR!BA7*0.9</f>
        <v>8145</v>
      </c>
      <c r="BB7" s="22">
        <f>BAR!BB7*0.9</f>
        <v>8145</v>
      </c>
      <c r="BC7" s="22">
        <f>BAR!BC7*0.9</f>
        <v>7605</v>
      </c>
      <c r="BD7" s="22">
        <f>BAR!BD7*0.9</f>
        <v>7605</v>
      </c>
      <c r="BE7" s="22">
        <f>BAR!BE7*0.9</f>
        <v>7605</v>
      </c>
      <c r="BF7" s="22">
        <f>BAR!BF7*0.9</f>
        <v>8145</v>
      </c>
      <c r="BG7" s="22">
        <f>BAR!BG7*0.9</f>
        <v>8145</v>
      </c>
      <c r="BH7" s="22">
        <f>BAR!BH7*0.9</f>
        <v>8145</v>
      </c>
      <c r="BI7" s="22">
        <f>BAR!BI7*0.9</f>
        <v>8145</v>
      </c>
      <c r="BJ7" s="22">
        <f>BAR!BJ7*0.9</f>
        <v>7425</v>
      </c>
      <c r="BK7" s="22">
        <f>BAR!BK7*0.9</f>
        <v>7425</v>
      </c>
      <c r="BL7" s="22">
        <f>BAR!BL7*0.9</f>
        <v>7425</v>
      </c>
      <c r="BM7" s="22">
        <f>BAR!BM7*0.9</f>
        <v>7425</v>
      </c>
      <c r="BN7" s="22">
        <f>BAR!BN7*0.9</f>
        <v>7425</v>
      </c>
      <c r="BO7" s="22">
        <f>BAR!BO7*0.9</f>
        <v>7605</v>
      </c>
      <c r="BP7" s="22">
        <f>BAR!BP7*0.9</f>
        <v>7605</v>
      </c>
      <c r="BQ7" s="22">
        <f>BAR!BQ7*0.9</f>
        <v>7425</v>
      </c>
      <c r="BR7" s="22">
        <f>BAR!BR7*0.9</f>
        <v>7425</v>
      </c>
      <c r="BS7" s="22">
        <f>BAR!BS7*0.9</f>
        <v>7425</v>
      </c>
      <c r="BT7" s="22">
        <f>BAR!BT7*0.9</f>
        <v>7425</v>
      </c>
      <c r="BU7" s="22">
        <f>BAR!BU7*0.9</f>
        <v>7425</v>
      </c>
      <c r="BV7" s="22">
        <f>BAR!BV7*0.9</f>
        <v>7605</v>
      </c>
      <c r="BW7" s="22">
        <f>BAR!BW7*0.9</f>
        <v>7605</v>
      </c>
      <c r="BX7" s="22">
        <f>BAR!BX7*0.9</f>
        <v>7425</v>
      </c>
      <c r="BY7" s="22">
        <f>BAR!BY7*0.9</f>
        <v>7425</v>
      </c>
      <c r="BZ7" s="22">
        <f>BAR!BZ7*0.9</f>
        <v>7425</v>
      </c>
      <c r="CA7" s="22">
        <f>BAR!CA7*0.9</f>
        <v>7425</v>
      </c>
      <c r="CB7" s="22">
        <f>BAR!CB7*0.9</f>
        <v>7425</v>
      </c>
      <c r="CC7" s="22">
        <f>BAR!CC7*0.9</f>
        <v>7605</v>
      </c>
      <c r="CD7" s="22">
        <f>BAR!CD7*0.9</f>
        <v>7605</v>
      </c>
      <c r="CE7" s="22">
        <f>BAR!CE7*0.9</f>
        <v>7425</v>
      </c>
      <c r="CF7" s="22">
        <f>BAR!CF7*0.9</f>
        <v>7425</v>
      </c>
      <c r="CG7" s="22">
        <f>BAR!CG7*0.9</f>
        <v>7425</v>
      </c>
      <c r="CH7" s="22">
        <f>BAR!CH7*0.9</f>
        <v>7425</v>
      </c>
      <c r="CI7" s="22">
        <f>BAR!CI7*0.9</f>
        <v>7425</v>
      </c>
      <c r="CJ7" s="22">
        <f>BAR!CJ7*0.9</f>
        <v>7605</v>
      </c>
      <c r="CK7" s="22">
        <f>BAR!CK7*0.9</f>
        <v>7605</v>
      </c>
      <c r="CL7" s="22">
        <f>BAR!CL7*0.9</f>
        <v>7425</v>
      </c>
      <c r="CM7" s="22">
        <f>BAR!CM7*0.9</f>
        <v>7425</v>
      </c>
      <c r="CN7" s="22">
        <f>BAR!CN7*0.9</f>
        <v>7425</v>
      </c>
      <c r="CO7" s="22">
        <f>BAR!CO7*0.9</f>
        <v>7425</v>
      </c>
      <c r="CP7" s="22">
        <f>BAR!CP7*0.9</f>
        <v>7425</v>
      </c>
      <c r="CQ7" s="22">
        <f>BAR!CQ7*0.9</f>
        <v>8415</v>
      </c>
      <c r="CR7" s="22">
        <f>BAR!CR7*0.9</f>
        <v>8415</v>
      </c>
      <c r="CS7" s="22">
        <f>BAR!CS7*0.9</f>
        <v>8415</v>
      </c>
      <c r="CT7" s="22">
        <f>BAR!CT7*0.9</f>
        <v>8415</v>
      </c>
      <c r="CU7" s="22">
        <f>BAR!CU7*0.9</f>
        <v>8415</v>
      </c>
      <c r="CV7" s="22">
        <f>BAR!CV7*0.9</f>
        <v>8415</v>
      </c>
      <c r="CW7" s="22">
        <f>BAR!CW7*0.9</f>
        <v>8415</v>
      </c>
      <c r="CX7" s="22">
        <f>BAR!CX7*0.9</f>
        <v>8865</v>
      </c>
      <c r="CY7" s="22">
        <f>BAR!CY7*0.9</f>
        <v>8865</v>
      </c>
      <c r="CZ7" s="22">
        <f>BAR!CZ7*0.9</f>
        <v>8865</v>
      </c>
      <c r="DA7" s="22">
        <f>BAR!DA7*0.9</f>
        <v>8865</v>
      </c>
      <c r="DB7" s="22">
        <f>BAR!DB7*0.9</f>
        <v>8865</v>
      </c>
      <c r="DC7" s="22">
        <f>BAR!DC7*0.9</f>
        <v>8865</v>
      </c>
      <c r="DD7" s="22">
        <f>BAR!DD7*0.9</f>
        <v>8865</v>
      </c>
      <c r="DE7" s="22">
        <f>BAR!DE7*0.9</f>
        <v>9765</v>
      </c>
      <c r="DF7" s="22">
        <f>BAR!DF7*0.9</f>
        <v>9765</v>
      </c>
      <c r="DG7" s="22">
        <f>BAR!DG7*0.9</f>
        <v>9765</v>
      </c>
      <c r="DH7" s="22">
        <f>BAR!DH7*0.9</f>
        <v>9765</v>
      </c>
      <c r="DI7" s="22">
        <f>BAR!DI7*0.9</f>
        <v>20070</v>
      </c>
      <c r="DJ7" s="96">
        <f>BAR!DJ7*0.9</f>
        <v>30870</v>
      </c>
      <c r="DK7" s="96">
        <f>BAR!DK7*0.9</f>
        <v>30870</v>
      </c>
      <c r="DL7" s="96">
        <f>BAR!DL7*0.9</f>
        <v>30870</v>
      </c>
      <c r="DM7" s="96">
        <f>BAR!DM7*0.9</f>
        <v>30870</v>
      </c>
      <c r="DN7" s="96">
        <f>BAR!DN7*0.9</f>
        <v>30870</v>
      </c>
      <c r="DO7" s="96">
        <f>BAR!DO7*0.9</f>
        <v>30870</v>
      </c>
      <c r="DP7" s="96">
        <f>BAR!DP7*0.9</f>
        <v>30870</v>
      </c>
      <c r="DQ7" s="96">
        <f>BAR!DQ7*0.9</f>
        <v>30870</v>
      </c>
      <c r="DR7" s="96">
        <f>BAR!DR7*0.9</f>
        <v>30870</v>
      </c>
      <c r="DS7" s="96">
        <f>BAR!DS7*0.9</f>
        <v>28170</v>
      </c>
      <c r="DT7" s="22">
        <f>BAR!DT7*0.9</f>
        <v>18000</v>
      </c>
      <c r="DU7" s="22">
        <f>BAR!DU7*0.9</f>
        <v>18000</v>
      </c>
      <c r="DV7" s="22">
        <f>BAR!DV7*0.9</f>
        <v>18000</v>
      </c>
      <c r="DW7" s="22">
        <f>BAR!DW7*0.9</f>
        <v>18000</v>
      </c>
      <c r="DX7" s="22">
        <f>BAR!DX7*0.9</f>
        <v>18000</v>
      </c>
      <c r="DY7" s="22">
        <f>BAR!DY7*0.9</f>
        <v>18000</v>
      </c>
      <c r="DZ7" s="22">
        <f>BAR!DZ7*0.9</f>
        <v>18000</v>
      </c>
      <c r="EA7" s="22">
        <f>BAR!EA7*0.9</f>
        <v>18900</v>
      </c>
      <c r="EB7" s="22">
        <f>BAR!EB7*0.9</f>
        <v>18900</v>
      </c>
      <c r="EC7" s="22">
        <f>BAR!EC7*0.9</f>
        <v>18900</v>
      </c>
      <c r="ED7" s="22">
        <f>BAR!ED7*0.9</f>
        <v>18900</v>
      </c>
      <c r="EE7" s="22">
        <f>BAR!EE7*0.9</f>
        <v>18900</v>
      </c>
      <c r="EF7" s="22">
        <f>BAR!EF7*0.9</f>
        <v>18900</v>
      </c>
      <c r="EG7" s="22">
        <f>BAR!EG7*0.9</f>
        <v>18900</v>
      </c>
      <c r="EH7" s="22">
        <f>BAR!EH7*0.9</f>
        <v>18900</v>
      </c>
      <c r="EI7" s="22">
        <f>BAR!EI7*0.9</f>
        <v>18900</v>
      </c>
      <c r="EJ7" s="22">
        <f>BAR!EJ7*0.9</f>
        <v>18900</v>
      </c>
      <c r="EK7" s="22">
        <f>BAR!EK7*0.9</f>
        <v>18900</v>
      </c>
      <c r="EL7" s="22">
        <f>BAR!EL7*0.9</f>
        <v>18900</v>
      </c>
      <c r="EM7" s="22">
        <f>BAR!EM7*0.9</f>
        <v>18900</v>
      </c>
      <c r="EN7" s="22">
        <f>BAR!EN7*0.9</f>
        <v>18900</v>
      </c>
      <c r="EO7" s="22">
        <f>BAR!EO7*0.9</f>
        <v>18900</v>
      </c>
      <c r="EP7" s="22">
        <f>BAR!EP7*0.9</f>
        <v>18900</v>
      </c>
      <c r="EQ7" s="22">
        <f>BAR!EQ7*0.9</f>
        <v>19800</v>
      </c>
      <c r="ER7" s="22">
        <f>BAR!ER7*0.9</f>
        <v>19800</v>
      </c>
      <c r="ES7" s="22">
        <f>BAR!ES7*0.9</f>
        <v>19800</v>
      </c>
      <c r="ET7" s="22">
        <f>BAR!ET7*0.9</f>
        <v>19800</v>
      </c>
      <c r="EU7" s="22">
        <f>BAR!EU7*0.9</f>
        <v>19800</v>
      </c>
      <c r="EV7" s="22">
        <f>BAR!EV7*0.9</f>
        <v>19800</v>
      </c>
      <c r="EW7" s="22">
        <f>BAR!EW7*0.9</f>
        <v>19800</v>
      </c>
      <c r="EX7" s="22">
        <f>BAR!EX7*0.9</f>
        <v>19800</v>
      </c>
      <c r="EY7" s="22">
        <f>BAR!EY7*0.9</f>
        <v>19800</v>
      </c>
      <c r="EZ7" s="22">
        <f>BAR!EZ7*0.9</f>
        <v>19800</v>
      </c>
      <c r="FA7" s="22">
        <f>BAR!FA7*0.9</f>
        <v>19800</v>
      </c>
      <c r="FB7" s="22">
        <f>BAR!FB7*0.9</f>
        <v>19800</v>
      </c>
      <c r="FC7" s="22">
        <f>BAR!FC7*0.9</f>
        <v>19800</v>
      </c>
      <c r="FD7" s="22">
        <f>BAR!FD7*0.9</f>
        <v>19800</v>
      </c>
      <c r="FE7" s="22">
        <f>BAR!FE7*0.9</f>
        <v>19800</v>
      </c>
      <c r="FF7" s="22">
        <f>BAR!FF7*0.9</f>
        <v>19800</v>
      </c>
      <c r="FG7" s="22">
        <f>BAR!FG7*0.9</f>
        <v>19800</v>
      </c>
      <c r="FH7" s="22">
        <f>BAR!FH7*0.9</f>
        <v>19800</v>
      </c>
      <c r="FI7" s="22">
        <f>BAR!FI7*0.9</f>
        <v>19800</v>
      </c>
      <c r="FJ7" s="22">
        <f>BAR!FJ7*0.9</f>
        <v>19800</v>
      </c>
      <c r="FK7" s="22">
        <f>BAR!FK7*0.9</f>
        <v>22140</v>
      </c>
      <c r="FL7" s="22">
        <f>BAR!FL7*0.9</f>
        <v>22140</v>
      </c>
      <c r="FM7" s="22">
        <f>BAR!FM7*0.9</f>
        <v>22140</v>
      </c>
      <c r="FN7" s="22">
        <f>BAR!FN7*0.9</f>
        <v>19800</v>
      </c>
      <c r="FO7" s="22">
        <f>BAR!FO7*0.9</f>
        <v>19800</v>
      </c>
      <c r="FP7" s="22">
        <f>BAR!FP7*0.9</f>
        <v>19800</v>
      </c>
      <c r="FQ7" s="22">
        <f>BAR!FQ7*0.9</f>
        <v>19800</v>
      </c>
      <c r="FR7" s="22">
        <f>BAR!FR7*0.9</f>
        <v>19800</v>
      </c>
      <c r="FS7" s="22">
        <f>BAR!FS7*0.9</f>
        <v>18000</v>
      </c>
      <c r="FT7" s="22">
        <f>BAR!FT7*0.9</f>
        <v>18000</v>
      </c>
      <c r="FU7" s="22">
        <f>BAR!FU7*0.9</f>
        <v>18000</v>
      </c>
      <c r="FV7" s="22">
        <f>BAR!FV7*0.9</f>
        <v>18000</v>
      </c>
      <c r="FW7" s="22">
        <f>BAR!FW7*0.9</f>
        <v>18000</v>
      </c>
      <c r="FX7" s="22">
        <f>BAR!FX7*0.9</f>
        <v>18000</v>
      </c>
      <c r="FY7" s="22">
        <f>BAR!FY7*0.9</f>
        <v>18000</v>
      </c>
      <c r="FZ7" s="22">
        <f>BAR!FZ7*0.9</f>
        <v>23310</v>
      </c>
      <c r="GA7" s="22">
        <f>BAR!GA7*0.9</f>
        <v>18900</v>
      </c>
      <c r="GB7" s="22">
        <f>BAR!GB7*0.9</f>
        <v>13680</v>
      </c>
      <c r="GC7" s="22">
        <f>BAR!GC7*0.9</f>
        <v>13680</v>
      </c>
      <c r="GD7" s="22">
        <f>BAR!GD7*0.9</f>
        <v>13680</v>
      </c>
      <c r="GE7" s="22">
        <f>BAR!GE7*0.9</f>
        <v>13680</v>
      </c>
      <c r="GF7" s="22">
        <f>BAR!GF7*0.9</f>
        <v>13680</v>
      </c>
      <c r="GG7" s="22">
        <f>BAR!GG7*0.9</f>
        <v>13680</v>
      </c>
      <c r="GH7" s="22">
        <f>BAR!GH7*0.9</f>
        <v>13680</v>
      </c>
      <c r="GI7" s="22">
        <f>BAR!GI7*0.9</f>
        <v>13680</v>
      </c>
      <c r="GJ7" s="22">
        <f>BAR!GJ7*0.9</f>
        <v>13680</v>
      </c>
      <c r="GK7" s="22">
        <f>BAR!GK7*0.9</f>
        <v>13680</v>
      </c>
      <c r="GL7" s="22">
        <f>BAR!GL7*0.9</f>
        <v>13680</v>
      </c>
      <c r="GM7" s="22">
        <f>BAR!GM7*0.9</f>
        <v>13680</v>
      </c>
      <c r="GN7" s="22">
        <f>BAR!GN7*0.9</f>
        <v>13680</v>
      </c>
      <c r="GO7" s="22">
        <f>BAR!GO7*0.9</f>
        <v>13680</v>
      </c>
      <c r="GP7" s="22">
        <f>BAR!GP7*0.9</f>
        <v>13680</v>
      </c>
      <c r="GQ7" s="22">
        <f>BAR!GQ7*0.9</f>
        <v>13680</v>
      </c>
      <c r="GR7" s="22">
        <f>BAR!GR7*0.9</f>
        <v>13680</v>
      </c>
      <c r="GS7" s="22">
        <f>BAR!GS7*0.9</f>
        <v>13680</v>
      </c>
      <c r="GT7" s="22">
        <f>BAR!GT7*0.9</f>
        <v>13680</v>
      </c>
      <c r="GU7" s="22">
        <f>BAR!GU7*0.9</f>
        <v>13680</v>
      </c>
      <c r="GV7" s="22">
        <f>BAR!GV7*0.9</f>
        <v>13680</v>
      </c>
      <c r="GW7" s="22">
        <f>BAR!GW7*0.9</f>
        <v>13680</v>
      </c>
    </row>
    <row r="8" spans="1:205" s="4" customFormat="1" ht="24.75" customHeight="1">
      <c r="A8" s="23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</row>
    <row r="9" spans="1:205" s="4" customFormat="1" ht="12" customHeight="1">
      <c r="A9" s="20">
        <v>1</v>
      </c>
      <c r="B9" s="22">
        <f>BAR!B9*0.9</f>
        <v>9450</v>
      </c>
      <c r="C9" s="22">
        <f>BAR!C9*0.9</f>
        <v>9000</v>
      </c>
      <c r="D9" s="22">
        <f>BAR!D9*0.9</f>
        <v>9900</v>
      </c>
      <c r="E9" s="22">
        <f>BAR!E9*0.9</f>
        <v>9900</v>
      </c>
      <c r="F9" s="22">
        <f>BAR!F9*0.9</f>
        <v>9900</v>
      </c>
      <c r="G9" s="22">
        <f>BAR!G9*0.9</f>
        <v>8640</v>
      </c>
      <c r="H9" s="22">
        <f>BAR!H9*0.9</f>
        <v>8640</v>
      </c>
      <c r="I9" s="22">
        <f>BAR!I9*0.9</f>
        <v>8640</v>
      </c>
      <c r="J9" s="22">
        <f>BAR!J9*0.9</f>
        <v>8640</v>
      </c>
      <c r="K9" s="22">
        <f>BAR!K9*0.9</f>
        <v>9450</v>
      </c>
      <c r="L9" s="22">
        <f>BAR!L9*0.9</f>
        <v>9450</v>
      </c>
      <c r="M9" s="22">
        <f>BAR!M9*0.9</f>
        <v>8100</v>
      </c>
      <c r="N9" s="22">
        <f>BAR!N9*0.9</f>
        <v>8100</v>
      </c>
      <c r="O9" s="22">
        <f>BAR!O9*0.9</f>
        <v>8100</v>
      </c>
      <c r="P9" s="22">
        <f>BAR!P9*0.9</f>
        <v>8100</v>
      </c>
      <c r="Q9" s="22">
        <f>BAR!Q9*0.9</f>
        <v>8100</v>
      </c>
      <c r="R9" s="22">
        <f>BAR!R9*0.9</f>
        <v>8640</v>
      </c>
      <c r="S9" s="22">
        <f>BAR!S9*0.9</f>
        <v>8640</v>
      </c>
      <c r="T9" s="22">
        <f>BAR!T9*0.9</f>
        <v>8100</v>
      </c>
      <c r="U9" s="22">
        <f>BAR!U9*0.9</f>
        <v>8100</v>
      </c>
      <c r="V9" s="22">
        <f>BAR!V9*0.9</f>
        <v>8100</v>
      </c>
      <c r="W9" s="22">
        <f>BAR!W9*0.9</f>
        <v>8100</v>
      </c>
      <c r="X9" s="22">
        <f>BAR!X9*0.9</f>
        <v>7560</v>
      </c>
      <c r="Y9" s="22">
        <f>BAR!Y9*0.9</f>
        <v>7830</v>
      </c>
      <c r="Z9" s="22">
        <f>BAR!Z9*0.9</f>
        <v>7830</v>
      </c>
      <c r="AA9" s="22">
        <f>BAR!AA9*0.9</f>
        <v>7560</v>
      </c>
      <c r="AB9" s="22">
        <f>BAR!AB9*0.9</f>
        <v>7560</v>
      </c>
      <c r="AC9" s="22">
        <f>BAR!AC9*0.9</f>
        <v>7560</v>
      </c>
      <c r="AD9" s="22">
        <f>BAR!AD9*0.9</f>
        <v>7560</v>
      </c>
      <c r="AE9" s="22">
        <f>BAR!AE9*0.9</f>
        <v>7560</v>
      </c>
      <c r="AF9" s="22">
        <f>BAR!AF9*0.9</f>
        <v>7830</v>
      </c>
      <c r="AG9" s="22">
        <f>BAR!AG9*0.9</f>
        <v>7830</v>
      </c>
      <c r="AH9" s="22">
        <f>BAR!AH9*0.9</f>
        <v>7560</v>
      </c>
      <c r="AI9" s="22">
        <f>BAR!AI9*0.9</f>
        <v>7830</v>
      </c>
      <c r="AJ9" s="22">
        <f>BAR!AJ9*0.9</f>
        <v>7830</v>
      </c>
      <c r="AK9" s="22">
        <f>BAR!AK9*0.9</f>
        <v>7830</v>
      </c>
      <c r="AL9" s="22">
        <f>BAR!AL9*0.9</f>
        <v>7830</v>
      </c>
      <c r="AM9" s="22">
        <f>BAR!AM9*0.9</f>
        <v>7830</v>
      </c>
      <c r="AN9" s="22">
        <f>BAR!AN9*0.9</f>
        <v>7830</v>
      </c>
      <c r="AO9" s="22">
        <f>BAR!AO9*0.9</f>
        <v>7560</v>
      </c>
      <c r="AP9" s="22">
        <f>BAR!AP9*0.9</f>
        <v>7560</v>
      </c>
      <c r="AQ9" s="22">
        <f>BAR!AQ9*0.9</f>
        <v>7560</v>
      </c>
      <c r="AR9" s="22">
        <f>BAR!AR9*0.9</f>
        <v>7560</v>
      </c>
      <c r="AS9" s="22">
        <f>BAR!AS9*0.9</f>
        <v>7560</v>
      </c>
      <c r="AT9" s="22">
        <f>BAR!AT9*0.9</f>
        <v>7830</v>
      </c>
      <c r="AU9" s="22">
        <f>BAR!AU9*0.9</f>
        <v>7830</v>
      </c>
      <c r="AV9" s="22">
        <f>BAR!AV9*0.9</f>
        <v>7560</v>
      </c>
      <c r="AW9" s="22">
        <f>BAR!AW9*0.9</f>
        <v>7560</v>
      </c>
      <c r="AX9" s="22">
        <f>BAR!AX9*0.9</f>
        <v>7560</v>
      </c>
      <c r="AY9" s="22">
        <f>BAR!AY9*0.9</f>
        <v>7560</v>
      </c>
      <c r="AZ9" s="22">
        <f>BAR!AZ9*0.9</f>
        <v>7560</v>
      </c>
      <c r="BA9" s="22">
        <f>BAR!BA9*0.9</f>
        <v>7830</v>
      </c>
      <c r="BB9" s="22">
        <f>BAR!BB9*0.9</f>
        <v>7830</v>
      </c>
      <c r="BC9" s="22">
        <f>BAR!BC9*0.9</f>
        <v>7290</v>
      </c>
      <c r="BD9" s="22">
        <f>BAR!BD9*0.9</f>
        <v>7290</v>
      </c>
      <c r="BE9" s="22">
        <f>BAR!BE9*0.9</f>
        <v>7290</v>
      </c>
      <c r="BF9" s="22">
        <f>BAR!BF9*0.9</f>
        <v>7830</v>
      </c>
      <c r="BG9" s="22">
        <f>BAR!BG9*0.9</f>
        <v>7830</v>
      </c>
      <c r="BH9" s="22">
        <f>BAR!BH9*0.9</f>
        <v>7830</v>
      </c>
      <c r="BI9" s="22">
        <f>BAR!BI9*0.9</f>
        <v>7830</v>
      </c>
      <c r="BJ9" s="22">
        <f>BAR!BJ9*0.9</f>
        <v>7110</v>
      </c>
      <c r="BK9" s="22">
        <f>BAR!BK9*0.9</f>
        <v>7110</v>
      </c>
      <c r="BL9" s="22">
        <f>BAR!BL9*0.9</f>
        <v>7110</v>
      </c>
      <c r="BM9" s="22">
        <f>BAR!BM9*0.9</f>
        <v>7110</v>
      </c>
      <c r="BN9" s="22">
        <f>BAR!BN9*0.9</f>
        <v>7110</v>
      </c>
      <c r="BO9" s="22">
        <f>BAR!BO9*0.9</f>
        <v>7290</v>
      </c>
      <c r="BP9" s="22">
        <f>BAR!BP9*0.9</f>
        <v>7290</v>
      </c>
      <c r="BQ9" s="22">
        <f>BAR!BQ9*0.9</f>
        <v>7110</v>
      </c>
      <c r="BR9" s="22">
        <f>BAR!BR9*0.9</f>
        <v>7110</v>
      </c>
      <c r="BS9" s="22">
        <f>BAR!BS9*0.9</f>
        <v>7110</v>
      </c>
      <c r="BT9" s="22">
        <f>BAR!BT9*0.9</f>
        <v>7110</v>
      </c>
      <c r="BU9" s="22">
        <f>BAR!BU9*0.9</f>
        <v>7110</v>
      </c>
      <c r="BV9" s="22">
        <f>BAR!BV9*0.9</f>
        <v>7290</v>
      </c>
      <c r="BW9" s="22">
        <f>BAR!BW9*0.9</f>
        <v>7290</v>
      </c>
      <c r="BX9" s="22">
        <f>BAR!BX9*0.9</f>
        <v>7110</v>
      </c>
      <c r="BY9" s="22">
        <f>BAR!BY9*0.9</f>
        <v>7110</v>
      </c>
      <c r="BZ9" s="22">
        <f>BAR!BZ9*0.9</f>
        <v>7110</v>
      </c>
      <c r="CA9" s="22">
        <f>BAR!CA9*0.9</f>
        <v>7110</v>
      </c>
      <c r="CB9" s="22">
        <f>BAR!CB9*0.9</f>
        <v>7110</v>
      </c>
      <c r="CC9" s="22">
        <f>BAR!CC9*0.9</f>
        <v>7290</v>
      </c>
      <c r="CD9" s="22">
        <f>BAR!CD9*0.9</f>
        <v>7290</v>
      </c>
      <c r="CE9" s="22">
        <f>BAR!CE9*0.9</f>
        <v>7110</v>
      </c>
      <c r="CF9" s="22">
        <f>BAR!CF9*0.9</f>
        <v>7110</v>
      </c>
      <c r="CG9" s="22">
        <f>BAR!CG9*0.9</f>
        <v>7110</v>
      </c>
      <c r="CH9" s="22">
        <f>BAR!CH9*0.9</f>
        <v>7110</v>
      </c>
      <c r="CI9" s="22">
        <f>BAR!CI9*0.9</f>
        <v>7110</v>
      </c>
      <c r="CJ9" s="22">
        <f>BAR!CJ9*0.9</f>
        <v>7290</v>
      </c>
      <c r="CK9" s="22">
        <f>BAR!CK9*0.9</f>
        <v>7290</v>
      </c>
      <c r="CL9" s="22">
        <f>BAR!CL9*0.9</f>
        <v>7110</v>
      </c>
      <c r="CM9" s="22">
        <f>BAR!CM9*0.9</f>
        <v>7110</v>
      </c>
      <c r="CN9" s="22">
        <f>BAR!CN9*0.9</f>
        <v>7110</v>
      </c>
      <c r="CO9" s="22">
        <f>BAR!CO9*0.9</f>
        <v>7110</v>
      </c>
      <c r="CP9" s="22">
        <f>BAR!CP9*0.9</f>
        <v>7110</v>
      </c>
      <c r="CQ9" s="22">
        <f>BAR!CQ9*0.9</f>
        <v>8100</v>
      </c>
      <c r="CR9" s="22">
        <f>BAR!CR9*0.9</f>
        <v>8100</v>
      </c>
      <c r="CS9" s="22">
        <f>BAR!CS9*0.9</f>
        <v>8100</v>
      </c>
      <c r="CT9" s="22">
        <f>BAR!CT9*0.9</f>
        <v>8100</v>
      </c>
      <c r="CU9" s="22">
        <f>BAR!CU9*0.9</f>
        <v>8100</v>
      </c>
      <c r="CV9" s="22">
        <f>BAR!CV9*0.9</f>
        <v>8100</v>
      </c>
      <c r="CW9" s="22">
        <f>BAR!CW9*0.9</f>
        <v>8100</v>
      </c>
      <c r="CX9" s="22">
        <f>BAR!CX9*0.9</f>
        <v>8550</v>
      </c>
      <c r="CY9" s="22">
        <f>BAR!CY9*0.9</f>
        <v>8550</v>
      </c>
      <c r="CZ9" s="22">
        <f>BAR!CZ9*0.9</f>
        <v>8550</v>
      </c>
      <c r="DA9" s="22">
        <f>BAR!DA9*0.9</f>
        <v>8550</v>
      </c>
      <c r="DB9" s="22">
        <f>BAR!DB9*0.9</f>
        <v>8550</v>
      </c>
      <c r="DC9" s="22">
        <f>BAR!DC9*0.9</f>
        <v>8550</v>
      </c>
      <c r="DD9" s="22">
        <f>BAR!DD9*0.9</f>
        <v>8550</v>
      </c>
      <c r="DE9" s="22">
        <f>BAR!DE9*0.9</f>
        <v>9450</v>
      </c>
      <c r="DF9" s="22">
        <f>BAR!DF9*0.9</f>
        <v>9450</v>
      </c>
      <c r="DG9" s="22">
        <f>BAR!DG9*0.9</f>
        <v>9450</v>
      </c>
      <c r="DH9" s="22">
        <f>BAR!DH9*0.9</f>
        <v>9450</v>
      </c>
      <c r="DI9" s="22">
        <f>BAR!DI9*0.9</f>
        <v>20250</v>
      </c>
      <c r="DJ9" s="96">
        <f>BAR!DJ9*0.9</f>
        <v>31050</v>
      </c>
      <c r="DK9" s="96">
        <f>BAR!DK9*0.9</f>
        <v>31050</v>
      </c>
      <c r="DL9" s="96">
        <f>BAR!DL9*0.9</f>
        <v>31050</v>
      </c>
      <c r="DM9" s="96">
        <f>BAR!DM9*0.9</f>
        <v>31050</v>
      </c>
      <c r="DN9" s="96">
        <f>BAR!DN9*0.9</f>
        <v>31050</v>
      </c>
      <c r="DO9" s="96">
        <f>BAR!DO9*0.9</f>
        <v>31050</v>
      </c>
      <c r="DP9" s="96">
        <f>BAR!DP9*0.9</f>
        <v>31050</v>
      </c>
      <c r="DQ9" s="96">
        <f>BAR!DQ9*0.9</f>
        <v>31050</v>
      </c>
      <c r="DR9" s="96">
        <f>BAR!DR9*0.9</f>
        <v>31050</v>
      </c>
      <c r="DS9" s="96">
        <f>BAR!DS9*0.9</f>
        <v>28350</v>
      </c>
      <c r="DT9" s="22">
        <f>BAR!DT9*0.9</f>
        <v>18450</v>
      </c>
      <c r="DU9" s="22">
        <f>BAR!DU9*0.9</f>
        <v>18450</v>
      </c>
      <c r="DV9" s="22">
        <f>BAR!DV9*0.9</f>
        <v>18450</v>
      </c>
      <c r="DW9" s="22">
        <f>BAR!DW9*0.9</f>
        <v>18450</v>
      </c>
      <c r="DX9" s="22">
        <f>BAR!DX9*0.9</f>
        <v>18450</v>
      </c>
      <c r="DY9" s="22">
        <f>BAR!DY9*0.9</f>
        <v>18450</v>
      </c>
      <c r="DZ9" s="22">
        <f>BAR!DZ9*0.9</f>
        <v>18450</v>
      </c>
      <c r="EA9" s="22">
        <f>BAR!EA9*0.9</f>
        <v>19350</v>
      </c>
      <c r="EB9" s="22">
        <f>BAR!EB9*0.9</f>
        <v>19350</v>
      </c>
      <c r="EC9" s="22">
        <f>BAR!EC9*0.9</f>
        <v>19350</v>
      </c>
      <c r="ED9" s="22">
        <f>BAR!ED9*0.9</f>
        <v>19350</v>
      </c>
      <c r="EE9" s="22">
        <f>BAR!EE9*0.9</f>
        <v>19350</v>
      </c>
      <c r="EF9" s="22">
        <f>BAR!EF9*0.9</f>
        <v>19350</v>
      </c>
      <c r="EG9" s="22">
        <f>BAR!EG9*0.9</f>
        <v>19350</v>
      </c>
      <c r="EH9" s="22">
        <f>BAR!EH9*0.9</f>
        <v>19350</v>
      </c>
      <c r="EI9" s="22">
        <f>BAR!EI9*0.9</f>
        <v>19350</v>
      </c>
      <c r="EJ9" s="22">
        <f>BAR!EJ9*0.9</f>
        <v>19350</v>
      </c>
      <c r="EK9" s="22">
        <f>BAR!EK9*0.9</f>
        <v>19350</v>
      </c>
      <c r="EL9" s="22">
        <f>BAR!EL9*0.9</f>
        <v>19350</v>
      </c>
      <c r="EM9" s="22">
        <f>BAR!EM9*0.9</f>
        <v>19350</v>
      </c>
      <c r="EN9" s="22">
        <f>BAR!EN9*0.9</f>
        <v>19350</v>
      </c>
      <c r="EO9" s="22">
        <f>BAR!EO9*0.9</f>
        <v>19350</v>
      </c>
      <c r="EP9" s="22">
        <f>BAR!EP9*0.9</f>
        <v>19350</v>
      </c>
      <c r="EQ9" s="22">
        <f>BAR!EQ9*0.9</f>
        <v>20250</v>
      </c>
      <c r="ER9" s="22">
        <f>BAR!ER9*0.9</f>
        <v>20250</v>
      </c>
      <c r="ES9" s="22">
        <f>BAR!ES9*0.9</f>
        <v>20250</v>
      </c>
      <c r="ET9" s="22">
        <f>BAR!ET9*0.9</f>
        <v>20250</v>
      </c>
      <c r="EU9" s="22">
        <f>BAR!EU9*0.9</f>
        <v>20250</v>
      </c>
      <c r="EV9" s="22">
        <f>BAR!EV9*0.9</f>
        <v>20250</v>
      </c>
      <c r="EW9" s="22">
        <f>BAR!EW9*0.9</f>
        <v>20250</v>
      </c>
      <c r="EX9" s="22">
        <f>BAR!EX9*0.9</f>
        <v>20250</v>
      </c>
      <c r="EY9" s="22">
        <f>BAR!EY9*0.9</f>
        <v>20250</v>
      </c>
      <c r="EZ9" s="22">
        <f>BAR!EZ9*0.9</f>
        <v>20250</v>
      </c>
      <c r="FA9" s="22">
        <f>BAR!FA9*0.9</f>
        <v>20250</v>
      </c>
      <c r="FB9" s="22">
        <f>BAR!FB9*0.9</f>
        <v>20250</v>
      </c>
      <c r="FC9" s="22">
        <f>BAR!FC9*0.9</f>
        <v>20250</v>
      </c>
      <c r="FD9" s="22">
        <f>BAR!FD9*0.9</f>
        <v>20250</v>
      </c>
      <c r="FE9" s="22">
        <f>BAR!FE9*0.9</f>
        <v>20250</v>
      </c>
      <c r="FF9" s="22">
        <f>BAR!FF9*0.9</f>
        <v>20250</v>
      </c>
      <c r="FG9" s="22">
        <f>BAR!FG9*0.9</f>
        <v>20250</v>
      </c>
      <c r="FH9" s="22">
        <f>BAR!FH9*0.9</f>
        <v>20250</v>
      </c>
      <c r="FI9" s="22">
        <f>BAR!FI9*0.9</f>
        <v>20250</v>
      </c>
      <c r="FJ9" s="22">
        <f>BAR!FJ9*0.9</f>
        <v>20250</v>
      </c>
      <c r="FK9" s="22">
        <f>BAR!FK9*0.9</f>
        <v>22590</v>
      </c>
      <c r="FL9" s="22">
        <f>BAR!FL9*0.9</f>
        <v>22590</v>
      </c>
      <c r="FM9" s="22">
        <f>BAR!FM9*0.9</f>
        <v>22590</v>
      </c>
      <c r="FN9" s="22">
        <f>BAR!FN9*0.9</f>
        <v>20250</v>
      </c>
      <c r="FO9" s="22">
        <f>BAR!FO9*0.9</f>
        <v>20250</v>
      </c>
      <c r="FP9" s="22">
        <f>BAR!FP9*0.9</f>
        <v>20250</v>
      </c>
      <c r="FQ9" s="22">
        <f>BAR!FQ9*0.9</f>
        <v>20250</v>
      </c>
      <c r="FR9" s="22">
        <f>BAR!FR9*0.9</f>
        <v>20250</v>
      </c>
      <c r="FS9" s="22">
        <f>BAR!FS9*0.9</f>
        <v>18450</v>
      </c>
      <c r="FT9" s="22">
        <f>BAR!FT9*0.9</f>
        <v>18450</v>
      </c>
      <c r="FU9" s="22">
        <f>BAR!FU9*0.9</f>
        <v>18450</v>
      </c>
      <c r="FV9" s="22">
        <f>BAR!FV9*0.9</f>
        <v>18450</v>
      </c>
      <c r="FW9" s="22">
        <f>BAR!FW9*0.9</f>
        <v>18450</v>
      </c>
      <c r="FX9" s="22">
        <f>BAR!FX9*0.9</f>
        <v>18450</v>
      </c>
      <c r="FY9" s="22">
        <f>BAR!FY9*0.9</f>
        <v>18450</v>
      </c>
      <c r="FZ9" s="22">
        <f>BAR!FZ9*0.9</f>
        <v>23760</v>
      </c>
      <c r="GA9" s="22">
        <f>BAR!GA9*0.9</f>
        <v>19350</v>
      </c>
      <c r="GB9" s="22">
        <f>BAR!GB9*0.9</f>
        <v>13410</v>
      </c>
      <c r="GC9" s="22">
        <f>BAR!GC9*0.9</f>
        <v>13410</v>
      </c>
      <c r="GD9" s="22">
        <f>BAR!GD9*0.9</f>
        <v>13410</v>
      </c>
      <c r="GE9" s="22">
        <f>BAR!GE9*0.9</f>
        <v>13410</v>
      </c>
      <c r="GF9" s="22">
        <f>BAR!GF9*0.9</f>
        <v>13410</v>
      </c>
      <c r="GG9" s="22">
        <f>BAR!GG9*0.9</f>
        <v>13410</v>
      </c>
      <c r="GH9" s="22">
        <f>BAR!GH9*0.9</f>
        <v>13410</v>
      </c>
      <c r="GI9" s="22">
        <f>BAR!GI9*0.9</f>
        <v>13410</v>
      </c>
      <c r="GJ9" s="22">
        <f>BAR!GJ9*0.9</f>
        <v>13410</v>
      </c>
      <c r="GK9" s="22">
        <f>BAR!GK9*0.9</f>
        <v>13410</v>
      </c>
      <c r="GL9" s="22">
        <f>BAR!GL9*0.9</f>
        <v>13410</v>
      </c>
      <c r="GM9" s="22">
        <f>BAR!GM9*0.9</f>
        <v>13410</v>
      </c>
      <c r="GN9" s="22">
        <f>BAR!GN9*0.9</f>
        <v>13410</v>
      </c>
      <c r="GO9" s="22">
        <f>BAR!GO9*0.9</f>
        <v>13410</v>
      </c>
      <c r="GP9" s="22">
        <f>BAR!GP9*0.9</f>
        <v>13410</v>
      </c>
      <c r="GQ9" s="22">
        <f>BAR!GQ9*0.9</f>
        <v>13410</v>
      </c>
      <c r="GR9" s="22">
        <f>BAR!GR9*0.9</f>
        <v>13410</v>
      </c>
      <c r="GS9" s="22">
        <f>BAR!GS9*0.9</f>
        <v>13410</v>
      </c>
      <c r="GT9" s="22">
        <f>BAR!GT9*0.9</f>
        <v>13410</v>
      </c>
      <c r="GU9" s="22">
        <f>BAR!GU9*0.9</f>
        <v>13410</v>
      </c>
      <c r="GV9" s="22">
        <f>BAR!GV9*0.9</f>
        <v>13410</v>
      </c>
      <c r="GW9" s="22">
        <f>BAR!GW9*0.9</f>
        <v>13410</v>
      </c>
    </row>
    <row r="10" spans="1:205" s="4" customFormat="1" ht="12" customHeight="1">
      <c r="A10" s="20">
        <v>2</v>
      </c>
      <c r="B10" s="22">
        <f>BAR!B10*0.9</f>
        <v>11115</v>
      </c>
      <c r="C10" s="22">
        <f>BAR!C10*0.9</f>
        <v>10665</v>
      </c>
      <c r="D10" s="22">
        <f>BAR!D10*0.9</f>
        <v>11565</v>
      </c>
      <c r="E10" s="22">
        <f>BAR!E10*0.9</f>
        <v>11565</v>
      </c>
      <c r="F10" s="22">
        <f>BAR!F10*0.9</f>
        <v>11565</v>
      </c>
      <c r="G10" s="22">
        <f>BAR!G10*0.9</f>
        <v>10305</v>
      </c>
      <c r="H10" s="22">
        <f>BAR!H10*0.9</f>
        <v>10305</v>
      </c>
      <c r="I10" s="22">
        <f>BAR!I10*0.9</f>
        <v>10305</v>
      </c>
      <c r="J10" s="22">
        <f>BAR!J10*0.9</f>
        <v>10305</v>
      </c>
      <c r="K10" s="22">
        <f>BAR!K10*0.9</f>
        <v>11115</v>
      </c>
      <c r="L10" s="22">
        <f>BAR!L10*0.9</f>
        <v>11115</v>
      </c>
      <c r="M10" s="22">
        <f>BAR!M10*0.9</f>
        <v>9765</v>
      </c>
      <c r="N10" s="22">
        <f>BAR!N10*0.9</f>
        <v>9765</v>
      </c>
      <c r="O10" s="22">
        <f>BAR!O10*0.9</f>
        <v>9765</v>
      </c>
      <c r="P10" s="22">
        <f>BAR!P10*0.9</f>
        <v>9765</v>
      </c>
      <c r="Q10" s="22">
        <f>BAR!Q10*0.9</f>
        <v>9765</v>
      </c>
      <c r="R10" s="22">
        <f>BAR!R10*0.9</f>
        <v>10305</v>
      </c>
      <c r="S10" s="22">
        <f>BAR!S10*0.9</f>
        <v>10305</v>
      </c>
      <c r="T10" s="22">
        <f>BAR!T10*0.9</f>
        <v>9765</v>
      </c>
      <c r="U10" s="22">
        <f>BAR!U10*0.9</f>
        <v>9765</v>
      </c>
      <c r="V10" s="22">
        <f>BAR!V10*0.9</f>
        <v>9765</v>
      </c>
      <c r="W10" s="22">
        <f>BAR!W10*0.9</f>
        <v>9765</v>
      </c>
      <c r="X10" s="22">
        <f>BAR!X10*0.9</f>
        <v>9225</v>
      </c>
      <c r="Y10" s="22">
        <f>BAR!Y10*0.9</f>
        <v>9495</v>
      </c>
      <c r="Z10" s="22">
        <f>BAR!Z10*0.9</f>
        <v>9495</v>
      </c>
      <c r="AA10" s="22">
        <f>BAR!AA10*0.9</f>
        <v>9225</v>
      </c>
      <c r="AB10" s="22">
        <f>BAR!AB10*0.9</f>
        <v>9225</v>
      </c>
      <c r="AC10" s="22">
        <f>BAR!AC10*0.9</f>
        <v>9225</v>
      </c>
      <c r="AD10" s="22">
        <f>BAR!AD10*0.9</f>
        <v>9225</v>
      </c>
      <c r="AE10" s="22">
        <f>BAR!AE10*0.9</f>
        <v>9225</v>
      </c>
      <c r="AF10" s="22">
        <f>BAR!AF10*0.9</f>
        <v>9495</v>
      </c>
      <c r="AG10" s="22">
        <f>BAR!AG10*0.9</f>
        <v>9495</v>
      </c>
      <c r="AH10" s="22">
        <f>BAR!AH10*0.9</f>
        <v>9225</v>
      </c>
      <c r="AI10" s="22">
        <f>BAR!AI10*0.9</f>
        <v>9495</v>
      </c>
      <c r="AJ10" s="22">
        <f>BAR!AJ10*0.9</f>
        <v>9495</v>
      </c>
      <c r="AK10" s="22">
        <f>BAR!AK10*0.9</f>
        <v>9495</v>
      </c>
      <c r="AL10" s="22">
        <f>BAR!AL10*0.9</f>
        <v>9495</v>
      </c>
      <c r="AM10" s="22">
        <f>BAR!AM10*0.9</f>
        <v>9495</v>
      </c>
      <c r="AN10" s="22">
        <f>BAR!AN10*0.9</f>
        <v>9495</v>
      </c>
      <c r="AO10" s="22">
        <f>BAR!AO10*0.9</f>
        <v>9225</v>
      </c>
      <c r="AP10" s="22">
        <f>BAR!AP10*0.9</f>
        <v>9225</v>
      </c>
      <c r="AQ10" s="22">
        <f>BAR!AQ10*0.9</f>
        <v>9225</v>
      </c>
      <c r="AR10" s="22">
        <f>BAR!AR10*0.9</f>
        <v>9225</v>
      </c>
      <c r="AS10" s="22">
        <f>BAR!AS10*0.9</f>
        <v>9225</v>
      </c>
      <c r="AT10" s="22">
        <f>BAR!AT10*0.9</f>
        <v>9495</v>
      </c>
      <c r="AU10" s="22">
        <f>BAR!AU10*0.9</f>
        <v>9495</v>
      </c>
      <c r="AV10" s="22">
        <f>BAR!AV10*0.9</f>
        <v>9225</v>
      </c>
      <c r="AW10" s="22">
        <f>BAR!AW10*0.9</f>
        <v>9225</v>
      </c>
      <c r="AX10" s="22">
        <f>BAR!AX10*0.9</f>
        <v>9225</v>
      </c>
      <c r="AY10" s="22">
        <f>BAR!AY10*0.9</f>
        <v>9225</v>
      </c>
      <c r="AZ10" s="22">
        <f>BAR!AZ10*0.9</f>
        <v>9225</v>
      </c>
      <c r="BA10" s="22">
        <f>BAR!BA10*0.9</f>
        <v>9495</v>
      </c>
      <c r="BB10" s="22">
        <f>BAR!BB10*0.9</f>
        <v>9495</v>
      </c>
      <c r="BC10" s="22">
        <f>BAR!BC10*0.9</f>
        <v>8955</v>
      </c>
      <c r="BD10" s="22">
        <f>BAR!BD10*0.9</f>
        <v>8955</v>
      </c>
      <c r="BE10" s="22">
        <f>BAR!BE10*0.9</f>
        <v>8955</v>
      </c>
      <c r="BF10" s="22">
        <f>BAR!BF10*0.9</f>
        <v>9495</v>
      </c>
      <c r="BG10" s="22">
        <f>BAR!BG10*0.9</f>
        <v>9495</v>
      </c>
      <c r="BH10" s="22">
        <f>BAR!BH10*0.9</f>
        <v>9495</v>
      </c>
      <c r="BI10" s="22">
        <f>BAR!BI10*0.9</f>
        <v>9495</v>
      </c>
      <c r="BJ10" s="22">
        <f>BAR!BJ10*0.9</f>
        <v>8775</v>
      </c>
      <c r="BK10" s="22">
        <f>BAR!BK10*0.9</f>
        <v>8775</v>
      </c>
      <c r="BL10" s="22">
        <f>BAR!BL10*0.9</f>
        <v>8775</v>
      </c>
      <c r="BM10" s="22">
        <f>BAR!BM10*0.9</f>
        <v>8775</v>
      </c>
      <c r="BN10" s="22">
        <f>BAR!BN10*0.9</f>
        <v>8775</v>
      </c>
      <c r="BO10" s="22">
        <f>BAR!BO10*0.9</f>
        <v>8955</v>
      </c>
      <c r="BP10" s="22">
        <f>BAR!BP10*0.9</f>
        <v>8955</v>
      </c>
      <c r="BQ10" s="22">
        <f>BAR!BQ10*0.9</f>
        <v>8775</v>
      </c>
      <c r="BR10" s="22">
        <f>BAR!BR10*0.9</f>
        <v>8775</v>
      </c>
      <c r="BS10" s="22">
        <f>BAR!BS10*0.9</f>
        <v>8775</v>
      </c>
      <c r="BT10" s="22">
        <f>BAR!BT10*0.9</f>
        <v>8775</v>
      </c>
      <c r="BU10" s="22">
        <f>BAR!BU10*0.9</f>
        <v>8775</v>
      </c>
      <c r="BV10" s="22">
        <f>BAR!BV10*0.9</f>
        <v>8955</v>
      </c>
      <c r="BW10" s="22">
        <f>BAR!BW10*0.9</f>
        <v>8955</v>
      </c>
      <c r="BX10" s="22">
        <f>BAR!BX10*0.9</f>
        <v>8775</v>
      </c>
      <c r="BY10" s="22">
        <f>BAR!BY10*0.9</f>
        <v>8775</v>
      </c>
      <c r="BZ10" s="22">
        <f>BAR!BZ10*0.9</f>
        <v>8775</v>
      </c>
      <c r="CA10" s="22">
        <f>BAR!CA10*0.9</f>
        <v>8775</v>
      </c>
      <c r="CB10" s="22">
        <f>BAR!CB10*0.9</f>
        <v>8775</v>
      </c>
      <c r="CC10" s="22">
        <f>BAR!CC10*0.9</f>
        <v>8955</v>
      </c>
      <c r="CD10" s="22">
        <f>BAR!CD10*0.9</f>
        <v>8955</v>
      </c>
      <c r="CE10" s="22">
        <f>BAR!CE10*0.9</f>
        <v>8775</v>
      </c>
      <c r="CF10" s="22">
        <f>BAR!CF10*0.9</f>
        <v>8775</v>
      </c>
      <c r="CG10" s="22">
        <f>BAR!CG10*0.9</f>
        <v>8775</v>
      </c>
      <c r="CH10" s="22">
        <f>BAR!CH10*0.9</f>
        <v>8775</v>
      </c>
      <c r="CI10" s="22">
        <f>BAR!CI10*0.9</f>
        <v>8775</v>
      </c>
      <c r="CJ10" s="22">
        <f>BAR!CJ10*0.9</f>
        <v>8955</v>
      </c>
      <c r="CK10" s="22">
        <f>BAR!CK10*0.9</f>
        <v>8955</v>
      </c>
      <c r="CL10" s="22">
        <f>BAR!CL10*0.9</f>
        <v>8775</v>
      </c>
      <c r="CM10" s="22">
        <f>BAR!CM10*0.9</f>
        <v>8775</v>
      </c>
      <c r="CN10" s="22">
        <f>BAR!CN10*0.9</f>
        <v>8775</v>
      </c>
      <c r="CO10" s="22">
        <f>BAR!CO10*0.9</f>
        <v>8775</v>
      </c>
      <c r="CP10" s="22">
        <f>BAR!CP10*0.9</f>
        <v>8775</v>
      </c>
      <c r="CQ10" s="22">
        <f>BAR!CQ10*0.9</f>
        <v>9765</v>
      </c>
      <c r="CR10" s="22">
        <f>BAR!CR10*0.9</f>
        <v>9765</v>
      </c>
      <c r="CS10" s="22">
        <f>BAR!CS10*0.9</f>
        <v>9765</v>
      </c>
      <c r="CT10" s="22">
        <f>BAR!CT10*0.9</f>
        <v>9765</v>
      </c>
      <c r="CU10" s="22">
        <f>BAR!CU10*0.9</f>
        <v>9765</v>
      </c>
      <c r="CV10" s="22">
        <f>BAR!CV10*0.9</f>
        <v>9765</v>
      </c>
      <c r="CW10" s="22">
        <f>BAR!CW10*0.9</f>
        <v>9765</v>
      </c>
      <c r="CX10" s="22">
        <f>BAR!CX10*0.9</f>
        <v>10215</v>
      </c>
      <c r="CY10" s="22">
        <f>BAR!CY10*0.9</f>
        <v>10215</v>
      </c>
      <c r="CZ10" s="22">
        <f>BAR!CZ10*0.9</f>
        <v>10215</v>
      </c>
      <c r="DA10" s="22">
        <f>BAR!DA10*0.9</f>
        <v>10215</v>
      </c>
      <c r="DB10" s="22">
        <f>BAR!DB10*0.9</f>
        <v>10215</v>
      </c>
      <c r="DC10" s="22">
        <f>BAR!DC10*0.9</f>
        <v>10215</v>
      </c>
      <c r="DD10" s="22">
        <f>BAR!DD10*0.9</f>
        <v>10215</v>
      </c>
      <c r="DE10" s="22">
        <f>BAR!DE10*0.9</f>
        <v>11115</v>
      </c>
      <c r="DF10" s="22">
        <f>BAR!DF10*0.9</f>
        <v>11115</v>
      </c>
      <c r="DG10" s="22">
        <f>BAR!DG10*0.9</f>
        <v>11115</v>
      </c>
      <c r="DH10" s="22">
        <f>BAR!DH10*0.9</f>
        <v>11115</v>
      </c>
      <c r="DI10" s="22">
        <f>BAR!DI10*0.9</f>
        <v>22320</v>
      </c>
      <c r="DJ10" s="96">
        <f>BAR!DJ10*0.9</f>
        <v>33120</v>
      </c>
      <c r="DK10" s="96">
        <f>BAR!DK10*0.9</f>
        <v>33120</v>
      </c>
      <c r="DL10" s="96">
        <f>BAR!DL10*0.9</f>
        <v>33120</v>
      </c>
      <c r="DM10" s="96">
        <f>BAR!DM10*0.9</f>
        <v>33120</v>
      </c>
      <c r="DN10" s="96">
        <f>BAR!DN10*0.9</f>
        <v>33120</v>
      </c>
      <c r="DO10" s="96">
        <f>BAR!DO10*0.9</f>
        <v>33120</v>
      </c>
      <c r="DP10" s="96">
        <f>BAR!DP10*0.9</f>
        <v>33120</v>
      </c>
      <c r="DQ10" s="96">
        <f>BAR!DQ10*0.9</f>
        <v>33120</v>
      </c>
      <c r="DR10" s="96">
        <f>BAR!DR10*0.9</f>
        <v>33120</v>
      </c>
      <c r="DS10" s="96">
        <f>BAR!DS10*0.9</f>
        <v>30420</v>
      </c>
      <c r="DT10" s="22">
        <f>BAR!DT10*0.9</f>
        <v>20250</v>
      </c>
      <c r="DU10" s="22">
        <f>BAR!DU10*0.9</f>
        <v>20250</v>
      </c>
      <c r="DV10" s="22">
        <f>BAR!DV10*0.9</f>
        <v>20250</v>
      </c>
      <c r="DW10" s="22">
        <f>BAR!DW10*0.9</f>
        <v>20250</v>
      </c>
      <c r="DX10" s="22">
        <f>BAR!DX10*0.9</f>
        <v>20250</v>
      </c>
      <c r="DY10" s="22">
        <f>BAR!DY10*0.9</f>
        <v>20250</v>
      </c>
      <c r="DZ10" s="22">
        <f>BAR!DZ10*0.9</f>
        <v>20250</v>
      </c>
      <c r="EA10" s="22">
        <f>BAR!EA10*0.9</f>
        <v>21150</v>
      </c>
      <c r="EB10" s="22">
        <f>BAR!EB10*0.9</f>
        <v>21150</v>
      </c>
      <c r="EC10" s="22">
        <f>BAR!EC10*0.9</f>
        <v>21150</v>
      </c>
      <c r="ED10" s="22">
        <f>BAR!ED10*0.9</f>
        <v>21150</v>
      </c>
      <c r="EE10" s="22">
        <f>BAR!EE10*0.9</f>
        <v>21150</v>
      </c>
      <c r="EF10" s="22">
        <f>BAR!EF10*0.9</f>
        <v>21150</v>
      </c>
      <c r="EG10" s="22">
        <f>BAR!EG10*0.9</f>
        <v>21150</v>
      </c>
      <c r="EH10" s="22">
        <f>BAR!EH10*0.9</f>
        <v>21150</v>
      </c>
      <c r="EI10" s="22">
        <f>BAR!EI10*0.9</f>
        <v>21150</v>
      </c>
      <c r="EJ10" s="22">
        <f>BAR!EJ10*0.9</f>
        <v>21150</v>
      </c>
      <c r="EK10" s="22">
        <f>BAR!EK10*0.9</f>
        <v>21150</v>
      </c>
      <c r="EL10" s="22">
        <f>BAR!EL10*0.9</f>
        <v>21150</v>
      </c>
      <c r="EM10" s="22">
        <f>BAR!EM10*0.9</f>
        <v>21150</v>
      </c>
      <c r="EN10" s="22">
        <f>BAR!EN10*0.9</f>
        <v>21150</v>
      </c>
      <c r="EO10" s="22">
        <f>BAR!EO10*0.9</f>
        <v>21150</v>
      </c>
      <c r="EP10" s="22">
        <f>BAR!EP10*0.9</f>
        <v>21150</v>
      </c>
      <c r="EQ10" s="22">
        <f>BAR!EQ10*0.9</f>
        <v>22050</v>
      </c>
      <c r="ER10" s="22">
        <f>BAR!ER10*0.9</f>
        <v>22050</v>
      </c>
      <c r="ES10" s="22">
        <f>BAR!ES10*0.9</f>
        <v>22050</v>
      </c>
      <c r="ET10" s="22">
        <f>BAR!ET10*0.9</f>
        <v>22050</v>
      </c>
      <c r="EU10" s="22">
        <f>BAR!EU10*0.9</f>
        <v>22050</v>
      </c>
      <c r="EV10" s="22">
        <f>BAR!EV10*0.9</f>
        <v>22050</v>
      </c>
      <c r="EW10" s="22">
        <f>BAR!EW10*0.9</f>
        <v>22050</v>
      </c>
      <c r="EX10" s="22">
        <f>BAR!EX10*0.9</f>
        <v>22050</v>
      </c>
      <c r="EY10" s="22">
        <f>BAR!EY10*0.9</f>
        <v>22050</v>
      </c>
      <c r="EZ10" s="22">
        <f>BAR!EZ10*0.9</f>
        <v>22050</v>
      </c>
      <c r="FA10" s="22">
        <f>BAR!FA10*0.9</f>
        <v>22050</v>
      </c>
      <c r="FB10" s="22">
        <f>BAR!FB10*0.9</f>
        <v>22050</v>
      </c>
      <c r="FC10" s="22">
        <f>BAR!FC10*0.9</f>
        <v>22050</v>
      </c>
      <c r="FD10" s="22">
        <f>BAR!FD10*0.9</f>
        <v>22050</v>
      </c>
      <c r="FE10" s="22">
        <f>BAR!FE10*0.9</f>
        <v>22050</v>
      </c>
      <c r="FF10" s="22">
        <f>BAR!FF10*0.9</f>
        <v>22050</v>
      </c>
      <c r="FG10" s="22">
        <f>BAR!FG10*0.9</f>
        <v>22050</v>
      </c>
      <c r="FH10" s="22">
        <f>BAR!FH10*0.9</f>
        <v>22050</v>
      </c>
      <c r="FI10" s="22">
        <f>BAR!FI10*0.9</f>
        <v>22050</v>
      </c>
      <c r="FJ10" s="22">
        <f>BAR!FJ10*0.9</f>
        <v>22050</v>
      </c>
      <c r="FK10" s="22">
        <f>BAR!FK10*0.9</f>
        <v>24390</v>
      </c>
      <c r="FL10" s="22">
        <f>BAR!FL10*0.9</f>
        <v>24390</v>
      </c>
      <c r="FM10" s="22">
        <f>BAR!FM10*0.9</f>
        <v>24390</v>
      </c>
      <c r="FN10" s="22">
        <f>BAR!FN10*0.9</f>
        <v>22050</v>
      </c>
      <c r="FO10" s="22">
        <f>BAR!FO10*0.9</f>
        <v>22050</v>
      </c>
      <c r="FP10" s="22">
        <f>BAR!FP10*0.9</f>
        <v>22050</v>
      </c>
      <c r="FQ10" s="22">
        <f>BAR!FQ10*0.9</f>
        <v>22050</v>
      </c>
      <c r="FR10" s="22">
        <f>BAR!FR10*0.9</f>
        <v>22050</v>
      </c>
      <c r="FS10" s="22">
        <f>BAR!FS10*0.9</f>
        <v>20250</v>
      </c>
      <c r="FT10" s="22">
        <f>BAR!FT10*0.9</f>
        <v>20250</v>
      </c>
      <c r="FU10" s="22">
        <f>BAR!FU10*0.9</f>
        <v>20250</v>
      </c>
      <c r="FV10" s="22">
        <f>BAR!FV10*0.9</f>
        <v>20250</v>
      </c>
      <c r="FW10" s="22">
        <f>BAR!FW10*0.9</f>
        <v>20250</v>
      </c>
      <c r="FX10" s="22">
        <f>BAR!FX10*0.9</f>
        <v>20250</v>
      </c>
      <c r="FY10" s="22">
        <f>BAR!FY10*0.9</f>
        <v>20250</v>
      </c>
      <c r="FZ10" s="22">
        <f>BAR!FZ10*0.9</f>
        <v>25560</v>
      </c>
      <c r="GA10" s="22">
        <f>BAR!GA10*0.9</f>
        <v>21150</v>
      </c>
      <c r="GB10" s="22">
        <f>BAR!GB10*0.9</f>
        <v>15210</v>
      </c>
      <c r="GC10" s="22">
        <f>BAR!GC10*0.9</f>
        <v>15210</v>
      </c>
      <c r="GD10" s="22">
        <f>BAR!GD10*0.9</f>
        <v>15210</v>
      </c>
      <c r="GE10" s="22">
        <f>BAR!GE10*0.9</f>
        <v>15210</v>
      </c>
      <c r="GF10" s="22">
        <f>BAR!GF10*0.9</f>
        <v>15210</v>
      </c>
      <c r="GG10" s="22">
        <f>BAR!GG10*0.9</f>
        <v>15210</v>
      </c>
      <c r="GH10" s="22">
        <f>BAR!GH10*0.9</f>
        <v>15210</v>
      </c>
      <c r="GI10" s="22">
        <f>BAR!GI10*0.9</f>
        <v>15210</v>
      </c>
      <c r="GJ10" s="22">
        <f>BAR!GJ10*0.9</f>
        <v>15210</v>
      </c>
      <c r="GK10" s="22">
        <f>BAR!GK10*0.9</f>
        <v>15210</v>
      </c>
      <c r="GL10" s="22">
        <f>BAR!GL10*0.9</f>
        <v>15210</v>
      </c>
      <c r="GM10" s="22">
        <f>BAR!GM10*0.9</f>
        <v>15210</v>
      </c>
      <c r="GN10" s="22">
        <f>BAR!GN10*0.9</f>
        <v>15210</v>
      </c>
      <c r="GO10" s="22">
        <f>BAR!GO10*0.9</f>
        <v>15210</v>
      </c>
      <c r="GP10" s="22">
        <f>BAR!GP10*0.9</f>
        <v>15210</v>
      </c>
      <c r="GQ10" s="22">
        <f>BAR!GQ10*0.9</f>
        <v>15210</v>
      </c>
      <c r="GR10" s="22">
        <f>BAR!GR10*0.9</f>
        <v>15210</v>
      </c>
      <c r="GS10" s="22">
        <f>BAR!GS10*0.9</f>
        <v>15210</v>
      </c>
      <c r="GT10" s="22">
        <f>BAR!GT10*0.9</f>
        <v>15210</v>
      </c>
      <c r="GU10" s="22">
        <f>BAR!GU10*0.9</f>
        <v>15210</v>
      </c>
      <c r="GV10" s="22">
        <f>BAR!GV10*0.9</f>
        <v>15210</v>
      </c>
      <c r="GW10" s="22">
        <f>BAR!GW10*0.9</f>
        <v>15210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BAR!B12*0.9</f>
        <v>13050</v>
      </c>
      <c r="C12" s="22">
        <f>BAR!C12*0.9</f>
        <v>12600</v>
      </c>
      <c r="D12" s="22">
        <f>BAR!D12*0.9</f>
        <v>13500</v>
      </c>
      <c r="E12" s="22">
        <f>BAR!E12*0.9</f>
        <v>13500</v>
      </c>
      <c r="F12" s="22">
        <f>BAR!F12*0.9</f>
        <v>13500</v>
      </c>
      <c r="G12" s="22">
        <f>BAR!G12*0.9</f>
        <v>12240</v>
      </c>
      <c r="H12" s="22">
        <f>BAR!H12*0.9</f>
        <v>12240</v>
      </c>
      <c r="I12" s="22">
        <f>BAR!I12*0.9</f>
        <v>12240</v>
      </c>
      <c r="J12" s="22">
        <f>BAR!J12*0.9</f>
        <v>12240</v>
      </c>
      <c r="K12" s="22">
        <f>BAR!K12*0.9</f>
        <v>13050</v>
      </c>
      <c r="L12" s="22">
        <f>BAR!L12*0.9</f>
        <v>13050</v>
      </c>
      <c r="M12" s="22">
        <f>BAR!M12*0.9</f>
        <v>11700</v>
      </c>
      <c r="N12" s="22">
        <f>BAR!N12*0.9</f>
        <v>11700</v>
      </c>
      <c r="O12" s="22">
        <f>BAR!O12*0.9</f>
        <v>11700</v>
      </c>
      <c r="P12" s="22">
        <f>BAR!P12*0.9</f>
        <v>11700</v>
      </c>
      <c r="Q12" s="22">
        <f>BAR!Q12*0.9</f>
        <v>11700</v>
      </c>
      <c r="R12" s="22">
        <f>BAR!R12*0.9</f>
        <v>12240</v>
      </c>
      <c r="S12" s="22">
        <f>BAR!S12*0.9</f>
        <v>12240</v>
      </c>
      <c r="T12" s="22">
        <f>BAR!T12*0.9</f>
        <v>11700</v>
      </c>
      <c r="U12" s="22">
        <f>BAR!U12*0.9</f>
        <v>11700</v>
      </c>
      <c r="V12" s="22">
        <f>BAR!V12*0.9</f>
        <v>11700</v>
      </c>
      <c r="W12" s="22">
        <f>BAR!W12*0.9</f>
        <v>11700</v>
      </c>
      <c r="X12" s="22">
        <f>BAR!X12*0.9</f>
        <v>10710</v>
      </c>
      <c r="Y12" s="22">
        <f>BAR!Y12*0.9</f>
        <v>10980</v>
      </c>
      <c r="Z12" s="22">
        <f>BAR!Z12*0.9</f>
        <v>10980</v>
      </c>
      <c r="AA12" s="22">
        <f>BAR!AA12*0.9</f>
        <v>10710</v>
      </c>
      <c r="AB12" s="22">
        <f>BAR!AB12*0.9</f>
        <v>10710</v>
      </c>
      <c r="AC12" s="22">
        <f>BAR!AC12*0.9</f>
        <v>10710</v>
      </c>
      <c r="AD12" s="22">
        <f>BAR!AD12*0.9</f>
        <v>10710</v>
      </c>
      <c r="AE12" s="22">
        <f>BAR!AE12*0.9</f>
        <v>10710</v>
      </c>
      <c r="AF12" s="22">
        <f>BAR!AF12*0.9</f>
        <v>10980</v>
      </c>
      <c r="AG12" s="22">
        <f>BAR!AG12*0.9</f>
        <v>10980</v>
      </c>
      <c r="AH12" s="22">
        <f>BAR!AH12*0.9</f>
        <v>10710</v>
      </c>
      <c r="AI12" s="22">
        <f>BAR!AI12*0.9</f>
        <v>10980</v>
      </c>
      <c r="AJ12" s="22">
        <f>BAR!AJ12*0.9</f>
        <v>10980</v>
      </c>
      <c r="AK12" s="22">
        <f>BAR!AK12*0.9</f>
        <v>10980</v>
      </c>
      <c r="AL12" s="22">
        <f>BAR!AL12*0.9</f>
        <v>10980</v>
      </c>
      <c r="AM12" s="22">
        <f>BAR!AM12*0.9</f>
        <v>10980</v>
      </c>
      <c r="AN12" s="22">
        <f>BAR!AN12*0.9</f>
        <v>10980</v>
      </c>
      <c r="AO12" s="22">
        <f>BAR!AO12*0.9</f>
        <v>10710</v>
      </c>
      <c r="AP12" s="22">
        <f>BAR!AP12*0.9</f>
        <v>10710</v>
      </c>
      <c r="AQ12" s="22">
        <f>BAR!AQ12*0.9</f>
        <v>10710</v>
      </c>
      <c r="AR12" s="22">
        <f>BAR!AR12*0.9</f>
        <v>10710</v>
      </c>
      <c r="AS12" s="22">
        <f>BAR!AS12*0.9</f>
        <v>10710</v>
      </c>
      <c r="AT12" s="22">
        <f>BAR!AT12*0.9</f>
        <v>10980</v>
      </c>
      <c r="AU12" s="22">
        <f>BAR!AU12*0.9</f>
        <v>10980</v>
      </c>
      <c r="AV12" s="22">
        <f>BAR!AV12*0.9</f>
        <v>10710</v>
      </c>
      <c r="AW12" s="22">
        <f>BAR!AW12*0.9</f>
        <v>10710</v>
      </c>
      <c r="AX12" s="22">
        <f>BAR!AX12*0.9</f>
        <v>10710</v>
      </c>
      <c r="AY12" s="22">
        <f>BAR!AY12*0.9</f>
        <v>10710</v>
      </c>
      <c r="AZ12" s="22">
        <f>BAR!AZ12*0.9</f>
        <v>10710</v>
      </c>
      <c r="BA12" s="22">
        <f>BAR!BA12*0.9</f>
        <v>10980</v>
      </c>
      <c r="BB12" s="22">
        <f>BAR!BB12*0.9</f>
        <v>10980</v>
      </c>
      <c r="BC12" s="22">
        <f>BAR!BC12*0.9</f>
        <v>10440</v>
      </c>
      <c r="BD12" s="22">
        <f>BAR!BD12*0.9</f>
        <v>10440</v>
      </c>
      <c r="BE12" s="22">
        <f>BAR!BE12*0.9</f>
        <v>10440</v>
      </c>
      <c r="BF12" s="22">
        <f>BAR!BF12*0.9</f>
        <v>10980</v>
      </c>
      <c r="BG12" s="22">
        <f>BAR!BG12*0.9</f>
        <v>10980</v>
      </c>
      <c r="BH12" s="22">
        <f>BAR!BH12*0.9</f>
        <v>10980</v>
      </c>
      <c r="BI12" s="22">
        <f>BAR!BI12*0.9</f>
        <v>10980</v>
      </c>
      <c r="BJ12" s="22">
        <f>BAR!BJ12*0.9</f>
        <v>10260</v>
      </c>
      <c r="BK12" s="22">
        <f>BAR!BK12*0.9</f>
        <v>10260</v>
      </c>
      <c r="BL12" s="22">
        <f>BAR!BL12*0.9</f>
        <v>10260</v>
      </c>
      <c r="BM12" s="22">
        <f>BAR!BM12*0.9</f>
        <v>10260</v>
      </c>
      <c r="BN12" s="22">
        <f>BAR!BN12*0.9</f>
        <v>10260</v>
      </c>
      <c r="BO12" s="22">
        <f>BAR!BO12*0.9</f>
        <v>10440</v>
      </c>
      <c r="BP12" s="22">
        <f>BAR!BP12*0.9</f>
        <v>10440</v>
      </c>
      <c r="BQ12" s="22">
        <f>BAR!BQ12*0.9</f>
        <v>10260</v>
      </c>
      <c r="BR12" s="22">
        <f>BAR!BR12*0.9</f>
        <v>10260</v>
      </c>
      <c r="BS12" s="22">
        <f>BAR!BS12*0.9</f>
        <v>10260</v>
      </c>
      <c r="BT12" s="22">
        <f>BAR!BT12*0.9</f>
        <v>10260</v>
      </c>
      <c r="BU12" s="22">
        <f>BAR!BU12*0.9</f>
        <v>10260</v>
      </c>
      <c r="BV12" s="22">
        <f>BAR!BV12*0.9</f>
        <v>10440</v>
      </c>
      <c r="BW12" s="22">
        <f>BAR!BW12*0.9</f>
        <v>10440</v>
      </c>
      <c r="BX12" s="22">
        <f>BAR!BX12*0.9</f>
        <v>10260</v>
      </c>
      <c r="BY12" s="22">
        <f>BAR!BY12*0.9</f>
        <v>10260</v>
      </c>
      <c r="BZ12" s="22">
        <f>BAR!BZ12*0.9</f>
        <v>10260</v>
      </c>
      <c r="CA12" s="22">
        <f>BAR!CA12*0.9</f>
        <v>10260</v>
      </c>
      <c r="CB12" s="22">
        <f>BAR!CB12*0.9</f>
        <v>10260</v>
      </c>
      <c r="CC12" s="22">
        <f>BAR!CC12*0.9</f>
        <v>10440</v>
      </c>
      <c r="CD12" s="22">
        <f>BAR!CD12*0.9</f>
        <v>10440</v>
      </c>
      <c r="CE12" s="22">
        <f>BAR!CE12*0.9</f>
        <v>10260</v>
      </c>
      <c r="CF12" s="22">
        <f>BAR!CF12*0.9</f>
        <v>10260</v>
      </c>
      <c r="CG12" s="22">
        <f>BAR!CG12*0.9</f>
        <v>10260</v>
      </c>
      <c r="CH12" s="22">
        <f>BAR!CH12*0.9</f>
        <v>10260</v>
      </c>
      <c r="CI12" s="22">
        <f>BAR!CI12*0.9</f>
        <v>10260</v>
      </c>
      <c r="CJ12" s="22">
        <f>BAR!CJ12*0.9</f>
        <v>10440</v>
      </c>
      <c r="CK12" s="22">
        <f>BAR!CK12*0.9</f>
        <v>10440</v>
      </c>
      <c r="CL12" s="22">
        <f>BAR!CL12*0.9</f>
        <v>10260</v>
      </c>
      <c r="CM12" s="22">
        <f>BAR!CM12*0.9</f>
        <v>10260</v>
      </c>
      <c r="CN12" s="22">
        <f>BAR!CN12*0.9</f>
        <v>10260</v>
      </c>
      <c r="CO12" s="22">
        <f>BAR!CO12*0.9</f>
        <v>10260</v>
      </c>
      <c r="CP12" s="22">
        <f>BAR!CP12*0.9</f>
        <v>10260</v>
      </c>
      <c r="CQ12" s="22">
        <f>BAR!CQ12*0.9</f>
        <v>11250</v>
      </c>
      <c r="CR12" s="22">
        <f>BAR!CR12*0.9</f>
        <v>11250</v>
      </c>
      <c r="CS12" s="22">
        <f>BAR!CS12*0.9</f>
        <v>11250</v>
      </c>
      <c r="CT12" s="22">
        <f>BAR!CT12*0.9</f>
        <v>11250</v>
      </c>
      <c r="CU12" s="22">
        <f>BAR!CU12*0.9</f>
        <v>11250</v>
      </c>
      <c r="CV12" s="22">
        <f>BAR!CV12*0.9</f>
        <v>11250</v>
      </c>
      <c r="CW12" s="22">
        <f>BAR!CW12*0.9</f>
        <v>11250</v>
      </c>
      <c r="CX12" s="22">
        <f>BAR!CX12*0.9</f>
        <v>11700</v>
      </c>
      <c r="CY12" s="22">
        <f>BAR!CY12*0.9</f>
        <v>11700</v>
      </c>
      <c r="CZ12" s="22">
        <f>BAR!CZ12*0.9</f>
        <v>11700</v>
      </c>
      <c r="DA12" s="22">
        <f>BAR!DA12*0.9</f>
        <v>11700</v>
      </c>
      <c r="DB12" s="22">
        <f>BAR!DB12*0.9</f>
        <v>11700</v>
      </c>
      <c r="DC12" s="22">
        <f>BAR!DC12*0.9</f>
        <v>11700</v>
      </c>
      <c r="DD12" s="22">
        <f>BAR!DD12*0.9</f>
        <v>11700</v>
      </c>
      <c r="DE12" s="22">
        <f>BAR!DE12*0.9</f>
        <v>12600</v>
      </c>
      <c r="DF12" s="22">
        <f>BAR!DF12*0.9</f>
        <v>12600</v>
      </c>
      <c r="DG12" s="22">
        <f>BAR!DG12*0.9</f>
        <v>12600</v>
      </c>
      <c r="DH12" s="22">
        <f>BAR!DH12*0.9</f>
        <v>12600</v>
      </c>
      <c r="DI12" s="22">
        <f>BAR!DI12*0.9</f>
        <v>24570</v>
      </c>
      <c r="DJ12" s="96">
        <f>BAR!DJ12*0.9</f>
        <v>33300</v>
      </c>
      <c r="DK12" s="96">
        <f>BAR!DK12*0.9</f>
        <v>33300</v>
      </c>
      <c r="DL12" s="96">
        <f>BAR!DL12*0.9</f>
        <v>33300</v>
      </c>
      <c r="DM12" s="96">
        <f>BAR!DM12*0.9</f>
        <v>33300</v>
      </c>
      <c r="DN12" s="96">
        <f>BAR!DN12*0.9</f>
        <v>33300</v>
      </c>
      <c r="DO12" s="96">
        <f>BAR!DO12*0.9</f>
        <v>33300</v>
      </c>
      <c r="DP12" s="96">
        <f>BAR!DP12*0.9</f>
        <v>33300</v>
      </c>
      <c r="DQ12" s="96">
        <f>BAR!DQ12*0.9</f>
        <v>33300</v>
      </c>
      <c r="DR12" s="96">
        <f>BAR!DR12*0.9</f>
        <v>33300</v>
      </c>
      <c r="DS12" s="96">
        <f>BAR!DS12*0.9</f>
        <v>30600</v>
      </c>
      <c r="DT12" s="22">
        <f>BAR!DT12*0.9</f>
        <v>19800</v>
      </c>
      <c r="DU12" s="22">
        <f>BAR!DU12*0.9</f>
        <v>19800</v>
      </c>
      <c r="DV12" s="22">
        <f>BAR!DV12*0.9</f>
        <v>19800</v>
      </c>
      <c r="DW12" s="22">
        <f>BAR!DW12*0.9</f>
        <v>19800</v>
      </c>
      <c r="DX12" s="22">
        <f>BAR!DX12*0.9</f>
        <v>19800</v>
      </c>
      <c r="DY12" s="22">
        <f>BAR!DY12*0.9</f>
        <v>19800</v>
      </c>
      <c r="DZ12" s="22">
        <f>BAR!DZ12*0.9</f>
        <v>19800</v>
      </c>
      <c r="EA12" s="22">
        <f>BAR!EA12*0.9</f>
        <v>20700</v>
      </c>
      <c r="EB12" s="22">
        <f>BAR!EB12*0.9</f>
        <v>20700</v>
      </c>
      <c r="EC12" s="22">
        <f>BAR!EC12*0.9</f>
        <v>20700</v>
      </c>
      <c r="ED12" s="22">
        <f>BAR!ED12*0.9</f>
        <v>20700</v>
      </c>
      <c r="EE12" s="22">
        <f>BAR!EE12*0.9</f>
        <v>20700</v>
      </c>
      <c r="EF12" s="22">
        <f>BAR!EF12*0.9</f>
        <v>20700</v>
      </c>
      <c r="EG12" s="22">
        <f>BAR!EG12*0.9</f>
        <v>20700</v>
      </c>
      <c r="EH12" s="22">
        <f>BAR!EH12*0.9</f>
        <v>20700</v>
      </c>
      <c r="EI12" s="22">
        <f>BAR!EI12*0.9</f>
        <v>20700</v>
      </c>
      <c r="EJ12" s="22">
        <f>BAR!EJ12*0.9</f>
        <v>20700</v>
      </c>
      <c r="EK12" s="22">
        <f>BAR!EK12*0.9</f>
        <v>20700</v>
      </c>
      <c r="EL12" s="22">
        <f>BAR!EL12*0.9</f>
        <v>20700</v>
      </c>
      <c r="EM12" s="22">
        <f>BAR!EM12*0.9</f>
        <v>20700</v>
      </c>
      <c r="EN12" s="22">
        <f>BAR!EN12*0.9</f>
        <v>20700</v>
      </c>
      <c r="EO12" s="22">
        <f>BAR!EO12*0.9</f>
        <v>20700</v>
      </c>
      <c r="EP12" s="22">
        <f>BAR!EP12*0.9</f>
        <v>20700</v>
      </c>
      <c r="EQ12" s="22">
        <f>BAR!EQ12*0.9</f>
        <v>21600</v>
      </c>
      <c r="ER12" s="22">
        <f>BAR!ER12*0.9</f>
        <v>21600</v>
      </c>
      <c r="ES12" s="22">
        <f>BAR!ES12*0.9</f>
        <v>21600</v>
      </c>
      <c r="ET12" s="22">
        <f>BAR!ET12*0.9</f>
        <v>21600</v>
      </c>
      <c r="EU12" s="22">
        <f>BAR!EU12*0.9</f>
        <v>21600</v>
      </c>
      <c r="EV12" s="22">
        <f>BAR!EV12*0.9</f>
        <v>21600</v>
      </c>
      <c r="EW12" s="22">
        <f>BAR!EW12*0.9</f>
        <v>21600</v>
      </c>
      <c r="EX12" s="22">
        <f>BAR!EX12*0.9</f>
        <v>21600</v>
      </c>
      <c r="EY12" s="22">
        <f>BAR!EY12*0.9</f>
        <v>21600</v>
      </c>
      <c r="EZ12" s="22">
        <f>BAR!EZ12*0.9</f>
        <v>21600</v>
      </c>
      <c r="FA12" s="22">
        <f>BAR!FA12*0.9</f>
        <v>21600</v>
      </c>
      <c r="FB12" s="22">
        <f>BAR!FB12*0.9</f>
        <v>21600</v>
      </c>
      <c r="FC12" s="22">
        <f>BAR!FC12*0.9</f>
        <v>21600</v>
      </c>
      <c r="FD12" s="22">
        <f>BAR!FD12*0.9</f>
        <v>21600</v>
      </c>
      <c r="FE12" s="22">
        <f>BAR!FE12*0.9</f>
        <v>21600</v>
      </c>
      <c r="FF12" s="22">
        <f>BAR!FF12*0.9</f>
        <v>21600</v>
      </c>
      <c r="FG12" s="22">
        <f>BAR!FG12*0.9</f>
        <v>21600</v>
      </c>
      <c r="FH12" s="22">
        <f>BAR!FH12*0.9</f>
        <v>21600</v>
      </c>
      <c r="FI12" s="22">
        <f>BAR!FI12*0.9</f>
        <v>21600</v>
      </c>
      <c r="FJ12" s="22">
        <f>BAR!FJ12*0.9</f>
        <v>21600</v>
      </c>
      <c r="FK12" s="22">
        <f>BAR!FK12*0.9</f>
        <v>23940</v>
      </c>
      <c r="FL12" s="22">
        <f>BAR!FL12*0.9</f>
        <v>23940</v>
      </c>
      <c r="FM12" s="22">
        <f>BAR!FM12*0.9</f>
        <v>23940</v>
      </c>
      <c r="FN12" s="22">
        <f>BAR!FN12*0.9</f>
        <v>21600</v>
      </c>
      <c r="FO12" s="22">
        <f>BAR!FO12*0.9</f>
        <v>21600</v>
      </c>
      <c r="FP12" s="22">
        <f>BAR!FP12*0.9</f>
        <v>21600</v>
      </c>
      <c r="FQ12" s="22">
        <f>BAR!FQ12*0.9</f>
        <v>21600</v>
      </c>
      <c r="FR12" s="22">
        <f>BAR!FR12*0.9</f>
        <v>21600</v>
      </c>
      <c r="FS12" s="22">
        <f>BAR!FS12*0.9</f>
        <v>19800</v>
      </c>
      <c r="FT12" s="22">
        <f>BAR!FT12*0.9</f>
        <v>19800</v>
      </c>
      <c r="FU12" s="22">
        <f>BAR!FU12*0.9</f>
        <v>19800</v>
      </c>
      <c r="FV12" s="22">
        <f>BAR!FV12*0.9</f>
        <v>19800</v>
      </c>
      <c r="FW12" s="22">
        <f>BAR!FW12*0.9</f>
        <v>19800</v>
      </c>
      <c r="FX12" s="22">
        <f>BAR!FX12*0.9</f>
        <v>19800</v>
      </c>
      <c r="FY12" s="22">
        <f>BAR!FY12*0.9</f>
        <v>19800</v>
      </c>
      <c r="FZ12" s="22">
        <f>BAR!FZ12*0.9</f>
        <v>25110</v>
      </c>
      <c r="GA12" s="22">
        <f>BAR!GA12*0.9</f>
        <v>20700</v>
      </c>
      <c r="GB12" s="22">
        <f>BAR!GB12*0.9</f>
        <v>15480</v>
      </c>
      <c r="GC12" s="22">
        <f>BAR!GC12*0.9</f>
        <v>15480</v>
      </c>
      <c r="GD12" s="22">
        <f>BAR!GD12*0.9</f>
        <v>15480</v>
      </c>
      <c r="GE12" s="22">
        <f>BAR!GE12*0.9</f>
        <v>15480</v>
      </c>
      <c r="GF12" s="22">
        <f>BAR!GF12*0.9</f>
        <v>15480</v>
      </c>
      <c r="GG12" s="22">
        <f>BAR!GG12*0.9</f>
        <v>15480</v>
      </c>
      <c r="GH12" s="22">
        <f>BAR!GH12*0.9</f>
        <v>15480</v>
      </c>
      <c r="GI12" s="22">
        <f>BAR!GI12*0.9</f>
        <v>15480</v>
      </c>
      <c r="GJ12" s="22">
        <f>BAR!GJ12*0.9</f>
        <v>15480</v>
      </c>
      <c r="GK12" s="22">
        <f>BAR!GK12*0.9</f>
        <v>15480</v>
      </c>
      <c r="GL12" s="22">
        <f>BAR!GL12*0.9</f>
        <v>15480</v>
      </c>
      <c r="GM12" s="22">
        <f>BAR!GM12*0.9</f>
        <v>15480</v>
      </c>
      <c r="GN12" s="22">
        <f>BAR!GN12*0.9</f>
        <v>15480</v>
      </c>
      <c r="GO12" s="22">
        <f>BAR!GO12*0.9</f>
        <v>15480</v>
      </c>
      <c r="GP12" s="22">
        <f>BAR!GP12*0.9</f>
        <v>15480</v>
      </c>
      <c r="GQ12" s="22">
        <f>BAR!GQ12*0.9</f>
        <v>15480</v>
      </c>
      <c r="GR12" s="22">
        <f>BAR!GR12*0.9</f>
        <v>15480</v>
      </c>
      <c r="GS12" s="22">
        <f>BAR!GS12*0.9</f>
        <v>15480</v>
      </c>
      <c r="GT12" s="22">
        <f>BAR!GT12*0.9</f>
        <v>15480</v>
      </c>
      <c r="GU12" s="22">
        <f>BAR!GU12*0.9</f>
        <v>15480</v>
      </c>
      <c r="GV12" s="22">
        <f>BAR!GV12*0.9</f>
        <v>15480</v>
      </c>
      <c r="GW12" s="22">
        <f>BAR!GW12*0.9</f>
        <v>15480</v>
      </c>
    </row>
    <row r="13" spans="1:205" s="4" customFormat="1" ht="12" customHeight="1">
      <c r="A13" s="20">
        <v>2</v>
      </c>
      <c r="B13" s="22">
        <f>BAR!B13*0.9</f>
        <v>14715</v>
      </c>
      <c r="C13" s="22">
        <f>BAR!C13*0.9</f>
        <v>14265</v>
      </c>
      <c r="D13" s="22">
        <f>BAR!D13*0.9</f>
        <v>15165</v>
      </c>
      <c r="E13" s="22">
        <f>BAR!E13*0.9</f>
        <v>15165</v>
      </c>
      <c r="F13" s="22">
        <f>BAR!F13*0.9</f>
        <v>15165</v>
      </c>
      <c r="G13" s="22">
        <f>BAR!G13*0.9</f>
        <v>13905</v>
      </c>
      <c r="H13" s="22">
        <f>BAR!H13*0.9</f>
        <v>13905</v>
      </c>
      <c r="I13" s="22">
        <f>BAR!I13*0.9</f>
        <v>13905</v>
      </c>
      <c r="J13" s="22">
        <f>BAR!J13*0.9</f>
        <v>13905</v>
      </c>
      <c r="K13" s="22">
        <f>BAR!K13*0.9</f>
        <v>14715</v>
      </c>
      <c r="L13" s="22">
        <f>BAR!L13*0.9</f>
        <v>14715</v>
      </c>
      <c r="M13" s="22">
        <f>BAR!M13*0.9</f>
        <v>13365</v>
      </c>
      <c r="N13" s="22">
        <f>BAR!N13*0.9</f>
        <v>13365</v>
      </c>
      <c r="O13" s="22">
        <f>BAR!O13*0.9</f>
        <v>13365</v>
      </c>
      <c r="P13" s="22">
        <f>BAR!P13*0.9</f>
        <v>13365</v>
      </c>
      <c r="Q13" s="22">
        <f>BAR!Q13*0.9</f>
        <v>13365</v>
      </c>
      <c r="R13" s="22">
        <f>BAR!R13*0.9</f>
        <v>13905</v>
      </c>
      <c r="S13" s="22">
        <f>BAR!S13*0.9</f>
        <v>13905</v>
      </c>
      <c r="T13" s="22">
        <f>BAR!T13*0.9</f>
        <v>13365</v>
      </c>
      <c r="U13" s="22">
        <f>BAR!U13*0.9</f>
        <v>13365</v>
      </c>
      <c r="V13" s="22">
        <f>BAR!V13*0.9</f>
        <v>13365</v>
      </c>
      <c r="W13" s="22">
        <f>BAR!W13*0.9</f>
        <v>13365</v>
      </c>
      <c r="X13" s="22">
        <f>BAR!X13*0.9</f>
        <v>12375</v>
      </c>
      <c r="Y13" s="22">
        <f>BAR!Y13*0.9</f>
        <v>12645</v>
      </c>
      <c r="Z13" s="22">
        <f>BAR!Z13*0.9</f>
        <v>12645</v>
      </c>
      <c r="AA13" s="22">
        <f>BAR!AA13*0.9</f>
        <v>12375</v>
      </c>
      <c r="AB13" s="22">
        <f>BAR!AB13*0.9</f>
        <v>12375</v>
      </c>
      <c r="AC13" s="22">
        <f>BAR!AC13*0.9</f>
        <v>12375</v>
      </c>
      <c r="AD13" s="22">
        <f>BAR!AD13*0.9</f>
        <v>12375</v>
      </c>
      <c r="AE13" s="22">
        <f>BAR!AE13*0.9</f>
        <v>12375</v>
      </c>
      <c r="AF13" s="22">
        <f>BAR!AF13*0.9</f>
        <v>12645</v>
      </c>
      <c r="AG13" s="22">
        <f>BAR!AG13*0.9</f>
        <v>12645</v>
      </c>
      <c r="AH13" s="22">
        <f>BAR!AH13*0.9</f>
        <v>12375</v>
      </c>
      <c r="AI13" s="22">
        <f>BAR!AI13*0.9</f>
        <v>12645</v>
      </c>
      <c r="AJ13" s="22">
        <f>BAR!AJ13*0.9</f>
        <v>12645</v>
      </c>
      <c r="AK13" s="22">
        <f>BAR!AK13*0.9</f>
        <v>12645</v>
      </c>
      <c r="AL13" s="22">
        <f>BAR!AL13*0.9</f>
        <v>12645</v>
      </c>
      <c r="AM13" s="22">
        <f>BAR!AM13*0.9</f>
        <v>12645</v>
      </c>
      <c r="AN13" s="22">
        <f>BAR!AN13*0.9</f>
        <v>12645</v>
      </c>
      <c r="AO13" s="22">
        <f>BAR!AO13*0.9</f>
        <v>12375</v>
      </c>
      <c r="AP13" s="22">
        <f>BAR!AP13*0.9</f>
        <v>12375</v>
      </c>
      <c r="AQ13" s="22">
        <f>BAR!AQ13*0.9</f>
        <v>12375</v>
      </c>
      <c r="AR13" s="22">
        <f>BAR!AR13*0.9</f>
        <v>12375</v>
      </c>
      <c r="AS13" s="22">
        <f>BAR!AS13*0.9</f>
        <v>12375</v>
      </c>
      <c r="AT13" s="22">
        <f>BAR!AT13*0.9</f>
        <v>12645</v>
      </c>
      <c r="AU13" s="22">
        <f>BAR!AU13*0.9</f>
        <v>12645</v>
      </c>
      <c r="AV13" s="22">
        <f>BAR!AV13*0.9</f>
        <v>12375</v>
      </c>
      <c r="AW13" s="22">
        <f>BAR!AW13*0.9</f>
        <v>12375</v>
      </c>
      <c r="AX13" s="22">
        <f>BAR!AX13*0.9</f>
        <v>12375</v>
      </c>
      <c r="AY13" s="22">
        <f>BAR!AY13*0.9</f>
        <v>12375</v>
      </c>
      <c r="AZ13" s="22">
        <f>BAR!AZ13*0.9</f>
        <v>12375</v>
      </c>
      <c r="BA13" s="22">
        <f>BAR!BA13*0.9</f>
        <v>12645</v>
      </c>
      <c r="BB13" s="22">
        <f>BAR!BB13*0.9</f>
        <v>12645</v>
      </c>
      <c r="BC13" s="22">
        <f>BAR!BC13*0.9</f>
        <v>12105</v>
      </c>
      <c r="BD13" s="22">
        <f>BAR!BD13*0.9</f>
        <v>12105</v>
      </c>
      <c r="BE13" s="22">
        <f>BAR!BE13*0.9</f>
        <v>12105</v>
      </c>
      <c r="BF13" s="22">
        <f>BAR!BF13*0.9</f>
        <v>12645</v>
      </c>
      <c r="BG13" s="22">
        <f>BAR!BG13*0.9</f>
        <v>12645</v>
      </c>
      <c r="BH13" s="22">
        <f>BAR!BH13*0.9</f>
        <v>12645</v>
      </c>
      <c r="BI13" s="22">
        <f>BAR!BI13*0.9</f>
        <v>12645</v>
      </c>
      <c r="BJ13" s="22">
        <f>BAR!BJ13*0.9</f>
        <v>11925</v>
      </c>
      <c r="BK13" s="22">
        <f>BAR!BK13*0.9</f>
        <v>11925</v>
      </c>
      <c r="BL13" s="22">
        <f>BAR!BL13*0.9</f>
        <v>11925</v>
      </c>
      <c r="BM13" s="22">
        <f>BAR!BM13*0.9</f>
        <v>11925</v>
      </c>
      <c r="BN13" s="22">
        <f>BAR!BN13*0.9</f>
        <v>11925</v>
      </c>
      <c r="BO13" s="22">
        <f>BAR!BO13*0.9</f>
        <v>12105</v>
      </c>
      <c r="BP13" s="22">
        <f>BAR!BP13*0.9</f>
        <v>12105</v>
      </c>
      <c r="BQ13" s="22">
        <f>BAR!BQ13*0.9</f>
        <v>11925</v>
      </c>
      <c r="BR13" s="22">
        <f>BAR!BR13*0.9</f>
        <v>11925</v>
      </c>
      <c r="BS13" s="22">
        <f>BAR!BS13*0.9</f>
        <v>11925</v>
      </c>
      <c r="BT13" s="22">
        <f>BAR!BT13*0.9</f>
        <v>11925</v>
      </c>
      <c r="BU13" s="22">
        <f>BAR!BU13*0.9</f>
        <v>11925</v>
      </c>
      <c r="BV13" s="22">
        <f>BAR!BV13*0.9</f>
        <v>12105</v>
      </c>
      <c r="BW13" s="22">
        <f>BAR!BW13*0.9</f>
        <v>12105</v>
      </c>
      <c r="BX13" s="22">
        <f>BAR!BX13*0.9</f>
        <v>11925</v>
      </c>
      <c r="BY13" s="22">
        <f>BAR!BY13*0.9</f>
        <v>11925</v>
      </c>
      <c r="BZ13" s="22">
        <f>BAR!BZ13*0.9</f>
        <v>11925</v>
      </c>
      <c r="CA13" s="22">
        <f>BAR!CA13*0.9</f>
        <v>11925</v>
      </c>
      <c r="CB13" s="22">
        <f>BAR!CB13*0.9</f>
        <v>11925</v>
      </c>
      <c r="CC13" s="22">
        <f>BAR!CC13*0.9</f>
        <v>12105</v>
      </c>
      <c r="CD13" s="22">
        <f>BAR!CD13*0.9</f>
        <v>12105</v>
      </c>
      <c r="CE13" s="22">
        <f>BAR!CE13*0.9</f>
        <v>11925</v>
      </c>
      <c r="CF13" s="22">
        <f>BAR!CF13*0.9</f>
        <v>11925</v>
      </c>
      <c r="CG13" s="22">
        <f>BAR!CG13*0.9</f>
        <v>11925</v>
      </c>
      <c r="CH13" s="22">
        <f>BAR!CH13*0.9</f>
        <v>11925</v>
      </c>
      <c r="CI13" s="22">
        <f>BAR!CI13*0.9</f>
        <v>11925</v>
      </c>
      <c r="CJ13" s="22">
        <f>BAR!CJ13*0.9</f>
        <v>12105</v>
      </c>
      <c r="CK13" s="22">
        <f>BAR!CK13*0.9</f>
        <v>12105</v>
      </c>
      <c r="CL13" s="22">
        <f>BAR!CL13*0.9</f>
        <v>11925</v>
      </c>
      <c r="CM13" s="22">
        <f>BAR!CM13*0.9</f>
        <v>11925</v>
      </c>
      <c r="CN13" s="22">
        <f>BAR!CN13*0.9</f>
        <v>11925</v>
      </c>
      <c r="CO13" s="22">
        <f>BAR!CO13*0.9</f>
        <v>11925</v>
      </c>
      <c r="CP13" s="22">
        <f>BAR!CP13*0.9</f>
        <v>11925</v>
      </c>
      <c r="CQ13" s="22">
        <f>BAR!CQ13*0.9</f>
        <v>12915</v>
      </c>
      <c r="CR13" s="22">
        <f>BAR!CR13*0.9</f>
        <v>12915</v>
      </c>
      <c r="CS13" s="22">
        <f>BAR!CS13*0.9</f>
        <v>12915</v>
      </c>
      <c r="CT13" s="22">
        <f>BAR!CT13*0.9</f>
        <v>12915</v>
      </c>
      <c r="CU13" s="22">
        <f>BAR!CU13*0.9</f>
        <v>12915</v>
      </c>
      <c r="CV13" s="22">
        <f>BAR!CV13*0.9</f>
        <v>12915</v>
      </c>
      <c r="CW13" s="22">
        <f>BAR!CW13*0.9</f>
        <v>12915</v>
      </c>
      <c r="CX13" s="22">
        <f>BAR!CX13*0.9</f>
        <v>13365</v>
      </c>
      <c r="CY13" s="22">
        <f>BAR!CY13*0.9</f>
        <v>13365</v>
      </c>
      <c r="CZ13" s="22">
        <f>BAR!CZ13*0.9</f>
        <v>13365</v>
      </c>
      <c r="DA13" s="22">
        <f>BAR!DA13*0.9</f>
        <v>13365</v>
      </c>
      <c r="DB13" s="22">
        <f>BAR!DB13*0.9</f>
        <v>13365</v>
      </c>
      <c r="DC13" s="22">
        <f>BAR!DC13*0.9</f>
        <v>13365</v>
      </c>
      <c r="DD13" s="22">
        <f>BAR!DD13*0.9</f>
        <v>13365</v>
      </c>
      <c r="DE13" s="22">
        <f>BAR!DE13*0.9</f>
        <v>14265</v>
      </c>
      <c r="DF13" s="22">
        <f>BAR!DF13*0.9</f>
        <v>14265</v>
      </c>
      <c r="DG13" s="22">
        <f>BAR!DG13*0.9</f>
        <v>14265</v>
      </c>
      <c r="DH13" s="22">
        <f>BAR!DH13*0.9</f>
        <v>14265</v>
      </c>
      <c r="DI13" s="22">
        <f>BAR!DI13*0.9</f>
        <v>26640</v>
      </c>
      <c r="DJ13" s="96">
        <f>BAR!DJ13*0.9</f>
        <v>35370</v>
      </c>
      <c r="DK13" s="96">
        <f>BAR!DK13*0.9</f>
        <v>35370</v>
      </c>
      <c r="DL13" s="96">
        <f>BAR!DL13*0.9</f>
        <v>35370</v>
      </c>
      <c r="DM13" s="96">
        <f>BAR!DM13*0.9</f>
        <v>35370</v>
      </c>
      <c r="DN13" s="96">
        <f>BAR!DN13*0.9</f>
        <v>35370</v>
      </c>
      <c r="DO13" s="96">
        <f>BAR!DO13*0.9</f>
        <v>35370</v>
      </c>
      <c r="DP13" s="96">
        <f>BAR!DP13*0.9</f>
        <v>35370</v>
      </c>
      <c r="DQ13" s="96">
        <f>BAR!DQ13*0.9</f>
        <v>35370</v>
      </c>
      <c r="DR13" s="96">
        <f>BAR!DR13*0.9</f>
        <v>35370</v>
      </c>
      <c r="DS13" s="96">
        <f>BAR!DS13*0.9</f>
        <v>32670</v>
      </c>
      <c r="DT13" s="22">
        <f>BAR!DT13*0.9</f>
        <v>21600</v>
      </c>
      <c r="DU13" s="22">
        <f>BAR!DU13*0.9</f>
        <v>21600</v>
      </c>
      <c r="DV13" s="22">
        <f>BAR!DV13*0.9</f>
        <v>21600</v>
      </c>
      <c r="DW13" s="22">
        <f>BAR!DW13*0.9</f>
        <v>21600</v>
      </c>
      <c r="DX13" s="22">
        <f>BAR!DX13*0.9</f>
        <v>21600</v>
      </c>
      <c r="DY13" s="22">
        <f>BAR!DY13*0.9</f>
        <v>21600</v>
      </c>
      <c r="DZ13" s="22">
        <f>BAR!DZ13*0.9</f>
        <v>21600</v>
      </c>
      <c r="EA13" s="22">
        <f>BAR!EA13*0.9</f>
        <v>22500</v>
      </c>
      <c r="EB13" s="22">
        <f>BAR!EB13*0.9</f>
        <v>22500</v>
      </c>
      <c r="EC13" s="22">
        <f>BAR!EC13*0.9</f>
        <v>22500</v>
      </c>
      <c r="ED13" s="22">
        <f>BAR!ED13*0.9</f>
        <v>22500</v>
      </c>
      <c r="EE13" s="22">
        <f>BAR!EE13*0.9</f>
        <v>22500</v>
      </c>
      <c r="EF13" s="22">
        <f>BAR!EF13*0.9</f>
        <v>22500</v>
      </c>
      <c r="EG13" s="22">
        <f>BAR!EG13*0.9</f>
        <v>22500</v>
      </c>
      <c r="EH13" s="22">
        <f>BAR!EH13*0.9</f>
        <v>22500</v>
      </c>
      <c r="EI13" s="22">
        <f>BAR!EI13*0.9</f>
        <v>22500</v>
      </c>
      <c r="EJ13" s="22">
        <f>BAR!EJ13*0.9</f>
        <v>22500</v>
      </c>
      <c r="EK13" s="22">
        <f>BAR!EK13*0.9</f>
        <v>22500</v>
      </c>
      <c r="EL13" s="22">
        <f>BAR!EL13*0.9</f>
        <v>22500</v>
      </c>
      <c r="EM13" s="22">
        <f>BAR!EM13*0.9</f>
        <v>22500</v>
      </c>
      <c r="EN13" s="22">
        <f>BAR!EN13*0.9</f>
        <v>22500</v>
      </c>
      <c r="EO13" s="22">
        <f>BAR!EO13*0.9</f>
        <v>22500</v>
      </c>
      <c r="EP13" s="22">
        <f>BAR!EP13*0.9</f>
        <v>22500</v>
      </c>
      <c r="EQ13" s="22">
        <f>BAR!EQ13*0.9</f>
        <v>23400</v>
      </c>
      <c r="ER13" s="22">
        <f>BAR!ER13*0.9</f>
        <v>23400</v>
      </c>
      <c r="ES13" s="22">
        <f>BAR!ES13*0.9</f>
        <v>23400</v>
      </c>
      <c r="ET13" s="22">
        <f>BAR!ET13*0.9</f>
        <v>23400</v>
      </c>
      <c r="EU13" s="22">
        <f>BAR!EU13*0.9</f>
        <v>23400</v>
      </c>
      <c r="EV13" s="22">
        <f>BAR!EV13*0.9</f>
        <v>23400</v>
      </c>
      <c r="EW13" s="22">
        <f>BAR!EW13*0.9</f>
        <v>23400</v>
      </c>
      <c r="EX13" s="22">
        <f>BAR!EX13*0.9</f>
        <v>23400</v>
      </c>
      <c r="EY13" s="22">
        <f>BAR!EY13*0.9</f>
        <v>23400</v>
      </c>
      <c r="EZ13" s="22">
        <f>BAR!EZ13*0.9</f>
        <v>23400</v>
      </c>
      <c r="FA13" s="22">
        <f>BAR!FA13*0.9</f>
        <v>23400</v>
      </c>
      <c r="FB13" s="22">
        <f>BAR!FB13*0.9</f>
        <v>23400</v>
      </c>
      <c r="FC13" s="22">
        <f>BAR!FC13*0.9</f>
        <v>23400</v>
      </c>
      <c r="FD13" s="22">
        <f>BAR!FD13*0.9</f>
        <v>23400</v>
      </c>
      <c r="FE13" s="22">
        <f>BAR!FE13*0.9</f>
        <v>23400</v>
      </c>
      <c r="FF13" s="22">
        <f>BAR!FF13*0.9</f>
        <v>23400</v>
      </c>
      <c r="FG13" s="22">
        <f>BAR!FG13*0.9</f>
        <v>23400</v>
      </c>
      <c r="FH13" s="22">
        <f>BAR!FH13*0.9</f>
        <v>23400</v>
      </c>
      <c r="FI13" s="22">
        <f>BAR!FI13*0.9</f>
        <v>23400</v>
      </c>
      <c r="FJ13" s="22">
        <f>BAR!FJ13*0.9</f>
        <v>23400</v>
      </c>
      <c r="FK13" s="22">
        <f>BAR!FK13*0.9</f>
        <v>25740</v>
      </c>
      <c r="FL13" s="22">
        <f>BAR!FL13*0.9</f>
        <v>25740</v>
      </c>
      <c r="FM13" s="22">
        <f>BAR!FM13*0.9</f>
        <v>25740</v>
      </c>
      <c r="FN13" s="22">
        <f>BAR!FN13*0.9</f>
        <v>23400</v>
      </c>
      <c r="FO13" s="22">
        <f>BAR!FO13*0.9</f>
        <v>23400</v>
      </c>
      <c r="FP13" s="22">
        <f>BAR!FP13*0.9</f>
        <v>23400</v>
      </c>
      <c r="FQ13" s="22">
        <f>BAR!FQ13*0.9</f>
        <v>23400</v>
      </c>
      <c r="FR13" s="22">
        <f>BAR!FR13*0.9</f>
        <v>23400</v>
      </c>
      <c r="FS13" s="22">
        <f>BAR!FS13*0.9</f>
        <v>21600</v>
      </c>
      <c r="FT13" s="22">
        <f>BAR!FT13*0.9</f>
        <v>21600</v>
      </c>
      <c r="FU13" s="22">
        <f>BAR!FU13*0.9</f>
        <v>21600</v>
      </c>
      <c r="FV13" s="22">
        <f>BAR!FV13*0.9</f>
        <v>21600</v>
      </c>
      <c r="FW13" s="22">
        <f>BAR!FW13*0.9</f>
        <v>21600</v>
      </c>
      <c r="FX13" s="22">
        <f>BAR!FX13*0.9</f>
        <v>21600</v>
      </c>
      <c r="FY13" s="22">
        <f>BAR!FY13*0.9</f>
        <v>21600</v>
      </c>
      <c r="FZ13" s="22">
        <f>BAR!FZ13*0.9</f>
        <v>26910</v>
      </c>
      <c r="GA13" s="22">
        <f>BAR!GA13*0.9</f>
        <v>22500</v>
      </c>
      <c r="GB13" s="22">
        <f>BAR!GB13*0.9</f>
        <v>17280</v>
      </c>
      <c r="GC13" s="22">
        <f>BAR!GC13*0.9</f>
        <v>17280</v>
      </c>
      <c r="GD13" s="22">
        <f>BAR!GD13*0.9</f>
        <v>17280</v>
      </c>
      <c r="GE13" s="22">
        <f>BAR!GE13*0.9</f>
        <v>17280</v>
      </c>
      <c r="GF13" s="22">
        <f>BAR!GF13*0.9</f>
        <v>17280</v>
      </c>
      <c r="GG13" s="22">
        <f>BAR!GG13*0.9</f>
        <v>17280</v>
      </c>
      <c r="GH13" s="22">
        <f>BAR!GH13*0.9</f>
        <v>17280</v>
      </c>
      <c r="GI13" s="22">
        <f>BAR!GI13*0.9</f>
        <v>17280</v>
      </c>
      <c r="GJ13" s="22">
        <f>BAR!GJ13*0.9</f>
        <v>17280</v>
      </c>
      <c r="GK13" s="22">
        <f>BAR!GK13*0.9</f>
        <v>17280</v>
      </c>
      <c r="GL13" s="22">
        <f>BAR!GL13*0.9</f>
        <v>17280</v>
      </c>
      <c r="GM13" s="22">
        <f>BAR!GM13*0.9</f>
        <v>17280</v>
      </c>
      <c r="GN13" s="22">
        <f>BAR!GN13*0.9</f>
        <v>17280</v>
      </c>
      <c r="GO13" s="22">
        <f>BAR!GO13*0.9</f>
        <v>17280</v>
      </c>
      <c r="GP13" s="22">
        <f>BAR!GP13*0.9</f>
        <v>17280</v>
      </c>
      <c r="GQ13" s="22">
        <f>BAR!GQ13*0.9</f>
        <v>17280</v>
      </c>
      <c r="GR13" s="22">
        <f>BAR!GR13*0.9</f>
        <v>17280</v>
      </c>
      <c r="GS13" s="22">
        <f>BAR!GS13*0.9</f>
        <v>17280</v>
      </c>
      <c r="GT13" s="22">
        <f>BAR!GT13*0.9</f>
        <v>17280</v>
      </c>
      <c r="GU13" s="22">
        <f>BAR!GU13*0.9</f>
        <v>17280</v>
      </c>
      <c r="GV13" s="22">
        <f>BAR!GV13*0.9</f>
        <v>17280</v>
      </c>
      <c r="GW13" s="22">
        <f>BAR!GW13*0.9</f>
        <v>17280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BAR!B15*0.9</f>
        <v>14400</v>
      </c>
      <c r="C15" s="22">
        <f>BAR!C15*0.9</f>
        <v>13950</v>
      </c>
      <c r="D15" s="22">
        <f>BAR!D15*0.9</f>
        <v>14850</v>
      </c>
      <c r="E15" s="22">
        <f>BAR!E15*0.9</f>
        <v>14850</v>
      </c>
      <c r="F15" s="22">
        <f>BAR!F15*0.9</f>
        <v>14850</v>
      </c>
      <c r="G15" s="22">
        <f>BAR!G15*0.9</f>
        <v>13590</v>
      </c>
      <c r="H15" s="22">
        <f>BAR!H15*0.9</f>
        <v>13590</v>
      </c>
      <c r="I15" s="22">
        <f>BAR!I15*0.9</f>
        <v>13590</v>
      </c>
      <c r="J15" s="22">
        <f>BAR!J15*0.9</f>
        <v>13590</v>
      </c>
      <c r="K15" s="22">
        <f>BAR!K15*0.9</f>
        <v>14400</v>
      </c>
      <c r="L15" s="22">
        <f>BAR!L15*0.9</f>
        <v>14400</v>
      </c>
      <c r="M15" s="22">
        <f>BAR!M15*0.9</f>
        <v>13050</v>
      </c>
      <c r="N15" s="22">
        <f>BAR!N15*0.9</f>
        <v>13050</v>
      </c>
      <c r="O15" s="22">
        <f>BAR!O15*0.9</f>
        <v>13050</v>
      </c>
      <c r="P15" s="22">
        <f>BAR!P15*0.9</f>
        <v>13050</v>
      </c>
      <c r="Q15" s="22">
        <f>BAR!Q15*0.9</f>
        <v>13050</v>
      </c>
      <c r="R15" s="22">
        <f>BAR!R15*0.9</f>
        <v>13590</v>
      </c>
      <c r="S15" s="22">
        <f>BAR!S15*0.9</f>
        <v>13590</v>
      </c>
      <c r="T15" s="22">
        <f>BAR!T15*0.9</f>
        <v>13050</v>
      </c>
      <c r="U15" s="22">
        <f>BAR!U15*0.9</f>
        <v>13050</v>
      </c>
      <c r="V15" s="22">
        <f>BAR!V15*0.9</f>
        <v>13050</v>
      </c>
      <c r="W15" s="22">
        <f>BAR!W15*0.9</f>
        <v>13050</v>
      </c>
      <c r="X15" s="22">
        <f>BAR!X15*0.9</f>
        <v>12060</v>
      </c>
      <c r="Y15" s="22">
        <f>BAR!Y15*0.9</f>
        <v>12330</v>
      </c>
      <c r="Z15" s="22">
        <f>BAR!Z15*0.9</f>
        <v>12330</v>
      </c>
      <c r="AA15" s="22">
        <f>BAR!AA15*0.9</f>
        <v>12060</v>
      </c>
      <c r="AB15" s="22">
        <f>BAR!AB15*0.9</f>
        <v>12060</v>
      </c>
      <c r="AC15" s="22">
        <f>BAR!AC15*0.9</f>
        <v>12060</v>
      </c>
      <c r="AD15" s="22">
        <f>BAR!AD15*0.9</f>
        <v>12060</v>
      </c>
      <c r="AE15" s="22">
        <f>BAR!AE15*0.9</f>
        <v>12060</v>
      </c>
      <c r="AF15" s="22">
        <f>BAR!AF15*0.9</f>
        <v>12330</v>
      </c>
      <c r="AG15" s="22">
        <f>BAR!AG15*0.9</f>
        <v>12330</v>
      </c>
      <c r="AH15" s="22">
        <f>BAR!AH15*0.9</f>
        <v>12060</v>
      </c>
      <c r="AI15" s="22">
        <f>BAR!AI15*0.9</f>
        <v>12330</v>
      </c>
      <c r="AJ15" s="22">
        <f>BAR!AJ15*0.9</f>
        <v>12330</v>
      </c>
      <c r="AK15" s="22">
        <f>BAR!AK15*0.9</f>
        <v>12330</v>
      </c>
      <c r="AL15" s="22">
        <f>BAR!AL15*0.9</f>
        <v>12330</v>
      </c>
      <c r="AM15" s="22">
        <f>BAR!AM15*0.9</f>
        <v>12330</v>
      </c>
      <c r="AN15" s="22">
        <f>BAR!AN15*0.9</f>
        <v>12330</v>
      </c>
      <c r="AO15" s="22">
        <f>BAR!AO15*0.9</f>
        <v>12060</v>
      </c>
      <c r="AP15" s="22">
        <f>BAR!AP15*0.9</f>
        <v>12060</v>
      </c>
      <c r="AQ15" s="22">
        <f>BAR!AQ15*0.9</f>
        <v>12060</v>
      </c>
      <c r="AR15" s="22">
        <f>BAR!AR15*0.9</f>
        <v>12060</v>
      </c>
      <c r="AS15" s="22">
        <f>BAR!AS15*0.9</f>
        <v>12060</v>
      </c>
      <c r="AT15" s="22">
        <f>BAR!AT15*0.9</f>
        <v>12330</v>
      </c>
      <c r="AU15" s="22">
        <f>BAR!AU15*0.9</f>
        <v>12330</v>
      </c>
      <c r="AV15" s="22">
        <f>BAR!AV15*0.9</f>
        <v>12060</v>
      </c>
      <c r="AW15" s="22">
        <f>BAR!AW15*0.9</f>
        <v>12060</v>
      </c>
      <c r="AX15" s="22">
        <f>BAR!AX15*0.9</f>
        <v>12060</v>
      </c>
      <c r="AY15" s="22">
        <f>BAR!AY15*0.9</f>
        <v>12060</v>
      </c>
      <c r="AZ15" s="22">
        <f>BAR!AZ15*0.9</f>
        <v>12060</v>
      </c>
      <c r="BA15" s="22">
        <f>BAR!BA15*0.9</f>
        <v>12330</v>
      </c>
      <c r="BB15" s="22">
        <f>BAR!BB15*0.9</f>
        <v>12330</v>
      </c>
      <c r="BC15" s="22">
        <f>BAR!BC15*0.9</f>
        <v>11790</v>
      </c>
      <c r="BD15" s="22">
        <f>BAR!BD15*0.9</f>
        <v>11790</v>
      </c>
      <c r="BE15" s="22">
        <f>BAR!BE15*0.9</f>
        <v>11790</v>
      </c>
      <c r="BF15" s="22">
        <f>BAR!BF15*0.9</f>
        <v>12330</v>
      </c>
      <c r="BG15" s="22">
        <f>BAR!BG15*0.9</f>
        <v>12330</v>
      </c>
      <c r="BH15" s="22">
        <f>BAR!BH15*0.9</f>
        <v>12330</v>
      </c>
      <c r="BI15" s="22">
        <f>BAR!BI15*0.9</f>
        <v>12330</v>
      </c>
      <c r="BJ15" s="22">
        <f>BAR!BJ15*0.9</f>
        <v>11610</v>
      </c>
      <c r="BK15" s="22">
        <f>BAR!BK15*0.9</f>
        <v>11610</v>
      </c>
      <c r="BL15" s="22">
        <f>BAR!BL15*0.9</f>
        <v>11610</v>
      </c>
      <c r="BM15" s="22">
        <f>BAR!BM15*0.9</f>
        <v>11610</v>
      </c>
      <c r="BN15" s="22">
        <f>BAR!BN15*0.9</f>
        <v>11610</v>
      </c>
      <c r="BO15" s="22">
        <f>BAR!BO15*0.9</f>
        <v>11790</v>
      </c>
      <c r="BP15" s="22">
        <f>BAR!BP15*0.9</f>
        <v>11790</v>
      </c>
      <c r="BQ15" s="22">
        <f>BAR!BQ15*0.9</f>
        <v>11610</v>
      </c>
      <c r="BR15" s="22">
        <f>BAR!BR15*0.9</f>
        <v>11610</v>
      </c>
      <c r="BS15" s="22">
        <f>BAR!BS15*0.9</f>
        <v>11610</v>
      </c>
      <c r="BT15" s="22">
        <f>BAR!BT15*0.9</f>
        <v>11610</v>
      </c>
      <c r="BU15" s="22">
        <f>BAR!BU15*0.9</f>
        <v>11610</v>
      </c>
      <c r="BV15" s="22">
        <f>BAR!BV15*0.9</f>
        <v>11790</v>
      </c>
      <c r="BW15" s="22">
        <f>BAR!BW15*0.9</f>
        <v>11790</v>
      </c>
      <c r="BX15" s="22">
        <f>BAR!BX15*0.9</f>
        <v>11610</v>
      </c>
      <c r="BY15" s="22">
        <f>BAR!BY15*0.9</f>
        <v>11610</v>
      </c>
      <c r="BZ15" s="22">
        <f>BAR!BZ15*0.9</f>
        <v>11610</v>
      </c>
      <c r="CA15" s="22">
        <f>BAR!CA15*0.9</f>
        <v>11610</v>
      </c>
      <c r="CB15" s="22">
        <f>BAR!CB15*0.9</f>
        <v>11610</v>
      </c>
      <c r="CC15" s="22">
        <f>BAR!CC15*0.9</f>
        <v>11790</v>
      </c>
      <c r="CD15" s="22">
        <f>BAR!CD15*0.9</f>
        <v>11790</v>
      </c>
      <c r="CE15" s="22">
        <f>BAR!CE15*0.9</f>
        <v>11610</v>
      </c>
      <c r="CF15" s="22">
        <f>BAR!CF15*0.9</f>
        <v>11610</v>
      </c>
      <c r="CG15" s="22">
        <f>BAR!CG15*0.9</f>
        <v>11610</v>
      </c>
      <c r="CH15" s="22">
        <f>BAR!CH15*0.9</f>
        <v>11610</v>
      </c>
      <c r="CI15" s="22">
        <f>BAR!CI15*0.9</f>
        <v>11610</v>
      </c>
      <c r="CJ15" s="22">
        <f>BAR!CJ15*0.9</f>
        <v>11790</v>
      </c>
      <c r="CK15" s="22">
        <f>BAR!CK15*0.9</f>
        <v>11790</v>
      </c>
      <c r="CL15" s="22">
        <f>BAR!CL15*0.9</f>
        <v>11610</v>
      </c>
      <c r="CM15" s="22">
        <f>BAR!CM15*0.9</f>
        <v>11610</v>
      </c>
      <c r="CN15" s="22">
        <f>BAR!CN15*0.9</f>
        <v>11610</v>
      </c>
      <c r="CO15" s="22">
        <f>BAR!CO15*0.9</f>
        <v>11610</v>
      </c>
      <c r="CP15" s="22">
        <f>BAR!CP15*0.9</f>
        <v>11610</v>
      </c>
      <c r="CQ15" s="22">
        <f>BAR!CQ15*0.9</f>
        <v>12600</v>
      </c>
      <c r="CR15" s="22">
        <f>BAR!CR15*0.9</f>
        <v>12600</v>
      </c>
      <c r="CS15" s="22">
        <f>BAR!CS15*0.9</f>
        <v>12600</v>
      </c>
      <c r="CT15" s="22">
        <f>BAR!CT15*0.9</f>
        <v>12600</v>
      </c>
      <c r="CU15" s="22">
        <f>BAR!CU15*0.9</f>
        <v>12600</v>
      </c>
      <c r="CV15" s="22">
        <f>BAR!CV15*0.9</f>
        <v>12600</v>
      </c>
      <c r="CW15" s="22">
        <f>BAR!CW15*0.9</f>
        <v>12600</v>
      </c>
      <c r="CX15" s="22">
        <f>BAR!CX15*0.9</f>
        <v>13050</v>
      </c>
      <c r="CY15" s="22">
        <f>BAR!CY15*0.9</f>
        <v>13050</v>
      </c>
      <c r="CZ15" s="22">
        <f>BAR!CZ15*0.9</f>
        <v>13050</v>
      </c>
      <c r="DA15" s="22">
        <f>BAR!DA15*0.9</f>
        <v>13050</v>
      </c>
      <c r="DB15" s="22">
        <f>BAR!DB15*0.9</f>
        <v>13050</v>
      </c>
      <c r="DC15" s="22">
        <f>BAR!DC15*0.9</f>
        <v>13050</v>
      </c>
      <c r="DD15" s="22">
        <f>BAR!DD15*0.9</f>
        <v>13050</v>
      </c>
      <c r="DE15" s="22">
        <f>BAR!DE15*0.9</f>
        <v>13950</v>
      </c>
      <c r="DF15" s="22">
        <f>BAR!DF15*0.9</f>
        <v>13950</v>
      </c>
      <c r="DG15" s="22">
        <f>BAR!DG15*0.9</f>
        <v>13950</v>
      </c>
      <c r="DH15" s="22">
        <f>BAR!DH15*0.9</f>
        <v>13950</v>
      </c>
      <c r="DI15" s="22">
        <f>BAR!DI15*0.9</f>
        <v>27000</v>
      </c>
      <c r="DJ15" s="96">
        <f>BAR!DJ15*0.9</f>
        <v>37800</v>
      </c>
      <c r="DK15" s="96">
        <f>BAR!DK15*0.9</f>
        <v>37800</v>
      </c>
      <c r="DL15" s="96">
        <f>BAR!DL15*0.9</f>
        <v>37800</v>
      </c>
      <c r="DM15" s="96">
        <f>BAR!DM15*0.9</f>
        <v>37800</v>
      </c>
      <c r="DN15" s="96">
        <f>BAR!DN15*0.9</f>
        <v>37800</v>
      </c>
      <c r="DO15" s="96">
        <f>BAR!DO15*0.9</f>
        <v>37800</v>
      </c>
      <c r="DP15" s="96">
        <f>BAR!DP15*0.9</f>
        <v>37800</v>
      </c>
      <c r="DQ15" s="96">
        <f>BAR!DQ15*0.9</f>
        <v>37800</v>
      </c>
      <c r="DR15" s="96">
        <f>BAR!DR15*0.9</f>
        <v>37800</v>
      </c>
      <c r="DS15" s="96">
        <f>BAR!DS15*0.9</f>
        <v>35100</v>
      </c>
      <c r="DT15" s="22">
        <f>BAR!DT15*0.9</f>
        <v>25200</v>
      </c>
      <c r="DU15" s="22">
        <f>BAR!DU15*0.9</f>
        <v>25200</v>
      </c>
      <c r="DV15" s="22">
        <f>BAR!DV15*0.9</f>
        <v>25200</v>
      </c>
      <c r="DW15" s="22">
        <f>BAR!DW15*0.9</f>
        <v>25200</v>
      </c>
      <c r="DX15" s="22">
        <f>BAR!DX15*0.9</f>
        <v>25200</v>
      </c>
      <c r="DY15" s="22">
        <f>BAR!DY15*0.9</f>
        <v>25200</v>
      </c>
      <c r="DZ15" s="22">
        <f>BAR!DZ15*0.9</f>
        <v>25200</v>
      </c>
      <c r="EA15" s="22">
        <f>BAR!EA15*0.9</f>
        <v>26100</v>
      </c>
      <c r="EB15" s="22">
        <f>BAR!EB15*0.9</f>
        <v>26100</v>
      </c>
      <c r="EC15" s="22">
        <f>BAR!EC15*0.9</f>
        <v>26100</v>
      </c>
      <c r="ED15" s="22">
        <f>BAR!ED15*0.9</f>
        <v>26100</v>
      </c>
      <c r="EE15" s="22">
        <f>BAR!EE15*0.9</f>
        <v>26100</v>
      </c>
      <c r="EF15" s="22">
        <f>BAR!EF15*0.9</f>
        <v>26100</v>
      </c>
      <c r="EG15" s="22">
        <f>BAR!EG15*0.9</f>
        <v>26100</v>
      </c>
      <c r="EH15" s="22">
        <f>BAR!EH15*0.9</f>
        <v>26100</v>
      </c>
      <c r="EI15" s="22">
        <f>BAR!EI15*0.9</f>
        <v>26100</v>
      </c>
      <c r="EJ15" s="22">
        <f>BAR!EJ15*0.9</f>
        <v>26100</v>
      </c>
      <c r="EK15" s="22">
        <f>BAR!EK15*0.9</f>
        <v>26100</v>
      </c>
      <c r="EL15" s="22">
        <f>BAR!EL15*0.9</f>
        <v>26100</v>
      </c>
      <c r="EM15" s="22">
        <f>BAR!EM15*0.9</f>
        <v>26100</v>
      </c>
      <c r="EN15" s="22">
        <f>BAR!EN15*0.9</f>
        <v>26100</v>
      </c>
      <c r="EO15" s="22">
        <f>BAR!EO15*0.9</f>
        <v>26100</v>
      </c>
      <c r="EP15" s="22">
        <f>BAR!EP15*0.9</f>
        <v>26100</v>
      </c>
      <c r="EQ15" s="22">
        <f>BAR!EQ15*0.9</f>
        <v>27000</v>
      </c>
      <c r="ER15" s="22">
        <f>BAR!ER15*0.9</f>
        <v>27000</v>
      </c>
      <c r="ES15" s="22">
        <f>BAR!ES15*0.9</f>
        <v>27000</v>
      </c>
      <c r="ET15" s="22">
        <f>BAR!ET15*0.9</f>
        <v>27000</v>
      </c>
      <c r="EU15" s="22">
        <f>BAR!EU15*0.9</f>
        <v>27000</v>
      </c>
      <c r="EV15" s="22">
        <f>BAR!EV15*0.9</f>
        <v>27000</v>
      </c>
      <c r="EW15" s="22">
        <f>BAR!EW15*0.9</f>
        <v>27000</v>
      </c>
      <c r="EX15" s="22">
        <f>BAR!EX15*0.9</f>
        <v>27000</v>
      </c>
      <c r="EY15" s="22">
        <f>BAR!EY15*0.9</f>
        <v>27000</v>
      </c>
      <c r="EZ15" s="22">
        <f>BAR!EZ15*0.9</f>
        <v>27000</v>
      </c>
      <c r="FA15" s="22">
        <f>BAR!FA15*0.9</f>
        <v>27000</v>
      </c>
      <c r="FB15" s="22">
        <f>BAR!FB15*0.9</f>
        <v>27000</v>
      </c>
      <c r="FC15" s="22">
        <f>BAR!FC15*0.9</f>
        <v>27000</v>
      </c>
      <c r="FD15" s="22">
        <f>BAR!FD15*0.9</f>
        <v>27000</v>
      </c>
      <c r="FE15" s="22">
        <f>BAR!FE15*0.9</f>
        <v>27000</v>
      </c>
      <c r="FF15" s="22">
        <f>BAR!FF15*0.9</f>
        <v>27000</v>
      </c>
      <c r="FG15" s="22">
        <f>BAR!FG15*0.9</f>
        <v>27000</v>
      </c>
      <c r="FH15" s="22">
        <f>BAR!FH15*0.9</f>
        <v>27000</v>
      </c>
      <c r="FI15" s="22">
        <f>BAR!FI15*0.9</f>
        <v>27000</v>
      </c>
      <c r="FJ15" s="22">
        <f>BAR!FJ15*0.9</f>
        <v>27000</v>
      </c>
      <c r="FK15" s="22">
        <f>BAR!FK15*0.9</f>
        <v>29340</v>
      </c>
      <c r="FL15" s="22">
        <f>BAR!FL15*0.9</f>
        <v>29340</v>
      </c>
      <c r="FM15" s="22">
        <f>BAR!FM15*0.9</f>
        <v>29340</v>
      </c>
      <c r="FN15" s="22">
        <f>BAR!FN15*0.9</f>
        <v>27000</v>
      </c>
      <c r="FO15" s="22">
        <f>BAR!FO15*0.9</f>
        <v>27000</v>
      </c>
      <c r="FP15" s="22">
        <f>BAR!FP15*0.9</f>
        <v>27000</v>
      </c>
      <c r="FQ15" s="22">
        <f>BAR!FQ15*0.9</f>
        <v>27000</v>
      </c>
      <c r="FR15" s="22">
        <f>BAR!FR15*0.9</f>
        <v>27000</v>
      </c>
      <c r="FS15" s="22">
        <f>BAR!FS15*0.9</f>
        <v>25200</v>
      </c>
      <c r="FT15" s="22">
        <f>BAR!FT15*0.9</f>
        <v>25200</v>
      </c>
      <c r="FU15" s="22">
        <f>BAR!FU15*0.9</f>
        <v>25200</v>
      </c>
      <c r="FV15" s="22">
        <f>BAR!FV15*0.9</f>
        <v>25200</v>
      </c>
      <c r="FW15" s="22">
        <f>BAR!FW15*0.9</f>
        <v>25200</v>
      </c>
      <c r="FX15" s="22">
        <f>BAR!FX15*0.9</f>
        <v>25200</v>
      </c>
      <c r="FY15" s="22">
        <f>BAR!FY15*0.9</f>
        <v>25200</v>
      </c>
      <c r="FZ15" s="22">
        <f>BAR!FZ15*0.9</f>
        <v>30510</v>
      </c>
      <c r="GA15" s="22">
        <f>BAR!GA15*0.9</f>
        <v>26100</v>
      </c>
      <c r="GB15" s="22">
        <f>BAR!GB15*0.9</f>
        <v>16830</v>
      </c>
      <c r="GC15" s="22">
        <f>BAR!GC15*0.9</f>
        <v>16830</v>
      </c>
      <c r="GD15" s="22">
        <f>BAR!GD15*0.9</f>
        <v>16830</v>
      </c>
      <c r="GE15" s="22">
        <f>BAR!GE15*0.9</f>
        <v>16830</v>
      </c>
      <c r="GF15" s="22">
        <f>BAR!GF15*0.9</f>
        <v>16830</v>
      </c>
      <c r="GG15" s="22">
        <f>BAR!GG15*0.9</f>
        <v>16830</v>
      </c>
      <c r="GH15" s="22">
        <f>BAR!GH15*0.9</f>
        <v>16830</v>
      </c>
      <c r="GI15" s="22">
        <f>BAR!GI15*0.9</f>
        <v>16830</v>
      </c>
      <c r="GJ15" s="22">
        <f>BAR!GJ15*0.9</f>
        <v>16830</v>
      </c>
      <c r="GK15" s="22">
        <f>BAR!GK15*0.9</f>
        <v>16830</v>
      </c>
      <c r="GL15" s="22">
        <f>BAR!GL15*0.9</f>
        <v>16830</v>
      </c>
      <c r="GM15" s="22">
        <f>BAR!GM15*0.9</f>
        <v>16830</v>
      </c>
      <c r="GN15" s="22">
        <f>BAR!GN15*0.9</f>
        <v>16830</v>
      </c>
      <c r="GO15" s="22">
        <f>BAR!GO15*0.9</f>
        <v>16830</v>
      </c>
      <c r="GP15" s="22">
        <f>BAR!GP15*0.9</f>
        <v>16830</v>
      </c>
      <c r="GQ15" s="22">
        <f>BAR!GQ15*0.9</f>
        <v>16830</v>
      </c>
      <c r="GR15" s="22">
        <f>BAR!GR15*0.9</f>
        <v>16830</v>
      </c>
      <c r="GS15" s="22">
        <f>BAR!GS15*0.9</f>
        <v>16830</v>
      </c>
      <c r="GT15" s="22">
        <f>BAR!GT15*0.9</f>
        <v>16830</v>
      </c>
      <c r="GU15" s="22">
        <f>BAR!GU15*0.9</f>
        <v>16830</v>
      </c>
      <c r="GV15" s="22">
        <f>BAR!GV15*0.9</f>
        <v>16830</v>
      </c>
      <c r="GW15" s="22">
        <f>BAR!GW15*0.9</f>
        <v>16830</v>
      </c>
    </row>
    <row r="16" spans="1:205" s="4" customFormat="1" ht="12" customHeight="1">
      <c r="A16" s="20">
        <v>2</v>
      </c>
      <c r="B16" s="22">
        <f>BAR!B16*0.9</f>
        <v>16065</v>
      </c>
      <c r="C16" s="22">
        <f>BAR!C16*0.9</f>
        <v>15615</v>
      </c>
      <c r="D16" s="22">
        <f>BAR!D16*0.9</f>
        <v>16515</v>
      </c>
      <c r="E16" s="22">
        <f>BAR!E16*0.9</f>
        <v>16515</v>
      </c>
      <c r="F16" s="22">
        <f>BAR!F16*0.9</f>
        <v>16515</v>
      </c>
      <c r="G16" s="22">
        <f>BAR!G16*0.9</f>
        <v>15255</v>
      </c>
      <c r="H16" s="22">
        <f>BAR!H16*0.9</f>
        <v>15255</v>
      </c>
      <c r="I16" s="22">
        <f>BAR!I16*0.9</f>
        <v>15255</v>
      </c>
      <c r="J16" s="22">
        <f>BAR!J16*0.9</f>
        <v>15255</v>
      </c>
      <c r="K16" s="22">
        <f>BAR!K16*0.9</f>
        <v>16065</v>
      </c>
      <c r="L16" s="22">
        <f>BAR!L16*0.9</f>
        <v>16065</v>
      </c>
      <c r="M16" s="22">
        <f>BAR!M16*0.9</f>
        <v>14715</v>
      </c>
      <c r="N16" s="22">
        <f>BAR!N16*0.9</f>
        <v>14715</v>
      </c>
      <c r="O16" s="22">
        <f>BAR!O16*0.9</f>
        <v>14715</v>
      </c>
      <c r="P16" s="22">
        <f>BAR!P16*0.9</f>
        <v>14715</v>
      </c>
      <c r="Q16" s="22">
        <f>BAR!Q16*0.9</f>
        <v>14715</v>
      </c>
      <c r="R16" s="22">
        <f>BAR!R16*0.9</f>
        <v>15255</v>
      </c>
      <c r="S16" s="22">
        <f>BAR!S16*0.9</f>
        <v>15255</v>
      </c>
      <c r="T16" s="22">
        <f>BAR!T16*0.9</f>
        <v>14715</v>
      </c>
      <c r="U16" s="22">
        <f>BAR!U16*0.9</f>
        <v>14715</v>
      </c>
      <c r="V16" s="22">
        <f>BAR!V16*0.9</f>
        <v>14715</v>
      </c>
      <c r="W16" s="22">
        <f>BAR!W16*0.9</f>
        <v>14715</v>
      </c>
      <c r="X16" s="22">
        <f>BAR!X16*0.9</f>
        <v>13725</v>
      </c>
      <c r="Y16" s="22">
        <f>BAR!Y16*0.9</f>
        <v>13995</v>
      </c>
      <c r="Z16" s="22">
        <f>BAR!Z16*0.9</f>
        <v>13995</v>
      </c>
      <c r="AA16" s="22">
        <f>BAR!AA16*0.9</f>
        <v>13725</v>
      </c>
      <c r="AB16" s="22">
        <f>BAR!AB16*0.9</f>
        <v>13725</v>
      </c>
      <c r="AC16" s="22">
        <f>BAR!AC16*0.9</f>
        <v>13725</v>
      </c>
      <c r="AD16" s="22">
        <f>BAR!AD16*0.9</f>
        <v>13725</v>
      </c>
      <c r="AE16" s="22">
        <f>BAR!AE16*0.9</f>
        <v>13725</v>
      </c>
      <c r="AF16" s="22">
        <f>BAR!AF16*0.9</f>
        <v>13995</v>
      </c>
      <c r="AG16" s="22">
        <f>BAR!AG16*0.9</f>
        <v>13995</v>
      </c>
      <c r="AH16" s="22">
        <f>BAR!AH16*0.9</f>
        <v>13725</v>
      </c>
      <c r="AI16" s="22">
        <f>BAR!AI16*0.9</f>
        <v>13995</v>
      </c>
      <c r="AJ16" s="22">
        <f>BAR!AJ16*0.9</f>
        <v>13995</v>
      </c>
      <c r="AK16" s="22">
        <f>BAR!AK16*0.9</f>
        <v>13995</v>
      </c>
      <c r="AL16" s="22">
        <f>BAR!AL16*0.9</f>
        <v>13995</v>
      </c>
      <c r="AM16" s="22">
        <f>BAR!AM16*0.9</f>
        <v>13995</v>
      </c>
      <c r="AN16" s="22">
        <f>BAR!AN16*0.9</f>
        <v>13995</v>
      </c>
      <c r="AO16" s="22">
        <f>BAR!AO16*0.9</f>
        <v>13725</v>
      </c>
      <c r="AP16" s="22">
        <f>BAR!AP16*0.9</f>
        <v>13725</v>
      </c>
      <c r="AQ16" s="22">
        <f>BAR!AQ16*0.9</f>
        <v>13725</v>
      </c>
      <c r="AR16" s="22">
        <f>BAR!AR16*0.9</f>
        <v>13725</v>
      </c>
      <c r="AS16" s="22">
        <f>BAR!AS16*0.9</f>
        <v>13725</v>
      </c>
      <c r="AT16" s="22">
        <f>BAR!AT16*0.9</f>
        <v>13995</v>
      </c>
      <c r="AU16" s="22">
        <f>BAR!AU16*0.9</f>
        <v>13995</v>
      </c>
      <c r="AV16" s="22">
        <f>BAR!AV16*0.9</f>
        <v>13725</v>
      </c>
      <c r="AW16" s="22">
        <f>BAR!AW16*0.9</f>
        <v>13725</v>
      </c>
      <c r="AX16" s="22">
        <f>BAR!AX16*0.9</f>
        <v>13725</v>
      </c>
      <c r="AY16" s="22">
        <f>BAR!AY16*0.9</f>
        <v>13725</v>
      </c>
      <c r="AZ16" s="22">
        <f>BAR!AZ16*0.9</f>
        <v>13725</v>
      </c>
      <c r="BA16" s="22">
        <f>BAR!BA16*0.9</f>
        <v>13995</v>
      </c>
      <c r="BB16" s="22">
        <f>BAR!BB16*0.9</f>
        <v>13995</v>
      </c>
      <c r="BC16" s="22">
        <f>BAR!BC16*0.9</f>
        <v>13455</v>
      </c>
      <c r="BD16" s="22">
        <f>BAR!BD16*0.9</f>
        <v>13455</v>
      </c>
      <c r="BE16" s="22">
        <f>BAR!BE16*0.9</f>
        <v>13455</v>
      </c>
      <c r="BF16" s="22">
        <f>BAR!BF16*0.9</f>
        <v>13995</v>
      </c>
      <c r="BG16" s="22">
        <f>BAR!BG16*0.9</f>
        <v>13995</v>
      </c>
      <c r="BH16" s="22">
        <f>BAR!BH16*0.9</f>
        <v>13995</v>
      </c>
      <c r="BI16" s="22">
        <f>BAR!BI16*0.9</f>
        <v>13995</v>
      </c>
      <c r="BJ16" s="22">
        <f>BAR!BJ16*0.9</f>
        <v>13275</v>
      </c>
      <c r="BK16" s="22">
        <f>BAR!BK16*0.9</f>
        <v>13275</v>
      </c>
      <c r="BL16" s="22">
        <f>BAR!BL16*0.9</f>
        <v>13275</v>
      </c>
      <c r="BM16" s="22">
        <f>BAR!BM16*0.9</f>
        <v>13275</v>
      </c>
      <c r="BN16" s="22">
        <f>BAR!BN16*0.9</f>
        <v>13275</v>
      </c>
      <c r="BO16" s="22">
        <f>BAR!BO16*0.9</f>
        <v>13455</v>
      </c>
      <c r="BP16" s="22">
        <f>BAR!BP16*0.9</f>
        <v>13455</v>
      </c>
      <c r="BQ16" s="22">
        <f>BAR!BQ16*0.9</f>
        <v>13275</v>
      </c>
      <c r="BR16" s="22">
        <f>BAR!BR16*0.9</f>
        <v>13275</v>
      </c>
      <c r="BS16" s="22">
        <f>BAR!BS16*0.9</f>
        <v>13275</v>
      </c>
      <c r="BT16" s="22">
        <f>BAR!BT16*0.9</f>
        <v>13275</v>
      </c>
      <c r="BU16" s="22">
        <f>BAR!BU16*0.9</f>
        <v>13275</v>
      </c>
      <c r="BV16" s="22">
        <f>BAR!BV16*0.9</f>
        <v>13455</v>
      </c>
      <c r="BW16" s="22">
        <f>BAR!BW16*0.9</f>
        <v>13455</v>
      </c>
      <c r="BX16" s="22">
        <f>BAR!BX16*0.9</f>
        <v>13275</v>
      </c>
      <c r="BY16" s="22">
        <f>BAR!BY16*0.9</f>
        <v>13275</v>
      </c>
      <c r="BZ16" s="22">
        <f>BAR!BZ16*0.9</f>
        <v>13275</v>
      </c>
      <c r="CA16" s="22">
        <f>BAR!CA16*0.9</f>
        <v>13275</v>
      </c>
      <c r="CB16" s="22">
        <f>BAR!CB16*0.9</f>
        <v>13275</v>
      </c>
      <c r="CC16" s="22">
        <f>BAR!CC16*0.9</f>
        <v>13455</v>
      </c>
      <c r="CD16" s="22">
        <f>BAR!CD16*0.9</f>
        <v>13455</v>
      </c>
      <c r="CE16" s="22">
        <f>BAR!CE16*0.9</f>
        <v>13275</v>
      </c>
      <c r="CF16" s="22">
        <f>BAR!CF16*0.9</f>
        <v>13275</v>
      </c>
      <c r="CG16" s="22">
        <f>BAR!CG16*0.9</f>
        <v>13275</v>
      </c>
      <c r="CH16" s="22">
        <f>BAR!CH16*0.9</f>
        <v>13275</v>
      </c>
      <c r="CI16" s="22">
        <f>BAR!CI16*0.9</f>
        <v>13275</v>
      </c>
      <c r="CJ16" s="22">
        <f>BAR!CJ16*0.9</f>
        <v>13455</v>
      </c>
      <c r="CK16" s="22">
        <f>BAR!CK16*0.9</f>
        <v>13455</v>
      </c>
      <c r="CL16" s="22">
        <f>BAR!CL16*0.9</f>
        <v>13275</v>
      </c>
      <c r="CM16" s="22">
        <f>BAR!CM16*0.9</f>
        <v>13275</v>
      </c>
      <c r="CN16" s="22">
        <f>BAR!CN16*0.9</f>
        <v>13275</v>
      </c>
      <c r="CO16" s="22">
        <f>BAR!CO16*0.9</f>
        <v>13275</v>
      </c>
      <c r="CP16" s="22">
        <f>BAR!CP16*0.9</f>
        <v>13275</v>
      </c>
      <c r="CQ16" s="22">
        <f>BAR!CQ16*0.9</f>
        <v>14265</v>
      </c>
      <c r="CR16" s="22">
        <f>BAR!CR16*0.9</f>
        <v>14265</v>
      </c>
      <c r="CS16" s="22">
        <f>BAR!CS16*0.9</f>
        <v>14265</v>
      </c>
      <c r="CT16" s="22">
        <f>BAR!CT16*0.9</f>
        <v>14265</v>
      </c>
      <c r="CU16" s="22">
        <f>BAR!CU16*0.9</f>
        <v>14265</v>
      </c>
      <c r="CV16" s="22">
        <f>BAR!CV16*0.9</f>
        <v>14265</v>
      </c>
      <c r="CW16" s="22">
        <f>BAR!CW16*0.9</f>
        <v>14265</v>
      </c>
      <c r="CX16" s="22">
        <f>BAR!CX16*0.9</f>
        <v>14715</v>
      </c>
      <c r="CY16" s="22">
        <f>BAR!CY16*0.9</f>
        <v>14715</v>
      </c>
      <c r="CZ16" s="22">
        <f>BAR!CZ16*0.9</f>
        <v>14715</v>
      </c>
      <c r="DA16" s="22">
        <f>BAR!DA16*0.9</f>
        <v>14715</v>
      </c>
      <c r="DB16" s="22">
        <f>BAR!DB16*0.9</f>
        <v>14715</v>
      </c>
      <c r="DC16" s="22">
        <f>BAR!DC16*0.9</f>
        <v>14715</v>
      </c>
      <c r="DD16" s="22">
        <f>BAR!DD16*0.9</f>
        <v>14715</v>
      </c>
      <c r="DE16" s="22">
        <f>BAR!DE16*0.9</f>
        <v>15615</v>
      </c>
      <c r="DF16" s="22">
        <f>BAR!DF16*0.9</f>
        <v>15615</v>
      </c>
      <c r="DG16" s="22">
        <f>BAR!DG16*0.9</f>
        <v>15615</v>
      </c>
      <c r="DH16" s="22">
        <f>BAR!DH16*0.9</f>
        <v>15615</v>
      </c>
      <c r="DI16" s="22">
        <f>BAR!DI16*0.9</f>
        <v>29070</v>
      </c>
      <c r="DJ16" s="96">
        <f>BAR!DJ16*0.9</f>
        <v>39870</v>
      </c>
      <c r="DK16" s="96">
        <f>BAR!DK16*0.9</f>
        <v>39870</v>
      </c>
      <c r="DL16" s="96">
        <f>BAR!DL16*0.9</f>
        <v>39870</v>
      </c>
      <c r="DM16" s="96">
        <f>BAR!DM16*0.9</f>
        <v>39870</v>
      </c>
      <c r="DN16" s="96">
        <f>BAR!DN16*0.9</f>
        <v>39870</v>
      </c>
      <c r="DO16" s="96">
        <f>BAR!DO16*0.9</f>
        <v>39870</v>
      </c>
      <c r="DP16" s="96">
        <f>BAR!DP16*0.9</f>
        <v>39870</v>
      </c>
      <c r="DQ16" s="96">
        <f>BAR!DQ16*0.9</f>
        <v>39870</v>
      </c>
      <c r="DR16" s="96">
        <f>BAR!DR16*0.9</f>
        <v>39870</v>
      </c>
      <c r="DS16" s="96">
        <f>BAR!DS16*0.9</f>
        <v>37170</v>
      </c>
      <c r="DT16" s="22">
        <f>BAR!DT16*0.9</f>
        <v>27000</v>
      </c>
      <c r="DU16" s="22">
        <f>BAR!DU16*0.9</f>
        <v>27000</v>
      </c>
      <c r="DV16" s="22">
        <f>BAR!DV16*0.9</f>
        <v>27000</v>
      </c>
      <c r="DW16" s="22">
        <f>BAR!DW16*0.9</f>
        <v>27000</v>
      </c>
      <c r="DX16" s="22">
        <f>BAR!DX16*0.9</f>
        <v>27000</v>
      </c>
      <c r="DY16" s="22">
        <f>BAR!DY16*0.9</f>
        <v>27000</v>
      </c>
      <c r="DZ16" s="22">
        <f>BAR!DZ16*0.9</f>
        <v>27000</v>
      </c>
      <c r="EA16" s="22">
        <f>BAR!EA16*0.9</f>
        <v>27900</v>
      </c>
      <c r="EB16" s="22">
        <f>BAR!EB16*0.9</f>
        <v>27900</v>
      </c>
      <c r="EC16" s="22">
        <f>BAR!EC16*0.9</f>
        <v>27900</v>
      </c>
      <c r="ED16" s="22">
        <f>BAR!ED16*0.9</f>
        <v>27900</v>
      </c>
      <c r="EE16" s="22">
        <f>BAR!EE16*0.9</f>
        <v>27900</v>
      </c>
      <c r="EF16" s="22">
        <f>BAR!EF16*0.9</f>
        <v>27900</v>
      </c>
      <c r="EG16" s="22">
        <f>BAR!EG16*0.9</f>
        <v>27900</v>
      </c>
      <c r="EH16" s="22">
        <f>BAR!EH16*0.9</f>
        <v>27900</v>
      </c>
      <c r="EI16" s="22">
        <f>BAR!EI16*0.9</f>
        <v>27900</v>
      </c>
      <c r="EJ16" s="22">
        <f>BAR!EJ16*0.9</f>
        <v>27900</v>
      </c>
      <c r="EK16" s="22">
        <f>BAR!EK16*0.9</f>
        <v>27900</v>
      </c>
      <c r="EL16" s="22">
        <f>BAR!EL16*0.9</f>
        <v>27900</v>
      </c>
      <c r="EM16" s="22">
        <f>BAR!EM16*0.9</f>
        <v>27900</v>
      </c>
      <c r="EN16" s="22">
        <f>BAR!EN16*0.9</f>
        <v>27900</v>
      </c>
      <c r="EO16" s="22">
        <f>BAR!EO16*0.9</f>
        <v>27900</v>
      </c>
      <c r="EP16" s="22">
        <f>BAR!EP16*0.9</f>
        <v>27900</v>
      </c>
      <c r="EQ16" s="22">
        <f>BAR!EQ16*0.9</f>
        <v>28800</v>
      </c>
      <c r="ER16" s="22">
        <f>BAR!ER16*0.9</f>
        <v>28800</v>
      </c>
      <c r="ES16" s="22">
        <f>BAR!ES16*0.9</f>
        <v>28800</v>
      </c>
      <c r="ET16" s="22">
        <f>BAR!ET16*0.9</f>
        <v>28800</v>
      </c>
      <c r="EU16" s="22">
        <f>BAR!EU16*0.9</f>
        <v>28800</v>
      </c>
      <c r="EV16" s="22">
        <f>BAR!EV16*0.9</f>
        <v>28800</v>
      </c>
      <c r="EW16" s="22">
        <f>BAR!EW16*0.9</f>
        <v>28800</v>
      </c>
      <c r="EX16" s="22">
        <f>BAR!EX16*0.9</f>
        <v>28800</v>
      </c>
      <c r="EY16" s="22">
        <f>BAR!EY16*0.9</f>
        <v>28800</v>
      </c>
      <c r="EZ16" s="22">
        <f>BAR!EZ16*0.9</f>
        <v>28800</v>
      </c>
      <c r="FA16" s="22">
        <f>BAR!FA16*0.9</f>
        <v>28800</v>
      </c>
      <c r="FB16" s="22">
        <f>BAR!FB16*0.9</f>
        <v>28800</v>
      </c>
      <c r="FC16" s="22">
        <f>BAR!FC16*0.9</f>
        <v>28800</v>
      </c>
      <c r="FD16" s="22">
        <f>BAR!FD16*0.9</f>
        <v>28800</v>
      </c>
      <c r="FE16" s="22">
        <f>BAR!FE16*0.9</f>
        <v>28800</v>
      </c>
      <c r="FF16" s="22">
        <f>BAR!FF16*0.9</f>
        <v>28800</v>
      </c>
      <c r="FG16" s="22">
        <f>BAR!FG16*0.9</f>
        <v>28800</v>
      </c>
      <c r="FH16" s="22">
        <f>BAR!FH16*0.9</f>
        <v>28800</v>
      </c>
      <c r="FI16" s="22">
        <f>BAR!FI16*0.9</f>
        <v>28800</v>
      </c>
      <c r="FJ16" s="22">
        <f>BAR!FJ16*0.9</f>
        <v>28800</v>
      </c>
      <c r="FK16" s="22">
        <f>BAR!FK16*0.9</f>
        <v>31140</v>
      </c>
      <c r="FL16" s="22">
        <f>BAR!FL16*0.9</f>
        <v>31140</v>
      </c>
      <c r="FM16" s="22">
        <f>BAR!FM16*0.9</f>
        <v>31140</v>
      </c>
      <c r="FN16" s="22">
        <f>BAR!FN16*0.9</f>
        <v>28800</v>
      </c>
      <c r="FO16" s="22">
        <f>BAR!FO16*0.9</f>
        <v>28800</v>
      </c>
      <c r="FP16" s="22">
        <f>BAR!FP16*0.9</f>
        <v>28800</v>
      </c>
      <c r="FQ16" s="22">
        <f>BAR!FQ16*0.9</f>
        <v>28800</v>
      </c>
      <c r="FR16" s="22">
        <f>BAR!FR16*0.9</f>
        <v>28800</v>
      </c>
      <c r="FS16" s="22">
        <f>BAR!FS16*0.9</f>
        <v>27000</v>
      </c>
      <c r="FT16" s="22">
        <f>BAR!FT16*0.9</f>
        <v>27000</v>
      </c>
      <c r="FU16" s="22">
        <f>BAR!FU16*0.9</f>
        <v>27000</v>
      </c>
      <c r="FV16" s="22">
        <f>BAR!FV16*0.9</f>
        <v>27000</v>
      </c>
      <c r="FW16" s="22">
        <f>BAR!FW16*0.9</f>
        <v>27000</v>
      </c>
      <c r="FX16" s="22">
        <f>BAR!FX16*0.9</f>
        <v>27000</v>
      </c>
      <c r="FY16" s="22">
        <f>BAR!FY16*0.9</f>
        <v>27000</v>
      </c>
      <c r="FZ16" s="22">
        <f>BAR!FZ16*0.9</f>
        <v>32310</v>
      </c>
      <c r="GA16" s="22">
        <f>BAR!GA16*0.9</f>
        <v>27900</v>
      </c>
      <c r="GB16" s="22">
        <f>BAR!GB16*0.9</f>
        <v>18630</v>
      </c>
      <c r="GC16" s="22">
        <f>BAR!GC16*0.9</f>
        <v>18630</v>
      </c>
      <c r="GD16" s="22">
        <f>BAR!GD16*0.9</f>
        <v>18630</v>
      </c>
      <c r="GE16" s="22">
        <f>BAR!GE16*0.9</f>
        <v>18630</v>
      </c>
      <c r="GF16" s="22">
        <f>BAR!GF16*0.9</f>
        <v>18630</v>
      </c>
      <c r="GG16" s="22">
        <f>BAR!GG16*0.9</f>
        <v>18630</v>
      </c>
      <c r="GH16" s="22">
        <f>BAR!GH16*0.9</f>
        <v>18630</v>
      </c>
      <c r="GI16" s="22">
        <f>BAR!GI16*0.9</f>
        <v>18630</v>
      </c>
      <c r="GJ16" s="22">
        <f>BAR!GJ16*0.9</f>
        <v>18630</v>
      </c>
      <c r="GK16" s="22">
        <f>BAR!GK16*0.9</f>
        <v>18630</v>
      </c>
      <c r="GL16" s="22">
        <f>BAR!GL16*0.9</f>
        <v>18630</v>
      </c>
      <c r="GM16" s="22">
        <f>BAR!GM16*0.9</f>
        <v>18630</v>
      </c>
      <c r="GN16" s="22">
        <f>BAR!GN16*0.9</f>
        <v>18630</v>
      </c>
      <c r="GO16" s="22">
        <f>BAR!GO16*0.9</f>
        <v>18630</v>
      </c>
      <c r="GP16" s="22">
        <f>BAR!GP16*0.9</f>
        <v>18630</v>
      </c>
      <c r="GQ16" s="22">
        <f>BAR!GQ16*0.9</f>
        <v>18630</v>
      </c>
      <c r="GR16" s="22">
        <f>BAR!GR16*0.9</f>
        <v>18630</v>
      </c>
      <c r="GS16" s="22">
        <f>BAR!GS16*0.9</f>
        <v>18630</v>
      </c>
      <c r="GT16" s="22">
        <f>BAR!GT16*0.9</f>
        <v>18630</v>
      </c>
      <c r="GU16" s="22">
        <f>BAR!GU16*0.9</f>
        <v>18630</v>
      </c>
      <c r="GV16" s="22">
        <f>BAR!GV16*0.9</f>
        <v>18630</v>
      </c>
      <c r="GW16" s="22">
        <f>BAR!GW16*0.9</f>
        <v>18630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BAR!B18*0.9</f>
        <v>16200</v>
      </c>
      <c r="C18" s="22">
        <f>BAR!C18*0.9</f>
        <v>15750</v>
      </c>
      <c r="D18" s="22">
        <f>BAR!D18*0.9</f>
        <v>16650</v>
      </c>
      <c r="E18" s="22">
        <f>BAR!E18*0.9</f>
        <v>16650</v>
      </c>
      <c r="F18" s="22">
        <f>BAR!F18*0.9</f>
        <v>16650</v>
      </c>
      <c r="G18" s="22">
        <f>BAR!G18*0.9</f>
        <v>15390</v>
      </c>
      <c r="H18" s="22">
        <f>BAR!H18*0.9</f>
        <v>15390</v>
      </c>
      <c r="I18" s="22">
        <f>BAR!I18*0.9</f>
        <v>15390</v>
      </c>
      <c r="J18" s="22">
        <f>BAR!J18*0.9</f>
        <v>15390</v>
      </c>
      <c r="K18" s="22">
        <f>BAR!K18*0.9</f>
        <v>16200</v>
      </c>
      <c r="L18" s="22">
        <f>BAR!L18*0.9</f>
        <v>16200</v>
      </c>
      <c r="M18" s="22">
        <f>BAR!M18*0.9</f>
        <v>14850</v>
      </c>
      <c r="N18" s="22">
        <f>BAR!N18*0.9</f>
        <v>14850</v>
      </c>
      <c r="O18" s="22">
        <f>BAR!O18*0.9</f>
        <v>14850</v>
      </c>
      <c r="P18" s="22">
        <f>BAR!P18*0.9</f>
        <v>14850</v>
      </c>
      <c r="Q18" s="22">
        <f>BAR!Q18*0.9</f>
        <v>14850</v>
      </c>
      <c r="R18" s="22">
        <f>BAR!R18*0.9</f>
        <v>15390</v>
      </c>
      <c r="S18" s="22">
        <f>BAR!S18*0.9</f>
        <v>15390</v>
      </c>
      <c r="T18" s="22">
        <f>BAR!T18*0.9</f>
        <v>14850</v>
      </c>
      <c r="U18" s="22">
        <f>BAR!U18*0.9</f>
        <v>14850</v>
      </c>
      <c r="V18" s="22">
        <f>BAR!V18*0.9</f>
        <v>14850</v>
      </c>
      <c r="W18" s="22">
        <f>BAR!W18*0.9</f>
        <v>14850</v>
      </c>
      <c r="X18" s="22">
        <f>BAR!X18*0.9</f>
        <v>13410</v>
      </c>
      <c r="Y18" s="22">
        <f>BAR!Y18*0.9</f>
        <v>13680</v>
      </c>
      <c r="Z18" s="22">
        <f>BAR!Z18*0.9</f>
        <v>13680</v>
      </c>
      <c r="AA18" s="22">
        <f>BAR!AA18*0.9</f>
        <v>13410</v>
      </c>
      <c r="AB18" s="22">
        <f>BAR!AB18*0.9</f>
        <v>13410</v>
      </c>
      <c r="AC18" s="22">
        <f>BAR!AC18*0.9</f>
        <v>13410</v>
      </c>
      <c r="AD18" s="22">
        <f>BAR!AD18*0.9</f>
        <v>13410</v>
      </c>
      <c r="AE18" s="22">
        <f>BAR!AE18*0.9</f>
        <v>13410</v>
      </c>
      <c r="AF18" s="22">
        <f>BAR!AF18*0.9</f>
        <v>13680</v>
      </c>
      <c r="AG18" s="22">
        <f>BAR!AG18*0.9</f>
        <v>13680</v>
      </c>
      <c r="AH18" s="22">
        <f>BAR!AH18*0.9</f>
        <v>13410</v>
      </c>
      <c r="AI18" s="22">
        <f>BAR!AI18*0.9</f>
        <v>13680</v>
      </c>
      <c r="AJ18" s="22">
        <f>BAR!AJ18*0.9</f>
        <v>13680</v>
      </c>
      <c r="AK18" s="22">
        <f>BAR!AK18*0.9</f>
        <v>13680</v>
      </c>
      <c r="AL18" s="22">
        <f>BAR!AL18*0.9</f>
        <v>13680</v>
      </c>
      <c r="AM18" s="22">
        <f>BAR!AM18*0.9</f>
        <v>13680</v>
      </c>
      <c r="AN18" s="22">
        <f>BAR!AN18*0.9</f>
        <v>13680</v>
      </c>
      <c r="AO18" s="22">
        <f>BAR!AO18*0.9</f>
        <v>13410</v>
      </c>
      <c r="AP18" s="22">
        <f>BAR!AP18*0.9</f>
        <v>13410</v>
      </c>
      <c r="AQ18" s="22">
        <f>BAR!AQ18*0.9</f>
        <v>13410</v>
      </c>
      <c r="AR18" s="22">
        <f>BAR!AR18*0.9</f>
        <v>13410</v>
      </c>
      <c r="AS18" s="22">
        <f>BAR!AS18*0.9</f>
        <v>13410</v>
      </c>
      <c r="AT18" s="22">
        <f>BAR!AT18*0.9</f>
        <v>13680</v>
      </c>
      <c r="AU18" s="22">
        <f>BAR!AU18*0.9</f>
        <v>13680</v>
      </c>
      <c r="AV18" s="22">
        <f>BAR!AV18*0.9</f>
        <v>13410</v>
      </c>
      <c r="AW18" s="22">
        <f>BAR!AW18*0.9</f>
        <v>13410</v>
      </c>
      <c r="AX18" s="22">
        <f>BAR!AX18*0.9</f>
        <v>13410</v>
      </c>
      <c r="AY18" s="22">
        <f>BAR!AY18*0.9</f>
        <v>13410</v>
      </c>
      <c r="AZ18" s="22">
        <f>BAR!AZ18*0.9</f>
        <v>13410</v>
      </c>
      <c r="BA18" s="22">
        <f>BAR!BA18*0.9</f>
        <v>13680</v>
      </c>
      <c r="BB18" s="22">
        <f>BAR!BB18*0.9</f>
        <v>13680</v>
      </c>
      <c r="BC18" s="22">
        <f>BAR!BC18*0.9</f>
        <v>13140</v>
      </c>
      <c r="BD18" s="22">
        <f>BAR!BD18*0.9</f>
        <v>13140</v>
      </c>
      <c r="BE18" s="22">
        <f>BAR!BE18*0.9</f>
        <v>13140</v>
      </c>
      <c r="BF18" s="22">
        <f>BAR!BF18*0.9</f>
        <v>13680</v>
      </c>
      <c r="BG18" s="22">
        <f>BAR!BG18*0.9</f>
        <v>13680</v>
      </c>
      <c r="BH18" s="22">
        <f>BAR!BH18*0.9</f>
        <v>13680</v>
      </c>
      <c r="BI18" s="22">
        <f>BAR!BI18*0.9</f>
        <v>13680</v>
      </c>
      <c r="BJ18" s="22">
        <f>BAR!BJ18*0.9</f>
        <v>12960</v>
      </c>
      <c r="BK18" s="22">
        <f>BAR!BK18*0.9</f>
        <v>12960</v>
      </c>
      <c r="BL18" s="22">
        <f>BAR!BL18*0.9</f>
        <v>12960</v>
      </c>
      <c r="BM18" s="22">
        <f>BAR!BM18*0.9</f>
        <v>12960</v>
      </c>
      <c r="BN18" s="22">
        <f>BAR!BN18*0.9</f>
        <v>12960</v>
      </c>
      <c r="BO18" s="22">
        <f>BAR!BO18*0.9</f>
        <v>13140</v>
      </c>
      <c r="BP18" s="22">
        <f>BAR!BP18*0.9</f>
        <v>13140</v>
      </c>
      <c r="BQ18" s="22">
        <f>BAR!BQ18*0.9</f>
        <v>12960</v>
      </c>
      <c r="BR18" s="22">
        <f>BAR!BR18*0.9</f>
        <v>12960</v>
      </c>
      <c r="BS18" s="22">
        <f>BAR!BS18*0.9</f>
        <v>12960</v>
      </c>
      <c r="BT18" s="22">
        <f>BAR!BT18*0.9</f>
        <v>12960</v>
      </c>
      <c r="BU18" s="22">
        <f>BAR!BU18*0.9</f>
        <v>12960</v>
      </c>
      <c r="BV18" s="22">
        <f>BAR!BV18*0.9</f>
        <v>13140</v>
      </c>
      <c r="BW18" s="22">
        <f>BAR!BW18*0.9</f>
        <v>13140</v>
      </c>
      <c r="BX18" s="22">
        <f>BAR!BX18*0.9</f>
        <v>12960</v>
      </c>
      <c r="BY18" s="22">
        <f>BAR!BY18*0.9</f>
        <v>12960</v>
      </c>
      <c r="BZ18" s="22">
        <f>BAR!BZ18*0.9</f>
        <v>12960</v>
      </c>
      <c r="CA18" s="22">
        <f>BAR!CA18*0.9</f>
        <v>12960</v>
      </c>
      <c r="CB18" s="22">
        <f>BAR!CB18*0.9</f>
        <v>12960</v>
      </c>
      <c r="CC18" s="22">
        <f>BAR!CC18*0.9</f>
        <v>13140</v>
      </c>
      <c r="CD18" s="22">
        <f>BAR!CD18*0.9</f>
        <v>13140</v>
      </c>
      <c r="CE18" s="22">
        <f>BAR!CE18*0.9</f>
        <v>12960</v>
      </c>
      <c r="CF18" s="22">
        <f>BAR!CF18*0.9</f>
        <v>12960</v>
      </c>
      <c r="CG18" s="22">
        <f>BAR!CG18*0.9</f>
        <v>12960</v>
      </c>
      <c r="CH18" s="22">
        <f>BAR!CH18*0.9</f>
        <v>12960</v>
      </c>
      <c r="CI18" s="22">
        <f>BAR!CI18*0.9</f>
        <v>12960</v>
      </c>
      <c r="CJ18" s="22">
        <f>BAR!CJ18*0.9</f>
        <v>13140</v>
      </c>
      <c r="CK18" s="22">
        <f>BAR!CK18*0.9</f>
        <v>13140</v>
      </c>
      <c r="CL18" s="22">
        <f>BAR!CL18*0.9</f>
        <v>12960</v>
      </c>
      <c r="CM18" s="22">
        <f>BAR!CM18*0.9</f>
        <v>12960</v>
      </c>
      <c r="CN18" s="22">
        <f>BAR!CN18*0.9</f>
        <v>12960</v>
      </c>
      <c r="CO18" s="22">
        <f>BAR!CO18*0.9</f>
        <v>12960</v>
      </c>
      <c r="CP18" s="22">
        <f>BAR!CP18*0.9</f>
        <v>12960</v>
      </c>
      <c r="CQ18" s="22">
        <f>BAR!CQ18*0.9</f>
        <v>13950</v>
      </c>
      <c r="CR18" s="22">
        <f>BAR!CR18*0.9</f>
        <v>13950</v>
      </c>
      <c r="CS18" s="22">
        <f>BAR!CS18*0.9</f>
        <v>13950</v>
      </c>
      <c r="CT18" s="22">
        <f>BAR!CT18*0.9</f>
        <v>13950</v>
      </c>
      <c r="CU18" s="22">
        <f>BAR!CU18*0.9</f>
        <v>13950</v>
      </c>
      <c r="CV18" s="22">
        <f>BAR!CV18*0.9</f>
        <v>13950</v>
      </c>
      <c r="CW18" s="22">
        <f>BAR!CW18*0.9</f>
        <v>13950</v>
      </c>
      <c r="CX18" s="22">
        <f>BAR!CX18*0.9</f>
        <v>14400</v>
      </c>
      <c r="CY18" s="22">
        <f>BAR!CY18*0.9</f>
        <v>14400</v>
      </c>
      <c r="CZ18" s="22">
        <f>BAR!CZ18*0.9</f>
        <v>14400</v>
      </c>
      <c r="DA18" s="22">
        <f>BAR!DA18*0.9</f>
        <v>14400</v>
      </c>
      <c r="DB18" s="22">
        <f>BAR!DB18*0.9</f>
        <v>14400</v>
      </c>
      <c r="DC18" s="22">
        <f>BAR!DC18*0.9</f>
        <v>14400</v>
      </c>
      <c r="DD18" s="22">
        <f>BAR!DD18*0.9</f>
        <v>14400</v>
      </c>
      <c r="DE18" s="22">
        <f>BAR!DE18*0.9</f>
        <v>15300</v>
      </c>
      <c r="DF18" s="22">
        <f>BAR!DF18*0.9</f>
        <v>15300</v>
      </c>
      <c r="DG18" s="22">
        <f>BAR!DG18*0.9</f>
        <v>15300</v>
      </c>
      <c r="DH18" s="22">
        <f>BAR!DH18*0.9</f>
        <v>15300</v>
      </c>
      <c r="DI18" s="22">
        <f>BAR!DI18*0.9</f>
        <v>31500</v>
      </c>
      <c r="DJ18" s="96">
        <f>BAR!DJ18*0.9</f>
        <v>42300</v>
      </c>
      <c r="DK18" s="96">
        <f>BAR!DK18*0.9</f>
        <v>42300</v>
      </c>
      <c r="DL18" s="96">
        <f>BAR!DL18*0.9</f>
        <v>42300</v>
      </c>
      <c r="DM18" s="96">
        <f>BAR!DM18*0.9</f>
        <v>42300</v>
      </c>
      <c r="DN18" s="96">
        <f>BAR!DN18*0.9</f>
        <v>42300</v>
      </c>
      <c r="DO18" s="96">
        <f>BAR!DO18*0.9</f>
        <v>42300</v>
      </c>
      <c r="DP18" s="96">
        <f>BAR!DP18*0.9</f>
        <v>42300</v>
      </c>
      <c r="DQ18" s="96">
        <f>BAR!DQ18*0.9</f>
        <v>42300</v>
      </c>
      <c r="DR18" s="96">
        <f>BAR!DR18*0.9</f>
        <v>42300</v>
      </c>
      <c r="DS18" s="96">
        <f>BAR!DS18*0.9</f>
        <v>39600</v>
      </c>
      <c r="DT18" s="22">
        <f>BAR!DT18*0.9</f>
        <v>29700</v>
      </c>
      <c r="DU18" s="22">
        <f>BAR!DU18*0.9</f>
        <v>29700</v>
      </c>
      <c r="DV18" s="22">
        <f>BAR!DV18*0.9</f>
        <v>29700</v>
      </c>
      <c r="DW18" s="22">
        <f>BAR!DW18*0.9</f>
        <v>29700</v>
      </c>
      <c r="DX18" s="22">
        <f>BAR!DX18*0.9</f>
        <v>29700</v>
      </c>
      <c r="DY18" s="22">
        <f>BAR!DY18*0.9</f>
        <v>29700</v>
      </c>
      <c r="DZ18" s="22">
        <f>BAR!DZ18*0.9</f>
        <v>29700</v>
      </c>
      <c r="EA18" s="22">
        <f>BAR!EA18*0.9</f>
        <v>30600</v>
      </c>
      <c r="EB18" s="22">
        <f>BAR!EB18*0.9</f>
        <v>30600</v>
      </c>
      <c r="EC18" s="22">
        <f>BAR!EC18*0.9</f>
        <v>30600</v>
      </c>
      <c r="ED18" s="22">
        <f>BAR!ED18*0.9</f>
        <v>30600</v>
      </c>
      <c r="EE18" s="22">
        <f>BAR!EE18*0.9</f>
        <v>30600</v>
      </c>
      <c r="EF18" s="22">
        <f>BAR!EF18*0.9</f>
        <v>30600</v>
      </c>
      <c r="EG18" s="22">
        <f>BAR!EG18*0.9</f>
        <v>30600</v>
      </c>
      <c r="EH18" s="22">
        <f>BAR!EH18*0.9</f>
        <v>30600</v>
      </c>
      <c r="EI18" s="22">
        <f>BAR!EI18*0.9</f>
        <v>30600</v>
      </c>
      <c r="EJ18" s="22">
        <f>BAR!EJ18*0.9</f>
        <v>30600</v>
      </c>
      <c r="EK18" s="22">
        <f>BAR!EK18*0.9</f>
        <v>30600</v>
      </c>
      <c r="EL18" s="22">
        <f>BAR!EL18*0.9</f>
        <v>30600</v>
      </c>
      <c r="EM18" s="22">
        <f>BAR!EM18*0.9</f>
        <v>30600</v>
      </c>
      <c r="EN18" s="22">
        <f>BAR!EN18*0.9</f>
        <v>30600</v>
      </c>
      <c r="EO18" s="22">
        <f>BAR!EO18*0.9</f>
        <v>30600</v>
      </c>
      <c r="EP18" s="22">
        <f>BAR!EP18*0.9</f>
        <v>30600</v>
      </c>
      <c r="EQ18" s="22">
        <f>BAR!EQ18*0.9</f>
        <v>31500</v>
      </c>
      <c r="ER18" s="22">
        <f>BAR!ER18*0.9</f>
        <v>31500</v>
      </c>
      <c r="ES18" s="22">
        <f>BAR!ES18*0.9</f>
        <v>31500</v>
      </c>
      <c r="ET18" s="22">
        <f>BAR!ET18*0.9</f>
        <v>31500</v>
      </c>
      <c r="EU18" s="22">
        <f>BAR!EU18*0.9</f>
        <v>31500</v>
      </c>
      <c r="EV18" s="22">
        <f>BAR!EV18*0.9</f>
        <v>31500</v>
      </c>
      <c r="EW18" s="22">
        <f>BAR!EW18*0.9</f>
        <v>31500</v>
      </c>
      <c r="EX18" s="22">
        <f>BAR!EX18*0.9</f>
        <v>31500</v>
      </c>
      <c r="EY18" s="22">
        <f>BAR!EY18*0.9</f>
        <v>31500</v>
      </c>
      <c r="EZ18" s="22">
        <f>BAR!EZ18*0.9</f>
        <v>31500</v>
      </c>
      <c r="FA18" s="22">
        <f>BAR!FA18*0.9</f>
        <v>31500</v>
      </c>
      <c r="FB18" s="22">
        <f>BAR!FB18*0.9</f>
        <v>31500</v>
      </c>
      <c r="FC18" s="22">
        <f>BAR!FC18*0.9</f>
        <v>31500</v>
      </c>
      <c r="FD18" s="22">
        <f>BAR!FD18*0.9</f>
        <v>31500</v>
      </c>
      <c r="FE18" s="22">
        <f>BAR!FE18*0.9</f>
        <v>31500</v>
      </c>
      <c r="FF18" s="22">
        <f>BAR!FF18*0.9</f>
        <v>31500</v>
      </c>
      <c r="FG18" s="22">
        <f>BAR!FG18*0.9</f>
        <v>31500</v>
      </c>
      <c r="FH18" s="22">
        <f>BAR!FH18*0.9</f>
        <v>31500</v>
      </c>
      <c r="FI18" s="22">
        <f>BAR!FI18*0.9</f>
        <v>31500</v>
      </c>
      <c r="FJ18" s="22">
        <f>BAR!FJ18*0.9</f>
        <v>31500</v>
      </c>
      <c r="FK18" s="22">
        <f>BAR!FK18*0.9</f>
        <v>33840</v>
      </c>
      <c r="FL18" s="22">
        <f>BAR!FL18*0.9</f>
        <v>33840</v>
      </c>
      <c r="FM18" s="22">
        <f>BAR!FM18*0.9</f>
        <v>33840</v>
      </c>
      <c r="FN18" s="22">
        <f>BAR!FN18*0.9</f>
        <v>31500</v>
      </c>
      <c r="FO18" s="22">
        <f>BAR!FO18*0.9</f>
        <v>31500</v>
      </c>
      <c r="FP18" s="22">
        <f>BAR!FP18*0.9</f>
        <v>31500</v>
      </c>
      <c r="FQ18" s="22">
        <f>BAR!FQ18*0.9</f>
        <v>31500</v>
      </c>
      <c r="FR18" s="22">
        <f>BAR!FR18*0.9</f>
        <v>31500</v>
      </c>
      <c r="FS18" s="22">
        <f>BAR!FS18*0.9</f>
        <v>29700</v>
      </c>
      <c r="FT18" s="22">
        <f>BAR!FT18*0.9</f>
        <v>29700</v>
      </c>
      <c r="FU18" s="22">
        <f>BAR!FU18*0.9</f>
        <v>29700</v>
      </c>
      <c r="FV18" s="22">
        <f>BAR!FV18*0.9</f>
        <v>29700</v>
      </c>
      <c r="FW18" s="22">
        <f>BAR!FW18*0.9</f>
        <v>29700</v>
      </c>
      <c r="FX18" s="22">
        <f>BAR!FX18*0.9</f>
        <v>29700</v>
      </c>
      <c r="FY18" s="22">
        <f>BAR!FY18*0.9</f>
        <v>29700</v>
      </c>
      <c r="FZ18" s="22">
        <f>BAR!FZ18*0.9</f>
        <v>35010</v>
      </c>
      <c r="GA18" s="22">
        <f>BAR!GA18*0.9</f>
        <v>30600</v>
      </c>
      <c r="GB18" s="22">
        <f>BAR!GB18*0.9</f>
        <v>19530</v>
      </c>
      <c r="GC18" s="22">
        <f>BAR!GC18*0.9</f>
        <v>19530</v>
      </c>
      <c r="GD18" s="22">
        <f>BAR!GD18*0.9</f>
        <v>19530</v>
      </c>
      <c r="GE18" s="22">
        <f>BAR!GE18*0.9</f>
        <v>19530</v>
      </c>
      <c r="GF18" s="22">
        <f>BAR!GF18*0.9</f>
        <v>19530</v>
      </c>
      <c r="GG18" s="22">
        <f>BAR!GG18*0.9</f>
        <v>19530</v>
      </c>
      <c r="GH18" s="22">
        <f>BAR!GH18*0.9</f>
        <v>19530</v>
      </c>
      <c r="GI18" s="22">
        <f>BAR!GI18*0.9</f>
        <v>19530</v>
      </c>
      <c r="GJ18" s="22">
        <f>BAR!GJ18*0.9</f>
        <v>19530</v>
      </c>
      <c r="GK18" s="22">
        <f>BAR!GK18*0.9</f>
        <v>19530</v>
      </c>
      <c r="GL18" s="22">
        <f>BAR!GL18*0.9</f>
        <v>19530</v>
      </c>
      <c r="GM18" s="22">
        <f>BAR!GM18*0.9</f>
        <v>19530</v>
      </c>
      <c r="GN18" s="22">
        <f>BAR!GN18*0.9</f>
        <v>19530</v>
      </c>
      <c r="GO18" s="22">
        <f>BAR!GO18*0.9</f>
        <v>19530</v>
      </c>
      <c r="GP18" s="22">
        <f>BAR!GP18*0.9</f>
        <v>19530</v>
      </c>
      <c r="GQ18" s="22">
        <f>BAR!GQ18*0.9</f>
        <v>19530</v>
      </c>
      <c r="GR18" s="22">
        <f>BAR!GR18*0.9</f>
        <v>19530</v>
      </c>
      <c r="GS18" s="22">
        <f>BAR!GS18*0.9</f>
        <v>19530</v>
      </c>
      <c r="GT18" s="22">
        <f>BAR!GT18*0.9</f>
        <v>19530</v>
      </c>
      <c r="GU18" s="22">
        <f>BAR!GU18*0.9</f>
        <v>19530</v>
      </c>
      <c r="GV18" s="22">
        <f>BAR!GV18*0.9</f>
        <v>19530</v>
      </c>
      <c r="GW18" s="22">
        <f>BAR!GW18*0.9</f>
        <v>19530</v>
      </c>
    </row>
    <row r="19" spans="1:205" s="4" customFormat="1" ht="12" customHeight="1">
      <c r="A19" s="24">
        <v>2</v>
      </c>
      <c r="B19" s="22">
        <f>BAR!B19*0.9</f>
        <v>17865</v>
      </c>
      <c r="C19" s="22">
        <f>BAR!C19*0.9</f>
        <v>17415</v>
      </c>
      <c r="D19" s="22">
        <f>BAR!D19*0.9</f>
        <v>18315</v>
      </c>
      <c r="E19" s="22">
        <f>BAR!E19*0.9</f>
        <v>18315</v>
      </c>
      <c r="F19" s="22">
        <f>BAR!F19*0.9</f>
        <v>18315</v>
      </c>
      <c r="G19" s="22">
        <f>BAR!G19*0.9</f>
        <v>17055</v>
      </c>
      <c r="H19" s="22">
        <f>BAR!H19*0.9</f>
        <v>17055</v>
      </c>
      <c r="I19" s="22">
        <f>BAR!I19*0.9</f>
        <v>17055</v>
      </c>
      <c r="J19" s="22">
        <f>BAR!J19*0.9</f>
        <v>17055</v>
      </c>
      <c r="K19" s="22">
        <f>BAR!K19*0.9</f>
        <v>17865</v>
      </c>
      <c r="L19" s="22">
        <f>BAR!L19*0.9</f>
        <v>17865</v>
      </c>
      <c r="M19" s="22">
        <f>BAR!M19*0.9</f>
        <v>16515</v>
      </c>
      <c r="N19" s="22">
        <f>BAR!N19*0.9</f>
        <v>16515</v>
      </c>
      <c r="O19" s="22">
        <f>BAR!O19*0.9</f>
        <v>16515</v>
      </c>
      <c r="P19" s="22">
        <f>BAR!P19*0.9</f>
        <v>16515</v>
      </c>
      <c r="Q19" s="22">
        <f>BAR!Q19*0.9</f>
        <v>16515</v>
      </c>
      <c r="R19" s="22">
        <f>BAR!R19*0.9</f>
        <v>17055</v>
      </c>
      <c r="S19" s="22">
        <f>BAR!S19*0.9</f>
        <v>17055</v>
      </c>
      <c r="T19" s="22">
        <f>BAR!T19*0.9</f>
        <v>16515</v>
      </c>
      <c r="U19" s="22">
        <f>BAR!U19*0.9</f>
        <v>16515</v>
      </c>
      <c r="V19" s="22">
        <f>BAR!V19*0.9</f>
        <v>16515</v>
      </c>
      <c r="W19" s="22">
        <f>BAR!W19*0.9</f>
        <v>16515</v>
      </c>
      <c r="X19" s="22">
        <f>BAR!X19*0.9</f>
        <v>15075</v>
      </c>
      <c r="Y19" s="22">
        <f>BAR!Y19*0.9</f>
        <v>15345</v>
      </c>
      <c r="Z19" s="22">
        <f>BAR!Z19*0.9</f>
        <v>15345</v>
      </c>
      <c r="AA19" s="22">
        <f>BAR!AA19*0.9</f>
        <v>15075</v>
      </c>
      <c r="AB19" s="22">
        <f>BAR!AB19*0.9</f>
        <v>15075</v>
      </c>
      <c r="AC19" s="22">
        <f>BAR!AC19*0.9</f>
        <v>15075</v>
      </c>
      <c r="AD19" s="22">
        <f>BAR!AD19*0.9</f>
        <v>15075</v>
      </c>
      <c r="AE19" s="22">
        <f>BAR!AE19*0.9</f>
        <v>15075</v>
      </c>
      <c r="AF19" s="22">
        <f>BAR!AF19*0.9</f>
        <v>15345</v>
      </c>
      <c r="AG19" s="22">
        <f>BAR!AG19*0.9</f>
        <v>15345</v>
      </c>
      <c r="AH19" s="22">
        <f>BAR!AH19*0.9</f>
        <v>15075</v>
      </c>
      <c r="AI19" s="22">
        <f>BAR!AI19*0.9</f>
        <v>15345</v>
      </c>
      <c r="AJ19" s="22">
        <f>BAR!AJ19*0.9</f>
        <v>15345</v>
      </c>
      <c r="AK19" s="22">
        <f>BAR!AK19*0.9</f>
        <v>15345</v>
      </c>
      <c r="AL19" s="22">
        <f>BAR!AL19*0.9</f>
        <v>15345</v>
      </c>
      <c r="AM19" s="22">
        <f>BAR!AM19*0.9</f>
        <v>15345</v>
      </c>
      <c r="AN19" s="22">
        <f>BAR!AN19*0.9</f>
        <v>15345</v>
      </c>
      <c r="AO19" s="22">
        <f>BAR!AO19*0.9</f>
        <v>15075</v>
      </c>
      <c r="AP19" s="22">
        <f>BAR!AP19*0.9</f>
        <v>15075</v>
      </c>
      <c r="AQ19" s="22">
        <f>BAR!AQ19*0.9</f>
        <v>15075</v>
      </c>
      <c r="AR19" s="22">
        <f>BAR!AR19*0.9</f>
        <v>15075</v>
      </c>
      <c r="AS19" s="22">
        <f>BAR!AS19*0.9</f>
        <v>15075</v>
      </c>
      <c r="AT19" s="22">
        <f>BAR!AT19*0.9</f>
        <v>15345</v>
      </c>
      <c r="AU19" s="22">
        <f>BAR!AU19*0.9</f>
        <v>15345</v>
      </c>
      <c r="AV19" s="22">
        <f>BAR!AV19*0.9</f>
        <v>15075</v>
      </c>
      <c r="AW19" s="22">
        <f>BAR!AW19*0.9</f>
        <v>15075</v>
      </c>
      <c r="AX19" s="22">
        <f>BAR!AX19*0.9</f>
        <v>15075</v>
      </c>
      <c r="AY19" s="22">
        <f>BAR!AY19*0.9</f>
        <v>15075</v>
      </c>
      <c r="AZ19" s="22">
        <f>BAR!AZ19*0.9</f>
        <v>15075</v>
      </c>
      <c r="BA19" s="22">
        <f>BAR!BA19*0.9</f>
        <v>15345</v>
      </c>
      <c r="BB19" s="22">
        <f>BAR!BB19*0.9</f>
        <v>15345</v>
      </c>
      <c r="BC19" s="22">
        <f>BAR!BC19*0.9</f>
        <v>14805</v>
      </c>
      <c r="BD19" s="22">
        <f>BAR!BD19*0.9</f>
        <v>14805</v>
      </c>
      <c r="BE19" s="22">
        <f>BAR!BE19*0.9</f>
        <v>14805</v>
      </c>
      <c r="BF19" s="22">
        <f>BAR!BF19*0.9</f>
        <v>15345</v>
      </c>
      <c r="BG19" s="22">
        <f>BAR!BG19*0.9</f>
        <v>15345</v>
      </c>
      <c r="BH19" s="22">
        <f>BAR!BH19*0.9</f>
        <v>15345</v>
      </c>
      <c r="BI19" s="22">
        <f>BAR!BI19*0.9</f>
        <v>15345</v>
      </c>
      <c r="BJ19" s="22">
        <f>BAR!BJ19*0.9</f>
        <v>14625</v>
      </c>
      <c r="BK19" s="22">
        <f>BAR!BK19*0.9</f>
        <v>14625</v>
      </c>
      <c r="BL19" s="22">
        <f>BAR!BL19*0.9</f>
        <v>14625</v>
      </c>
      <c r="BM19" s="22">
        <f>BAR!BM19*0.9</f>
        <v>14625</v>
      </c>
      <c r="BN19" s="22">
        <f>BAR!BN19*0.9</f>
        <v>14625</v>
      </c>
      <c r="BO19" s="22">
        <f>BAR!BO19*0.9</f>
        <v>14805</v>
      </c>
      <c r="BP19" s="22">
        <f>BAR!BP19*0.9</f>
        <v>14805</v>
      </c>
      <c r="BQ19" s="22">
        <f>BAR!BQ19*0.9</f>
        <v>14625</v>
      </c>
      <c r="BR19" s="22">
        <f>BAR!BR19*0.9</f>
        <v>14625</v>
      </c>
      <c r="BS19" s="22">
        <f>BAR!BS19*0.9</f>
        <v>14625</v>
      </c>
      <c r="BT19" s="22">
        <f>BAR!BT19*0.9</f>
        <v>14625</v>
      </c>
      <c r="BU19" s="22">
        <f>BAR!BU19*0.9</f>
        <v>14625</v>
      </c>
      <c r="BV19" s="22">
        <f>BAR!BV19*0.9</f>
        <v>14805</v>
      </c>
      <c r="BW19" s="22">
        <f>BAR!BW19*0.9</f>
        <v>14805</v>
      </c>
      <c r="BX19" s="22">
        <f>BAR!BX19*0.9</f>
        <v>14625</v>
      </c>
      <c r="BY19" s="22">
        <f>BAR!BY19*0.9</f>
        <v>14625</v>
      </c>
      <c r="BZ19" s="22">
        <f>BAR!BZ19*0.9</f>
        <v>14625</v>
      </c>
      <c r="CA19" s="22">
        <f>BAR!CA19*0.9</f>
        <v>14625</v>
      </c>
      <c r="CB19" s="22">
        <f>BAR!CB19*0.9</f>
        <v>14625</v>
      </c>
      <c r="CC19" s="22">
        <f>BAR!CC19*0.9</f>
        <v>14805</v>
      </c>
      <c r="CD19" s="22">
        <f>BAR!CD19*0.9</f>
        <v>14805</v>
      </c>
      <c r="CE19" s="22">
        <f>BAR!CE19*0.9</f>
        <v>14625</v>
      </c>
      <c r="CF19" s="22">
        <f>BAR!CF19*0.9</f>
        <v>14625</v>
      </c>
      <c r="CG19" s="22">
        <f>BAR!CG19*0.9</f>
        <v>14625</v>
      </c>
      <c r="CH19" s="22">
        <f>BAR!CH19*0.9</f>
        <v>14625</v>
      </c>
      <c r="CI19" s="22">
        <f>BAR!CI19*0.9</f>
        <v>14625</v>
      </c>
      <c r="CJ19" s="22">
        <f>BAR!CJ19*0.9</f>
        <v>14805</v>
      </c>
      <c r="CK19" s="22">
        <f>BAR!CK19*0.9</f>
        <v>14805</v>
      </c>
      <c r="CL19" s="22">
        <f>BAR!CL19*0.9</f>
        <v>14625</v>
      </c>
      <c r="CM19" s="22">
        <f>BAR!CM19*0.9</f>
        <v>14625</v>
      </c>
      <c r="CN19" s="22">
        <f>BAR!CN19*0.9</f>
        <v>14625</v>
      </c>
      <c r="CO19" s="22">
        <f>BAR!CO19*0.9</f>
        <v>14625</v>
      </c>
      <c r="CP19" s="22">
        <f>BAR!CP19*0.9</f>
        <v>14625</v>
      </c>
      <c r="CQ19" s="22">
        <f>BAR!CQ19*0.9</f>
        <v>15615</v>
      </c>
      <c r="CR19" s="22">
        <f>BAR!CR19*0.9</f>
        <v>15615</v>
      </c>
      <c r="CS19" s="22">
        <f>BAR!CS19*0.9</f>
        <v>15615</v>
      </c>
      <c r="CT19" s="22">
        <f>BAR!CT19*0.9</f>
        <v>15615</v>
      </c>
      <c r="CU19" s="22">
        <f>BAR!CU19*0.9</f>
        <v>15615</v>
      </c>
      <c r="CV19" s="22">
        <f>BAR!CV19*0.9</f>
        <v>15615</v>
      </c>
      <c r="CW19" s="22">
        <f>BAR!CW19*0.9</f>
        <v>15615</v>
      </c>
      <c r="CX19" s="22">
        <f>BAR!CX19*0.9</f>
        <v>16065</v>
      </c>
      <c r="CY19" s="22">
        <f>BAR!CY19*0.9</f>
        <v>16065</v>
      </c>
      <c r="CZ19" s="22">
        <f>BAR!CZ19*0.9</f>
        <v>16065</v>
      </c>
      <c r="DA19" s="22">
        <f>BAR!DA19*0.9</f>
        <v>16065</v>
      </c>
      <c r="DB19" s="22">
        <f>BAR!DB19*0.9</f>
        <v>16065</v>
      </c>
      <c r="DC19" s="22">
        <f>BAR!DC19*0.9</f>
        <v>16065</v>
      </c>
      <c r="DD19" s="22">
        <f>BAR!DD19*0.9</f>
        <v>16065</v>
      </c>
      <c r="DE19" s="22">
        <f>BAR!DE19*0.9</f>
        <v>16965</v>
      </c>
      <c r="DF19" s="22">
        <f>BAR!DF19*0.9</f>
        <v>16965</v>
      </c>
      <c r="DG19" s="22">
        <f>BAR!DG19*0.9</f>
        <v>16965</v>
      </c>
      <c r="DH19" s="22">
        <f>BAR!DH19*0.9</f>
        <v>16965</v>
      </c>
      <c r="DI19" s="22">
        <f>BAR!DI19*0.9</f>
        <v>33570</v>
      </c>
      <c r="DJ19" s="96">
        <f>BAR!DJ19*0.9</f>
        <v>44370</v>
      </c>
      <c r="DK19" s="96">
        <f>BAR!DK19*0.9</f>
        <v>44370</v>
      </c>
      <c r="DL19" s="96">
        <f>BAR!DL19*0.9</f>
        <v>44370</v>
      </c>
      <c r="DM19" s="96">
        <f>BAR!DM19*0.9</f>
        <v>44370</v>
      </c>
      <c r="DN19" s="96">
        <f>BAR!DN19*0.9</f>
        <v>44370</v>
      </c>
      <c r="DO19" s="96">
        <f>BAR!DO19*0.9</f>
        <v>44370</v>
      </c>
      <c r="DP19" s="96">
        <f>BAR!DP19*0.9</f>
        <v>44370</v>
      </c>
      <c r="DQ19" s="96">
        <f>BAR!DQ19*0.9</f>
        <v>44370</v>
      </c>
      <c r="DR19" s="96">
        <f>BAR!DR19*0.9</f>
        <v>44370</v>
      </c>
      <c r="DS19" s="96">
        <f>BAR!DS19*0.9</f>
        <v>41670</v>
      </c>
      <c r="DT19" s="22">
        <f>BAR!DT19*0.9</f>
        <v>31500</v>
      </c>
      <c r="DU19" s="22">
        <f>BAR!DU19*0.9</f>
        <v>31500</v>
      </c>
      <c r="DV19" s="22">
        <f>BAR!DV19*0.9</f>
        <v>31500</v>
      </c>
      <c r="DW19" s="22">
        <f>BAR!DW19*0.9</f>
        <v>31500</v>
      </c>
      <c r="DX19" s="22">
        <f>BAR!DX19*0.9</f>
        <v>31500</v>
      </c>
      <c r="DY19" s="22">
        <f>BAR!DY19*0.9</f>
        <v>31500</v>
      </c>
      <c r="DZ19" s="22">
        <f>BAR!DZ19*0.9</f>
        <v>31500</v>
      </c>
      <c r="EA19" s="22">
        <f>BAR!EA19*0.9</f>
        <v>32400</v>
      </c>
      <c r="EB19" s="22">
        <f>BAR!EB19*0.9</f>
        <v>32400</v>
      </c>
      <c r="EC19" s="22">
        <f>BAR!EC19*0.9</f>
        <v>32400</v>
      </c>
      <c r="ED19" s="22">
        <f>BAR!ED19*0.9</f>
        <v>32400</v>
      </c>
      <c r="EE19" s="22">
        <f>BAR!EE19*0.9</f>
        <v>32400</v>
      </c>
      <c r="EF19" s="22">
        <f>BAR!EF19*0.9</f>
        <v>32400</v>
      </c>
      <c r="EG19" s="22">
        <f>BAR!EG19*0.9</f>
        <v>32400</v>
      </c>
      <c r="EH19" s="22">
        <f>BAR!EH19*0.9</f>
        <v>32400</v>
      </c>
      <c r="EI19" s="22">
        <f>BAR!EI19*0.9</f>
        <v>32400</v>
      </c>
      <c r="EJ19" s="22">
        <f>BAR!EJ19*0.9</f>
        <v>32400</v>
      </c>
      <c r="EK19" s="22">
        <f>BAR!EK19*0.9</f>
        <v>32400</v>
      </c>
      <c r="EL19" s="22">
        <f>BAR!EL19*0.9</f>
        <v>32400</v>
      </c>
      <c r="EM19" s="22">
        <f>BAR!EM19*0.9</f>
        <v>32400</v>
      </c>
      <c r="EN19" s="22">
        <f>BAR!EN19*0.9</f>
        <v>32400</v>
      </c>
      <c r="EO19" s="22">
        <f>BAR!EO19*0.9</f>
        <v>32400</v>
      </c>
      <c r="EP19" s="22">
        <f>BAR!EP19*0.9</f>
        <v>32400</v>
      </c>
      <c r="EQ19" s="22">
        <f>BAR!EQ19*0.9</f>
        <v>33300</v>
      </c>
      <c r="ER19" s="22">
        <f>BAR!ER19*0.9</f>
        <v>33300</v>
      </c>
      <c r="ES19" s="22">
        <f>BAR!ES19*0.9</f>
        <v>33300</v>
      </c>
      <c r="ET19" s="22">
        <f>BAR!ET19*0.9</f>
        <v>33300</v>
      </c>
      <c r="EU19" s="22">
        <f>BAR!EU19*0.9</f>
        <v>33300</v>
      </c>
      <c r="EV19" s="22">
        <f>BAR!EV19*0.9</f>
        <v>33300</v>
      </c>
      <c r="EW19" s="22">
        <f>BAR!EW19*0.9</f>
        <v>33300</v>
      </c>
      <c r="EX19" s="22">
        <f>BAR!EX19*0.9</f>
        <v>33300</v>
      </c>
      <c r="EY19" s="22">
        <f>BAR!EY19*0.9</f>
        <v>33300</v>
      </c>
      <c r="EZ19" s="22">
        <f>BAR!EZ19*0.9</f>
        <v>33300</v>
      </c>
      <c r="FA19" s="22">
        <f>BAR!FA19*0.9</f>
        <v>33300</v>
      </c>
      <c r="FB19" s="22">
        <f>BAR!FB19*0.9</f>
        <v>33300</v>
      </c>
      <c r="FC19" s="22">
        <f>BAR!FC19*0.9</f>
        <v>33300</v>
      </c>
      <c r="FD19" s="22">
        <f>BAR!FD19*0.9</f>
        <v>33300</v>
      </c>
      <c r="FE19" s="22">
        <f>BAR!FE19*0.9</f>
        <v>33300</v>
      </c>
      <c r="FF19" s="22">
        <f>BAR!FF19*0.9</f>
        <v>33300</v>
      </c>
      <c r="FG19" s="22">
        <f>BAR!FG19*0.9</f>
        <v>33300</v>
      </c>
      <c r="FH19" s="22">
        <f>BAR!FH19*0.9</f>
        <v>33300</v>
      </c>
      <c r="FI19" s="22">
        <f>BAR!FI19*0.9</f>
        <v>33300</v>
      </c>
      <c r="FJ19" s="22">
        <f>BAR!FJ19*0.9</f>
        <v>33300</v>
      </c>
      <c r="FK19" s="22">
        <f>BAR!FK19*0.9</f>
        <v>35640</v>
      </c>
      <c r="FL19" s="22">
        <f>BAR!FL19*0.9</f>
        <v>35640</v>
      </c>
      <c r="FM19" s="22">
        <f>BAR!FM19*0.9</f>
        <v>35640</v>
      </c>
      <c r="FN19" s="22">
        <f>BAR!FN19*0.9</f>
        <v>33300</v>
      </c>
      <c r="FO19" s="22">
        <f>BAR!FO19*0.9</f>
        <v>33300</v>
      </c>
      <c r="FP19" s="22">
        <f>BAR!FP19*0.9</f>
        <v>33300</v>
      </c>
      <c r="FQ19" s="22">
        <f>BAR!FQ19*0.9</f>
        <v>33300</v>
      </c>
      <c r="FR19" s="22">
        <f>BAR!FR19*0.9</f>
        <v>33300</v>
      </c>
      <c r="FS19" s="22">
        <f>BAR!FS19*0.9</f>
        <v>31500</v>
      </c>
      <c r="FT19" s="22">
        <f>BAR!FT19*0.9</f>
        <v>31500</v>
      </c>
      <c r="FU19" s="22">
        <f>BAR!FU19*0.9</f>
        <v>31500</v>
      </c>
      <c r="FV19" s="22">
        <f>BAR!FV19*0.9</f>
        <v>31500</v>
      </c>
      <c r="FW19" s="22">
        <f>BAR!FW19*0.9</f>
        <v>31500</v>
      </c>
      <c r="FX19" s="22">
        <f>BAR!FX19*0.9</f>
        <v>31500</v>
      </c>
      <c r="FY19" s="22">
        <f>BAR!FY19*0.9</f>
        <v>31500</v>
      </c>
      <c r="FZ19" s="22">
        <f>BAR!FZ19*0.9</f>
        <v>36810</v>
      </c>
      <c r="GA19" s="22">
        <f>BAR!GA19*0.9</f>
        <v>32400</v>
      </c>
      <c r="GB19" s="22">
        <f>BAR!GB19*0.9</f>
        <v>21330</v>
      </c>
      <c r="GC19" s="22">
        <f>BAR!GC19*0.9</f>
        <v>21330</v>
      </c>
      <c r="GD19" s="22">
        <f>BAR!GD19*0.9</f>
        <v>21330</v>
      </c>
      <c r="GE19" s="22">
        <f>BAR!GE19*0.9</f>
        <v>21330</v>
      </c>
      <c r="GF19" s="22">
        <f>BAR!GF19*0.9</f>
        <v>21330</v>
      </c>
      <c r="GG19" s="22">
        <f>BAR!GG19*0.9</f>
        <v>21330</v>
      </c>
      <c r="GH19" s="22">
        <f>BAR!GH19*0.9</f>
        <v>21330</v>
      </c>
      <c r="GI19" s="22">
        <f>BAR!GI19*0.9</f>
        <v>21330</v>
      </c>
      <c r="GJ19" s="22">
        <f>BAR!GJ19*0.9</f>
        <v>21330</v>
      </c>
      <c r="GK19" s="22">
        <f>BAR!GK19*0.9</f>
        <v>21330</v>
      </c>
      <c r="GL19" s="22">
        <f>BAR!GL19*0.9</f>
        <v>21330</v>
      </c>
      <c r="GM19" s="22">
        <f>BAR!GM19*0.9</f>
        <v>21330</v>
      </c>
      <c r="GN19" s="22">
        <f>BAR!GN19*0.9</f>
        <v>21330</v>
      </c>
      <c r="GO19" s="22">
        <f>BAR!GO19*0.9</f>
        <v>21330</v>
      </c>
      <c r="GP19" s="22">
        <f>BAR!GP19*0.9</f>
        <v>21330</v>
      </c>
      <c r="GQ19" s="22">
        <f>BAR!GQ19*0.9</f>
        <v>21330</v>
      </c>
      <c r="GR19" s="22">
        <f>BAR!GR19*0.9</f>
        <v>21330</v>
      </c>
      <c r="GS19" s="22">
        <f>BAR!GS19*0.9</f>
        <v>21330</v>
      </c>
      <c r="GT19" s="22">
        <f>BAR!GT19*0.9</f>
        <v>21330</v>
      </c>
      <c r="GU19" s="22">
        <f>BAR!GU19*0.9</f>
        <v>21330</v>
      </c>
      <c r="GV19" s="22">
        <f>BAR!GV19*0.9</f>
        <v>21330</v>
      </c>
      <c r="GW19" s="22">
        <f>BAR!GW19*0.9</f>
        <v>21330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39">
        <v>1</v>
      </c>
      <c r="B21" s="22">
        <f>BAR!B21*0.9</f>
        <v>23850</v>
      </c>
      <c r="C21" s="22">
        <f>BAR!C21*0.9</f>
        <v>23400</v>
      </c>
      <c r="D21" s="22">
        <f>BAR!D21*0.9</f>
        <v>24300</v>
      </c>
      <c r="E21" s="22">
        <f>BAR!E21*0.9</f>
        <v>24300</v>
      </c>
      <c r="F21" s="22">
        <f>BAR!F21*0.9</f>
        <v>24300</v>
      </c>
      <c r="G21" s="22">
        <f>BAR!G21*0.9</f>
        <v>23040</v>
      </c>
      <c r="H21" s="22">
        <f>BAR!H21*0.9</f>
        <v>23040</v>
      </c>
      <c r="I21" s="22">
        <f>BAR!I21*0.9</f>
        <v>23040</v>
      </c>
      <c r="J21" s="22">
        <f>BAR!J21*0.9</f>
        <v>23040</v>
      </c>
      <c r="K21" s="22">
        <f>BAR!K21*0.9</f>
        <v>23850</v>
      </c>
      <c r="L21" s="22">
        <f>BAR!L21*0.9</f>
        <v>23850</v>
      </c>
      <c r="M21" s="22">
        <f>BAR!M21*0.9</f>
        <v>22500</v>
      </c>
      <c r="N21" s="22">
        <f>BAR!N21*0.9</f>
        <v>22500</v>
      </c>
      <c r="O21" s="22">
        <f>BAR!O21*0.9</f>
        <v>22500</v>
      </c>
      <c r="P21" s="22">
        <f>BAR!P21*0.9</f>
        <v>22500</v>
      </c>
      <c r="Q21" s="22">
        <f>BAR!Q21*0.9</f>
        <v>22500</v>
      </c>
      <c r="R21" s="22">
        <f>BAR!R21*0.9</f>
        <v>23040</v>
      </c>
      <c r="S21" s="22">
        <f>BAR!S21*0.9</f>
        <v>23040</v>
      </c>
      <c r="T21" s="22">
        <f>BAR!T21*0.9</f>
        <v>22500</v>
      </c>
      <c r="U21" s="22">
        <f>BAR!U21*0.9</f>
        <v>22500</v>
      </c>
      <c r="V21" s="22">
        <f>BAR!V21*0.9</f>
        <v>22500</v>
      </c>
      <c r="W21" s="22">
        <f>BAR!W21*0.9</f>
        <v>22500</v>
      </c>
      <c r="X21" s="22">
        <f>BAR!X21*0.9</f>
        <v>19710</v>
      </c>
      <c r="Y21" s="22">
        <f>BAR!Y21*0.9</f>
        <v>19980</v>
      </c>
      <c r="Z21" s="22">
        <f>BAR!Z21*0.9</f>
        <v>19980</v>
      </c>
      <c r="AA21" s="22">
        <f>BAR!AA21*0.9</f>
        <v>19710</v>
      </c>
      <c r="AB21" s="22">
        <f>BAR!AB21*0.9</f>
        <v>19710</v>
      </c>
      <c r="AC21" s="22">
        <f>BAR!AC21*0.9</f>
        <v>19710</v>
      </c>
      <c r="AD21" s="22">
        <f>BAR!AD21*0.9</f>
        <v>19710</v>
      </c>
      <c r="AE21" s="22">
        <f>BAR!AE21*0.9</f>
        <v>19710</v>
      </c>
      <c r="AF21" s="22">
        <f>BAR!AF21*0.9</f>
        <v>19980</v>
      </c>
      <c r="AG21" s="22">
        <f>BAR!AG21*0.9</f>
        <v>19980</v>
      </c>
      <c r="AH21" s="22">
        <f>BAR!AH21*0.9</f>
        <v>19710</v>
      </c>
      <c r="AI21" s="22">
        <f>BAR!AI21*0.9</f>
        <v>19980</v>
      </c>
      <c r="AJ21" s="22">
        <f>BAR!AJ21*0.9</f>
        <v>19980</v>
      </c>
      <c r="AK21" s="22">
        <f>BAR!AK21*0.9</f>
        <v>19980</v>
      </c>
      <c r="AL21" s="22">
        <f>BAR!AL21*0.9</f>
        <v>19980</v>
      </c>
      <c r="AM21" s="22">
        <f>BAR!AM21*0.9</f>
        <v>19980</v>
      </c>
      <c r="AN21" s="22">
        <f>BAR!AN21*0.9</f>
        <v>19980</v>
      </c>
      <c r="AO21" s="22">
        <f>BAR!AO21*0.9</f>
        <v>19710</v>
      </c>
      <c r="AP21" s="22">
        <f>BAR!AP21*0.9</f>
        <v>19710</v>
      </c>
      <c r="AQ21" s="22">
        <f>BAR!AQ21*0.9</f>
        <v>19710</v>
      </c>
      <c r="AR21" s="22">
        <f>BAR!AR21*0.9</f>
        <v>19710</v>
      </c>
      <c r="AS21" s="22">
        <f>BAR!AS21*0.9</f>
        <v>19710</v>
      </c>
      <c r="AT21" s="22">
        <f>BAR!AT21*0.9</f>
        <v>19980</v>
      </c>
      <c r="AU21" s="22">
        <f>BAR!AU21*0.9</f>
        <v>19980</v>
      </c>
      <c r="AV21" s="22">
        <f>BAR!AV21*0.9</f>
        <v>19710</v>
      </c>
      <c r="AW21" s="22">
        <f>BAR!AW21*0.9</f>
        <v>19710</v>
      </c>
      <c r="AX21" s="22">
        <f>BAR!AX21*0.9</f>
        <v>19710</v>
      </c>
      <c r="AY21" s="22">
        <f>BAR!AY21*0.9</f>
        <v>19710</v>
      </c>
      <c r="AZ21" s="22">
        <f>BAR!AZ21*0.9</f>
        <v>19710</v>
      </c>
      <c r="BA21" s="22">
        <f>BAR!BA21*0.9</f>
        <v>19980</v>
      </c>
      <c r="BB21" s="22">
        <f>BAR!BB21*0.9</f>
        <v>19980</v>
      </c>
      <c r="BC21" s="22">
        <f>BAR!BC21*0.9</f>
        <v>19440</v>
      </c>
      <c r="BD21" s="22">
        <f>BAR!BD21*0.9</f>
        <v>19440</v>
      </c>
      <c r="BE21" s="22">
        <f>BAR!BE21*0.9</f>
        <v>19440</v>
      </c>
      <c r="BF21" s="22">
        <f>BAR!BF21*0.9</f>
        <v>19980</v>
      </c>
      <c r="BG21" s="22">
        <f>BAR!BG21*0.9</f>
        <v>19980</v>
      </c>
      <c r="BH21" s="22">
        <f>BAR!BH21*0.9</f>
        <v>19980</v>
      </c>
      <c r="BI21" s="22">
        <f>BAR!BI21*0.9</f>
        <v>19980</v>
      </c>
      <c r="BJ21" s="22">
        <f>BAR!BJ21*0.9</f>
        <v>19260</v>
      </c>
      <c r="BK21" s="22">
        <f>BAR!BK21*0.9</f>
        <v>19260</v>
      </c>
      <c r="BL21" s="22">
        <f>BAR!BL21*0.9</f>
        <v>19260</v>
      </c>
      <c r="BM21" s="22">
        <f>BAR!BM21*0.9</f>
        <v>19260</v>
      </c>
      <c r="BN21" s="22">
        <f>BAR!BN21*0.9</f>
        <v>19260</v>
      </c>
      <c r="BO21" s="22">
        <f>BAR!BO21*0.9</f>
        <v>19440</v>
      </c>
      <c r="BP21" s="22">
        <f>BAR!BP21*0.9</f>
        <v>19440</v>
      </c>
      <c r="BQ21" s="22">
        <f>BAR!BQ21*0.9</f>
        <v>19260</v>
      </c>
      <c r="BR21" s="22">
        <f>BAR!BR21*0.9</f>
        <v>19260</v>
      </c>
      <c r="BS21" s="22">
        <f>BAR!BS21*0.9</f>
        <v>19260</v>
      </c>
      <c r="BT21" s="22">
        <f>BAR!BT21*0.9</f>
        <v>19260</v>
      </c>
      <c r="BU21" s="22">
        <f>BAR!BU21*0.9</f>
        <v>19260</v>
      </c>
      <c r="BV21" s="22">
        <f>BAR!BV21*0.9</f>
        <v>19440</v>
      </c>
      <c r="BW21" s="22">
        <f>BAR!BW21*0.9</f>
        <v>19440</v>
      </c>
      <c r="BX21" s="22">
        <f>BAR!BX21*0.9</f>
        <v>19260</v>
      </c>
      <c r="BY21" s="22">
        <f>BAR!BY21*0.9</f>
        <v>19260</v>
      </c>
      <c r="BZ21" s="22">
        <f>BAR!BZ21*0.9</f>
        <v>19260</v>
      </c>
      <c r="CA21" s="22">
        <f>BAR!CA21*0.9</f>
        <v>19260</v>
      </c>
      <c r="CB21" s="22">
        <f>BAR!CB21*0.9</f>
        <v>19260</v>
      </c>
      <c r="CC21" s="22">
        <f>BAR!CC21*0.9</f>
        <v>19440</v>
      </c>
      <c r="CD21" s="22">
        <f>BAR!CD21*0.9</f>
        <v>19440</v>
      </c>
      <c r="CE21" s="22">
        <f>BAR!CE21*0.9</f>
        <v>19260</v>
      </c>
      <c r="CF21" s="22">
        <f>BAR!CF21*0.9</f>
        <v>19260</v>
      </c>
      <c r="CG21" s="22">
        <f>BAR!CG21*0.9</f>
        <v>19260</v>
      </c>
      <c r="CH21" s="22">
        <f>BAR!CH21*0.9</f>
        <v>19260</v>
      </c>
      <c r="CI21" s="22">
        <f>BAR!CI21*0.9</f>
        <v>19260</v>
      </c>
      <c r="CJ21" s="22">
        <f>BAR!CJ21*0.9</f>
        <v>19440</v>
      </c>
      <c r="CK21" s="22">
        <f>BAR!CK21*0.9</f>
        <v>19440</v>
      </c>
      <c r="CL21" s="22">
        <f>BAR!CL21*0.9</f>
        <v>19260</v>
      </c>
      <c r="CM21" s="22">
        <f>BAR!CM21*0.9</f>
        <v>19260</v>
      </c>
      <c r="CN21" s="22">
        <f>BAR!CN21*0.9</f>
        <v>19260</v>
      </c>
      <c r="CO21" s="22">
        <f>BAR!CO21*0.9</f>
        <v>19260</v>
      </c>
      <c r="CP21" s="22">
        <f>BAR!CP21*0.9</f>
        <v>19260</v>
      </c>
      <c r="CQ21" s="22">
        <f>BAR!CQ21*0.9</f>
        <v>20250</v>
      </c>
      <c r="CR21" s="22">
        <f>BAR!CR21*0.9</f>
        <v>20250</v>
      </c>
      <c r="CS21" s="22">
        <f>BAR!CS21*0.9</f>
        <v>20250</v>
      </c>
      <c r="CT21" s="22">
        <f>BAR!CT21*0.9</f>
        <v>20250</v>
      </c>
      <c r="CU21" s="22">
        <f>BAR!CU21*0.9</f>
        <v>20250</v>
      </c>
      <c r="CV21" s="22">
        <f>BAR!CV21*0.9</f>
        <v>20250</v>
      </c>
      <c r="CW21" s="22">
        <f>BAR!CW21*0.9</f>
        <v>20250</v>
      </c>
      <c r="CX21" s="22">
        <f>BAR!CX21*0.9</f>
        <v>20700</v>
      </c>
      <c r="CY21" s="22">
        <f>BAR!CY21*0.9</f>
        <v>20700</v>
      </c>
      <c r="CZ21" s="22">
        <f>BAR!CZ21*0.9</f>
        <v>20700</v>
      </c>
      <c r="DA21" s="22">
        <f>BAR!DA21*0.9</f>
        <v>20700</v>
      </c>
      <c r="DB21" s="22">
        <f>BAR!DB21*0.9</f>
        <v>20700</v>
      </c>
      <c r="DC21" s="22">
        <f>BAR!DC21*0.9</f>
        <v>20700</v>
      </c>
      <c r="DD21" s="22">
        <f>BAR!DD21*0.9</f>
        <v>20700</v>
      </c>
      <c r="DE21" s="22">
        <f>BAR!DE21*0.9</f>
        <v>21600</v>
      </c>
      <c r="DF21" s="22">
        <f>BAR!DF21*0.9</f>
        <v>21600</v>
      </c>
      <c r="DG21" s="22">
        <f>BAR!DG21*0.9</f>
        <v>21600</v>
      </c>
      <c r="DH21" s="22">
        <f>BAR!DH21*0.9</f>
        <v>21600</v>
      </c>
      <c r="DI21" s="22">
        <f>BAR!DI21*0.9</f>
        <v>39330</v>
      </c>
      <c r="DJ21" s="96">
        <f>BAR!DJ21*0.9</f>
        <v>50130</v>
      </c>
      <c r="DK21" s="96">
        <f>BAR!DK21*0.9</f>
        <v>50130</v>
      </c>
      <c r="DL21" s="96">
        <f>BAR!DL21*0.9</f>
        <v>50130</v>
      </c>
      <c r="DM21" s="96">
        <f>BAR!DM21*0.9</f>
        <v>50130</v>
      </c>
      <c r="DN21" s="96">
        <f>BAR!DN21*0.9</f>
        <v>50130</v>
      </c>
      <c r="DO21" s="96">
        <f>BAR!DO21*0.9</f>
        <v>50130</v>
      </c>
      <c r="DP21" s="96">
        <f>BAR!DP21*0.9</f>
        <v>50130</v>
      </c>
      <c r="DQ21" s="96">
        <f>BAR!DQ21*0.9</f>
        <v>50130</v>
      </c>
      <c r="DR21" s="96">
        <f>BAR!DR21*0.9</f>
        <v>50130</v>
      </c>
      <c r="DS21" s="96">
        <f>BAR!DS21*0.9</f>
        <v>47430</v>
      </c>
      <c r="DT21" s="22">
        <f>BAR!DT21*0.9</f>
        <v>36990</v>
      </c>
      <c r="DU21" s="22">
        <f>BAR!DU21*0.9</f>
        <v>36990</v>
      </c>
      <c r="DV21" s="22">
        <f>BAR!DV21*0.9</f>
        <v>36990</v>
      </c>
      <c r="DW21" s="22">
        <f>BAR!DW21*0.9</f>
        <v>36990</v>
      </c>
      <c r="DX21" s="22">
        <f>BAR!DX21*0.9</f>
        <v>36990</v>
      </c>
      <c r="DY21" s="22">
        <f>BAR!DY21*0.9</f>
        <v>36990</v>
      </c>
      <c r="DZ21" s="22">
        <f>BAR!DZ21*0.9</f>
        <v>36990</v>
      </c>
      <c r="EA21" s="22">
        <f>BAR!EA21*0.9</f>
        <v>37890</v>
      </c>
      <c r="EB21" s="22">
        <f>BAR!EB21*0.9</f>
        <v>37890</v>
      </c>
      <c r="EC21" s="22">
        <f>BAR!EC21*0.9</f>
        <v>37890</v>
      </c>
      <c r="ED21" s="22">
        <f>BAR!ED21*0.9</f>
        <v>37890</v>
      </c>
      <c r="EE21" s="22">
        <f>BAR!EE21*0.9</f>
        <v>37890</v>
      </c>
      <c r="EF21" s="22">
        <f>BAR!EF21*0.9</f>
        <v>37890</v>
      </c>
      <c r="EG21" s="22">
        <f>BAR!EG21*0.9</f>
        <v>37890</v>
      </c>
      <c r="EH21" s="22">
        <f>BAR!EH21*0.9</f>
        <v>37890</v>
      </c>
      <c r="EI21" s="22">
        <f>BAR!EI21*0.9</f>
        <v>37890</v>
      </c>
      <c r="EJ21" s="22">
        <f>BAR!EJ21*0.9</f>
        <v>37890</v>
      </c>
      <c r="EK21" s="22">
        <f>BAR!EK21*0.9</f>
        <v>37890</v>
      </c>
      <c r="EL21" s="22">
        <f>BAR!EL21*0.9</f>
        <v>37890</v>
      </c>
      <c r="EM21" s="22">
        <f>BAR!EM21*0.9</f>
        <v>37890</v>
      </c>
      <c r="EN21" s="22">
        <f>BAR!EN21*0.9</f>
        <v>37890</v>
      </c>
      <c r="EO21" s="22">
        <f>BAR!EO21*0.9</f>
        <v>37890</v>
      </c>
      <c r="EP21" s="22">
        <f>BAR!EP21*0.9</f>
        <v>37890</v>
      </c>
      <c r="EQ21" s="22">
        <f>BAR!EQ21*0.9</f>
        <v>38790</v>
      </c>
      <c r="ER21" s="22">
        <f>BAR!ER21*0.9</f>
        <v>38790</v>
      </c>
      <c r="ES21" s="22">
        <f>BAR!ES21*0.9</f>
        <v>38790</v>
      </c>
      <c r="ET21" s="22">
        <f>BAR!ET21*0.9</f>
        <v>38790</v>
      </c>
      <c r="EU21" s="22">
        <f>BAR!EU21*0.9</f>
        <v>38790</v>
      </c>
      <c r="EV21" s="22">
        <f>BAR!EV21*0.9</f>
        <v>38790</v>
      </c>
      <c r="EW21" s="22">
        <f>BAR!EW21*0.9</f>
        <v>38790</v>
      </c>
      <c r="EX21" s="22">
        <f>BAR!EX21*0.9</f>
        <v>38790</v>
      </c>
      <c r="EY21" s="22">
        <f>BAR!EY21*0.9</f>
        <v>38790</v>
      </c>
      <c r="EZ21" s="22">
        <f>BAR!EZ21*0.9</f>
        <v>38790</v>
      </c>
      <c r="FA21" s="22">
        <f>BAR!FA21*0.9</f>
        <v>38790</v>
      </c>
      <c r="FB21" s="22">
        <f>BAR!FB21*0.9</f>
        <v>38790</v>
      </c>
      <c r="FC21" s="22">
        <f>BAR!FC21*0.9</f>
        <v>38790</v>
      </c>
      <c r="FD21" s="22">
        <f>BAR!FD21*0.9</f>
        <v>38790</v>
      </c>
      <c r="FE21" s="22">
        <f>BAR!FE21*0.9</f>
        <v>38790</v>
      </c>
      <c r="FF21" s="22">
        <f>BAR!FF21*0.9</f>
        <v>38790</v>
      </c>
      <c r="FG21" s="22">
        <f>BAR!FG21*0.9</f>
        <v>38790</v>
      </c>
      <c r="FH21" s="22">
        <f>BAR!FH21*0.9</f>
        <v>38790</v>
      </c>
      <c r="FI21" s="22">
        <f>BAR!FI21*0.9</f>
        <v>38790</v>
      </c>
      <c r="FJ21" s="22">
        <f>BAR!FJ21*0.9</f>
        <v>38790</v>
      </c>
      <c r="FK21" s="22">
        <f>BAR!FK21*0.9</f>
        <v>41130</v>
      </c>
      <c r="FL21" s="22">
        <f>BAR!FL21*0.9</f>
        <v>41130</v>
      </c>
      <c r="FM21" s="22">
        <f>BAR!FM21*0.9</f>
        <v>41130</v>
      </c>
      <c r="FN21" s="22">
        <f>BAR!FN21*0.9</f>
        <v>38790</v>
      </c>
      <c r="FO21" s="22">
        <f>BAR!FO21*0.9</f>
        <v>38790</v>
      </c>
      <c r="FP21" s="22">
        <f>BAR!FP21*0.9</f>
        <v>38790</v>
      </c>
      <c r="FQ21" s="22">
        <f>BAR!FQ21*0.9</f>
        <v>38790</v>
      </c>
      <c r="FR21" s="22">
        <f>BAR!FR21*0.9</f>
        <v>38790</v>
      </c>
      <c r="FS21" s="22">
        <f>BAR!FS21*0.9</f>
        <v>36990</v>
      </c>
      <c r="FT21" s="22">
        <f>BAR!FT21*0.9</f>
        <v>36990</v>
      </c>
      <c r="FU21" s="22">
        <f>BAR!FU21*0.9</f>
        <v>36990</v>
      </c>
      <c r="FV21" s="22">
        <f>BAR!FV21*0.9</f>
        <v>36990</v>
      </c>
      <c r="FW21" s="22">
        <f>BAR!FW21*0.9</f>
        <v>36990</v>
      </c>
      <c r="FX21" s="22">
        <f>BAR!FX21*0.9</f>
        <v>36990</v>
      </c>
      <c r="FY21" s="22">
        <f>BAR!FY21*0.9</f>
        <v>36990</v>
      </c>
      <c r="FZ21" s="22">
        <f>BAR!FZ21*0.9</f>
        <v>42300</v>
      </c>
      <c r="GA21" s="22">
        <f>BAR!GA21*0.9</f>
        <v>37890</v>
      </c>
      <c r="GB21" s="22">
        <f>BAR!GB21*0.9</f>
        <v>29970</v>
      </c>
      <c r="GC21" s="22">
        <f>BAR!GC21*0.9</f>
        <v>29970</v>
      </c>
      <c r="GD21" s="22">
        <f>BAR!GD21*0.9</f>
        <v>29970</v>
      </c>
      <c r="GE21" s="22">
        <f>BAR!GE21*0.9</f>
        <v>29970</v>
      </c>
      <c r="GF21" s="22">
        <f>BAR!GF21*0.9</f>
        <v>29970</v>
      </c>
      <c r="GG21" s="22">
        <f>BAR!GG21*0.9</f>
        <v>29970</v>
      </c>
      <c r="GH21" s="22">
        <f>BAR!GH21*0.9</f>
        <v>29970</v>
      </c>
      <c r="GI21" s="22">
        <f>BAR!GI21*0.9</f>
        <v>29970</v>
      </c>
      <c r="GJ21" s="22">
        <f>BAR!GJ21*0.9</f>
        <v>29970</v>
      </c>
      <c r="GK21" s="22">
        <f>BAR!GK21*0.9</f>
        <v>29970</v>
      </c>
      <c r="GL21" s="22">
        <f>BAR!GL21*0.9</f>
        <v>29970</v>
      </c>
      <c r="GM21" s="22">
        <f>BAR!GM21*0.9</f>
        <v>29970</v>
      </c>
      <c r="GN21" s="22">
        <f>BAR!GN21*0.9</f>
        <v>29970</v>
      </c>
      <c r="GO21" s="22">
        <f>BAR!GO21*0.9</f>
        <v>29970</v>
      </c>
      <c r="GP21" s="22">
        <f>BAR!GP21*0.9</f>
        <v>29970</v>
      </c>
      <c r="GQ21" s="22">
        <f>BAR!GQ21*0.9</f>
        <v>29970</v>
      </c>
      <c r="GR21" s="22">
        <f>BAR!GR21*0.9</f>
        <v>29970</v>
      </c>
      <c r="GS21" s="22">
        <f>BAR!GS21*0.9</f>
        <v>29970</v>
      </c>
      <c r="GT21" s="22">
        <f>BAR!GT21*0.9</f>
        <v>29970</v>
      </c>
      <c r="GU21" s="22">
        <f>BAR!GU21*0.9</f>
        <v>29970</v>
      </c>
      <c r="GV21" s="22">
        <f>BAR!GV21*0.9</f>
        <v>29970</v>
      </c>
      <c r="GW21" s="22">
        <f>BAR!GW21*0.9</f>
        <v>29970</v>
      </c>
    </row>
    <row r="22" spans="1:205" s="4" customFormat="1" ht="12" customHeight="1">
      <c r="A22" s="39">
        <v>2</v>
      </c>
      <c r="B22" s="22">
        <f>BAR!B22*0.9</f>
        <v>23850</v>
      </c>
      <c r="C22" s="22">
        <f>BAR!C22*0.9</f>
        <v>23400</v>
      </c>
      <c r="D22" s="22">
        <f>BAR!D22*0.9</f>
        <v>24300</v>
      </c>
      <c r="E22" s="22">
        <f>BAR!E22*0.9</f>
        <v>24300</v>
      </c>
      <c r="F22" s="22">
        <f>BAR!F22*0.9</f>
        <v>24300</v>
      </c>
      <c r="G22" s="22">
        <f>BAR!G22*0.9</f>
        <v>23040</v>
      </c>
      <c r="H22" s="22">
        <f>BAR!H22*0.9</f>
        <v>23040</v>
      </c>
      <c r="I22" s="22">
        <f>BAR!I22*0.9</f>
        <v>23040</v>
      </c>
      <c r="J22" s="22">
        <f>BAR!J22*0.9</f>
        <v>23040</v>
      </c>
      <c r="K22" s="22">
        <f>BAR!K22*0.9</f>
        <v>23850</v>
      </c>
      <c r="L22" s="22">
        <f>BAR!L22*0.9</f>
        <v>23850</v>
      </c>
      <c r="M22" s="22">
        <f>BAR!M22*0.9</f>
        <v>22500</v>
      </c>
      <c r="N22" s="22">
        <f>BAR!N22*0.9</f>
        <v>22500</v>
      </c>
      <c r="O22" s="22">
        <f>BAR!O22*0.9</f>
        <v>22500</v>
      </c>
      <c r="P22" s="22">
        <f>BAR!P22*0.9</f>
        <v>22500</v>
      </c>
      <c r="Q22" s="22">
        <f>BAR!Q22*0.9</f>
        <v>22500</v>
      </c>
      <c r="R22" s="22">
        <f>BAR!R22*0.9</f>
        <v>23040</v>
      </c>
      <c r="S22" s="22">
        <f>BAR!S22*0.9</f>
        <v>23040</v>
      </c>
      <c r="T22" s="22">
        <f>BAR!T22*0.9</f>
        <v>22500</v>
      </c>
      <c r="U22" s="22">
        <f>BAR!U22*0.9</f>
        <v>22500</v>
      </c>
      <c r="V22" s="22">
        <f>BAR!V22*0.9</f>
        <v>22500</v>
      </c>
      <c r="W22" s="22">
        <f>BAR!W22*0.9</f>
        <v>22500</v>
      </c>
      <c r="X22" s="22">
        <f>BAR!X22*0.9</f>
        <v>19710</v>
      </c>
      <c r="Y22" s="22">
        <f>BAR!Y22*0.9</f>
        <v>19980</v>
      </c>
      <c r="Z22" s="22">
        <f>BAR!Z22*0.9</f>
        <v>19980</v>
      </c>
      <c r="AA22" s="22">
        <f>BAR!AA22*0.9</f>
        <v>19710</v>
      </c>
      <c r="AB22" s="22">
        <f>BAR!AB22*0.9</f>
        <v>19710</v>
      </c>
      <c r="AC22" s="22">
        <f>BAR!AC22*0.9</f>
        <v>19710</v>
      </c>
      <c r="AD22" s="22">
        <f>BAR!AD22*0.9</f>
        <v>19710</v>
      </c>
      <c r="AE22" s="22">
        <f>BAR!AE22*0.9</f>
        <v>19710</v>
      </c>
      <c r="AF22" s="22">
        <f>BAR!AF22*0.9</f>
        <v>19980</v>
      </c>
      <c r="AG22" s="22">
        <f>BAR!AG22*0.9</f>
        <v>19980</v>
      </c>
      <c r="AH22" s="22">
        <f>BAR!AH22*0.9</f>
        <v>19710</v>
      </c>
      <c r="AI22" s="22">
        <f>BAR!AI22*0.9</f>
        <v>19980</v>
      </c>
      <c r="AJ22" s="22">
        <f>BAR!AJ22*0.9</f>
        <v>19980</v>
      </c>
      <c r="AK22" s="22">
        <f>BAR!AK22*0.9</f>
        <v>19980</v>
      </c>
      <c r="AL22" s="22">
        <f>BAR!AL22*0.9</f>
        <v>19980</v>
      </c>
      <c r="AM22" s="22">
        <f>BAR!AM22*0.9</f>
        <v>19980</v>
      </c>
      <c r="AN22" s="22">
        <f>BAR!AN22*0.9</f>
        <v>19980</v>
      </c>
      <c r="AO22" s="22">
        <f>BAR!AO22*0.9</f>
        <v>19710</v>
      </c>
      <c r="AP22" s="22">
        <f>BAR!AP22*0.9</f>
        <v>19710</v>
      </c>
      <c r="AQ22" s="22">
        <f>BAR!AQ22*0.9</f>
        <v>19710</v>
      </c>
      <c r="AR22" s="22">
        <f>BAR!AR22*0.9</f>
        <v>19710</v>
      </c>
      <c r="AS22" s="22">
        <f>BAR!AS22*0.9</f>
        <v>19710</v>
      </c>
      <c r="AT22" s="22">
        <f>BAR!AT22*0.9</f>
        <v>19980</v>
      </c>
      <c r="AU22" s="22">
        <f>BAR!AU22*0.9</f>
        <v>19980</v>
      </c>
      <c r="AV22" s="22">
        <f>BAR!AV22*0.9</f>
        <v>19710</v>
      </c>
      <c r="AW22" s="22">
        <f>BAR!AW22*0.9</f>
        <v>19710</v>
      </c>
      <c r="AX22" s="22">
        <f>BAR!AX22*0.9</f>
        <v>19710</v>
      </c>
      <c r="AY22" s="22">
        <f>BAR!AY22*0.9</f>
        <v>19710</v>
      </c>
      <c r="AZ22" s="22">
        <f>BAR!AZ22*0.9</f>
        <v>19710</v>
      </c>
      <c r="BA22" s="22">
        <f>BAR!BA22*0.9</f>
        <v>19980</v>
      </c>
      <c r="BB22" s="22">
        <f>BAR!BB22*0.9</f>
        <v>19980</v>
      </c>
      <c r="BC22" s="22">
        <f>BAR!BC22*0.9</f>
        <v>19440</v>
      </c>
      <c r="BD22" s="22">
        <f>BAR!BD22*0.9</f>
        <v>19440</v>
      </c>
      <c r="BE22" s="22">
        <f>BAR!BE22*0.9</f>
        <v>19440</v>
      </c>
      <c r="BF22" s="22">
        <f>BAR!BF22*0.9</f>
        <v>19980</v>
      </c>
      <c r="BG22" s="22">
        <f>BAR!BG22*0.9</f>
        <v>19980</v>
      </c>
      <c r="BH22" s="22">
        <f>BAR!BH22*0.9</f>
        <v>19980</v>
      </c>
      <c r="BI22" s="22">
        <f>BAR!BI22*0.9</f>
        <v>19980</v>
      </c>
      <c r="BJ22" s="22">
        <f>BAR!BJ22*0.9</f>
        <v>19260</v>
      </c>
      <c r="BK22" s="22">
        <f>BAR!BK22*0.9</f>
        <v>19260</v>
      </c>
      <c r="BL22" s="22">
        <f>BAR!BL22*0.9</f>
        <v>19260</v>
      </c>
      <c r="BM22" s="22">
        <f>BAR!BM22*0.9</f>
        <v>19260</v>
      </c>
      <c r="BN22" s="22">
        <f>BAR!BN22*0.9</f>
        <v>19260</v>
      </c>
      <c r="BO22" s="22">
        <f>BAR!BO22*0.9</f>
        <v>19440</v>
      </c>
      <c r="BP22" s="22">
        <f>BAR!BP22*0.9</f>
        <v>19440</v>
      </c>
      <c r="BQ22" s="22">
        <f>BAR!BQ22*0.9</f>
        <v>19260</v>
      </c>
      <c r="BR22" s="22">
        <f>BAR!BR22*0.9</f>
        <v>19260</v>
      </c>
      <c r="BS22" s="22">
        <f>BAR!BS22*0.9</f>
        <v>19260</v>
      </c>
      <c r="BT22" s="22">
        <f>BAR!BT22*0.9</f>
        <v>19260</v>
      </c>
      <c r="BU22" s="22">
        <f>BAR!BU22*0.9</f>
        <v>19260</v>
      </c>
      <c r="BV22" s="22">
        <f>BAR!BV22*0.9</f>
        <v>19440</v>
      </c>
      <c r="BW22" s="22">
        <f>BAR!BW22*0.9</f>
        <v>19440</v>
      </c>
      <c r="BX22" s="22">
        <f>BAR!BX22*0.9</f>
        <v>19260</v>
      </c>
      <c r="BY22" s="22">
        <f>BAR!BY22*0.9</f>
        <v>19260</v>
      </c>
      <c r="BZ22" s="22">
        <f>BAR!BZ22*0.9</f>
        <v>19260</v>
      </c>
      <c r="CA22" s="22">
        <f>BAR!CA22*0.9</f>
        <v>19260</v>
      </c>
      <c r="CB22" s="22">
        <f>BAR!CB22*0.9</f>
        <v>19260</v>
      </c>
      <c r="CC22" s="22">
        <f>BAR!CC22*0.9</f>
        <v>19440</v>
      </c>
      <c r="CD22" s="22">
        <f>BAR!CD22*0.9</f>
        <v>19440</v>
      </c>
      <c r="CE22" s="22">
        <f>BAR!CE22*0.9</f>
        <v>19260</v>
      </c>
      <c r="CF22" s="22">
        <f>BAR!CF22*0.9</f>
        <v>19260</v>
      </c>
      <c r="CG22" s="22">
        <f>BAR!CG22*0.9</f>
        <v>19260</v>
      </c>
      <c r="CH22" s="22">
        <f>BAR!CH22*0.9</f>
        <v>19260</v>
      </c>
      <c r="CI22" s="22">
        <f>BAR!CI22*0.9</f>
        <v>19260</v>
      </c>
      <c r="CJ22" s="22">
        <f>BAR!CJ22*0.9</f>
        <v>19440</v>
      </c>
      <c r="CK22" s="22">
        <f>BAR!CK22*0.9</f>
        <v>19440</v>
      </c>
      <c r="CL22" s="22">
        <f>BAR!CL22*0.9</f>
        <v>19260</v>
      </c>
      <c r="CM22" s="22">
        <f>BAR!CM22*0.9</f>
        <v>19260</v>
      </c>
      <c r="CN22" s="22">
        <f>BAR!CN22*0.9</f>
        <v>19260</v>
      </c>
      <c r="CO22" s="22">
        <f>BAR!CO22*0.9</f>
        <v>19260</v>
      </c>
      <c r="CP22" s="22">
        <f>BAR!CP22*0.9</f>
        <v>19260</v>
      </c>
      <c r="CQ22" s="22">
        <f>BAR!CQ22*0.9</f>
        <v>20250</v>
      </c>
      <c r="CR22" s="22">
        <f>BAR!CR22*0.9</f>
        <v>20250</v>
      </c>
      <c r="CS22" s="22">
        <f>BAR!CS22*0.9</f>
        <v>20250</v>
      </c>
      <c r="CT22" s="22">
        <f>BAR!CT22*0.9</f>
        <v>20250</v>
      </c>
      <c r="CU22" s="22">
        <f>BAR!CU22*0.9</f>
        <v>20250</v>
      </c>
      <c r="CV22" s="22">
        <f>BAR!CV22*0.9</f>
        <v>20250</v>
      </c>
      <c r="CW22" s="22">
        <f>BAR!CW22*0.9</f>
        <v>20250</v>
      </c>
      <c r="CX22" s="22">
        <f>BAR!CX22*0.9</f>
        <v>20700</v>
      </c>
      <c r="CY22" s="22">
        <f>BAR!CY22*0.9</f>
        <v>20700</v>
      </c>
      <c r="CZ22" s="22">
        <f>BAR!CZ22*0.9</f>
        <v>20700</v>
      </c>
      <c r="DA22" s="22">
        <f>BAR!DA22*0.9</f>
        <v>20700</v>
      </c>
      <c r="DB22" s="22">
        <f>BAR!DB22*0.9</f>
        <v>20700</v>
      </c>
      <c r="DC22" s="22">
        <f>BAR!DC22*0.9</f>
        <v>20700</v>
      </c>
      <c r="DD22" s="22">
        <f>BAR!DD22*0.9</f>
        <v>20700</v>
      </c>
      <c r="DE22" s="22">
        <f>BAR!DE22*0.9</f>
        <v>21600</v>
      </c>
      <c r="DF22" s="22">
        <f>BAR!DF22*0.9</f>
        <v>21600</v>
      </c>
      <c r="DG22" s="22">
        <f>BAR!DG22*0.9</f>
        <v>21600</v>
      </c>
      <c r="DH22" s="22">
        <f>BAR!DH22*0.9</f>
        <v>21600</v>
      </c>
      <c r="DI22" s="22">
        <f>BAR!DI22*0.9</f>
        <v>39330</v>
      </c>
      <c r="DJ22" s="96">
        <f>BAR!DJ22*0.9</f>
        <v>50130</v>
      </c>
      <c r="DK22" s="96">
        <f>BAR!DK22*0.9</f>
        <v>50130</v>
      </c>
      <c r="DL22" s="96">
        <f>BAR!DL22*0.9</f>
        <v>50130</v>
      </c>
      <c r="DM22" s="96">
        <f>BAR!DM22*0.9</f>
        <v>50130</v>
      </c>
      <c r="DN22" s="96">
        <f>BAR!DN22*0.9</f>
        <v>50130</v>
      </c>
      <c r="DO22" s="96">
        <f>BAR!DO22*0.9</f>
        <v>50130</v>
      </c>
      <c r="DP22" s="96">
        <f>BAR!DP22*0.9</f>
        <v>50130</v>
      </c>
      <c r="DQ22" s="96">
        <f>BAR!DQ22*0.9</f>
        <v>50130</v>
      </c>
      <c r="DR22" s="96">
        <f>BAR!DR22*0.9</f>
        <v>50130</v>
      </c>
      <c r="DS22" s="96">
        <f>BAR!DS22*0.9</f>
        <v>47430</v>
      </c>
      <c r="DT22" s="22">
        <f>BAR!DT22*0.9</f>
        <v>36990</v>
      </c>
      <c r="DU22" s="22">
        <f>BAR!DU22*0.9</f>
        <v>36990</v>
      </c>
      <c r="DV22" s="22">
        <f>BAR!DV22*0.9</f>
        <v>36990</v>
      </c>
      <c r="DW22" s="22">
        <f>BAR!DW22*0.9</f>
        <v>36990</v>
      </c>
      <c r="DX22" s="22">
        <f>BAR!DX22*0.9</f>
        <v>36990</v>
      </c>
      <c r="DY22" s="22">
        <f>BAR!DY22*0.9</f>
        <v>36990</v>
      </c>
      <c r="DZ22" s="22">
        <f>BAR!DZ22*0.9</f>
        <v>36990</v>
      </c>
      <c r="EA22" s="22">
        <f>BAR!EA22*0.9</f>
        <v>37890</v>
      </c>
      <c r="EB22" s="22">
        <f>BAR!EB22*0.9</f>
        <v>37890</v>
      </c>
      <c r="EC22" s="22">
        <f>BAR!EC22*0.9</f>
        <v>37890</v>
      </c>
      <c r="ED22" s="22">
        <f>BAR!ED22*0.9</f>
        <v>37890</v>
      </c>
      <c r="EE22" s="22">
        <f>BAR!EE22*0.9</f>
        <v>37890</v>
      </c>
      <c r="EF22" s="22">
        <f>BAR!EF22*0.9</f>
        <v>37890</v>
      </c>
      <c r="EG22" s="22">
        <f>BAR!EG22*0.9</f>
        <v>37890</v>
      </c>
      <c r="EH22" s="22">
        <f>BAR!EH22*0.9</f>
        <v>37890</v>
      </c>
      <c r="EI22" s="22">
        <f>BAR!EI22*0.9</f>
        <v>37890</v>
      </c>
      <c r="EJ22" s="22">
        <f>BAR!EJ22*0.9</f>
        <v>37890</v>
      </c>
      <c r="EK22" s="22">
        <f>BAR!EK22*0.9</f>
        <v>37890</v>
      </c>
      <c r="EL22" s="22">
        <f>BAR!EL22*0.9</f>
        <v>37890</v>
      </c>
      <c r="EM22" s="22">
        <f>BAR!EM22*0.9</f>
        <v>37890</v>
      </c>
      <c r="EN22" s="22">
        <f>BAR!EN22*0.9</f>
        <v>37890</v>
      </c>
      <c r="EO22" s="22">
        <f>BAR!EO22*0.9</f>
        <v>37890</v>
      </c>
      <c r="EP22" s="22">
        <f>BAR!EP22*0.9</f>
        <v>37890</v>
      </c>
      <c r="EQ22" s="22">
        <f>BAR!EQ22*0.9</f>
        <v>38790</v>
      </c>
      <c r="ER22" s="22">
        <f>BAR!ER22*0.9</f>
        <v>38790</v>
      </c>
      <c r="ES22" s="22">
        <f>BAR!ES22*0.9</f>
        <v>38790</v>
      </c>
      <c r="ET22" s="22">
        <f>BAR!ET22*0.9</f>
        <v>38790</v>
      </c>
      <c r="EU22" s="22">
        <f>BAR!EU22*0.9</f>
        <v>38790</v>
      </c>
      <c r="EV22" s="22">
        <f>BAR!EV22*0.9</f>
        <v>38790</v>
      </c>
      <c r="EW22" s="22">
        <f>BAR!EW22*0.9</f>
        <v>38790</v>
      </c>
      <c r="EX22" s="22">
        <f>BAR!EX22*0.9</f>
        <v>38790</v>
      </c>
      <c r="EY22" s="22">
        <f>BAR!EY22*0.9</f>
        <v>38790</v>
      </c>
      <c r="EZ22" s="22">
        <f>BAR!EZ22*0.9</f>
        <v>38790</v>
      </c>
      <c r="FA22" s="22">
        <f>BAR!FA22*0.9</f>
        <v>38790</v>
      </c>
      <c r="FB22" s="22">
        <f>BAR!FB22*0.9</f>
        <v>38790</v>
      </c>
      <c r="FC22" s="22">
        <f>BAR!FC22*0.9</f>
        <v>38790</v>
      </c>
      <c r="FD22" s="22">
        <f>BAR!FD22*0.9</f>
        <v>38790</v>
      </c>
      <c r="FE22" s="22">
        <f>BAR!FE22*0.9</f>
        <v>38790</v>
      </c>
      <c r="FF22" s="22">
        <f>BAR!FF22*0.9</f>
        <v>38790</v>
      </c>
      <c r="FG22" s="22">
        <f>BAR!FG22*0.9</f>
        <v>38790</v>
      </c>
      <c r="FH22" s="22">
        <f>BAR!FH22*0.9</f>
        <v>38790</v>
      </c>
      <c r="FI22" s="22">
        <f>BAR!FI22*0.9</f>
        <v>38790</v>
      </c>
      <c r="FJ22" s="22">
        <f>BAR!FJ22*0.9</f>
        <v>38790</v>
      </c>
      <c r="FK22" s="22">
        <f>BAR!FK22*0.9</f>
        <v>41130</v>
      </c>
      <c r="FL22" s="22">
        <f>BAR!FL22*0.9</f>
        <v>41130</v>
      </c>
      <c r="FM22" s="22">
        <f>BAR!FM22*0.9</f>
        <v>41130</v>
      </c>
      <c r="FN22" s="22">
        <f>BAR!FN22*0.9</f>
        <v>38790</v>
      </c>
      <c r="FO22" s="22">
        <f>BAR!FO22*0.9</f>
        <v>38790</v>
      </c>
      <c r="FP22" s="22">
        <f>BAR!FP22*0.9</f>
        <v>38790</v>
      </c>
      <c r="FQ22" s="22">
        <f>BAR!FQ22*0.9</f>
        <v>38790</v>
      </c>
      <c r="FR22" s="22">
        <f>BAR!FR22*0.9</f>
        <v>38790</v>
      </c>
      <c r="FS22" s="22">
        <f>BAR!FS22*0.9</f>
        <v>36990</v>
      </c>
      <c r="FT22" s="22">
        <f>BAR!FT22*0.9</f>
        <v>36990</v>
      </c>
      <c r="FU22" s="22">
        <f>BAR!FU22*0.9</f>
        <v>36990</v>
      </c>
      <c r="FV22" s="22">
        <f>BAR!FV22*0.9</f>
        <v>36990</v>
      </c>
      <c r="FW22" s="22">
        <f>BAR!FW22*0.9</f>
        <v>36990</v>
      </c>
      <c r="FX22" s="22">
        <f>BAR!FX22*0.9</f>
        <v>36990</v>
      </c>
      <c r="FY22" s="22">
        <f>BAR!FY22*0.9</f>
        <v>36990</v>
      </c>
      <c r="FZ22" s="22">
        <f>BAR!FZ22*0.9</f>
        <v>42300</v>
      </c>
      <c r="GA22" s="22">
        <f>BAR!GA22*0.9</f>
        <v>37890</v>
      </c>
      <c r="GB22" s="22">
        <f>BAR!GB22*0.9</f>
        <v>29970</v>
      </c>
      <c r="GC22" s="22">
        <f>BAR!GC22*0.9</f>
        <v>29970</v>
      </c>
      <c r="GD22" s="22">
        <f>BAR!GD22*0.9</f>
        <v>29970</v>
      </c>
      <c r="GE22" s="22">
        <f>BAR!GE22*0.9</f>
        <v>29970</v>
      </c>
      <c r="GF22" s="22">
        <f>BAR!GF22*0.9</f>
        <v>29970</v>
      </c>
      <c r="GG22" s="22">
        <f>BAR!GG22*0.9</f>
        <v>29970</v>
      </c>
      <c r="GH22" s="22">
        <f>BAR!GH22*0.9</f>
        <v>29970</v>
      </c>
      <c r="GI22" s="22">
        <f>BAR!GI22*0.9</f>
        <v>29970</v>
      </c>
      <c r="GJ22" s="22">
        <f>BAR!GJ22*0.9</f>
        <v>29970</v>
      </c>
      <c r="GK22" s="22">
        <f>BAR!GK22*0.9</f>
        <v>29970</v>
      </c>
      <c r="GL22" s="22">
        <f>BAR!GL22*0.9</f>
        <v>29970</v>
      </c>
      <c r="GM22" s="22">
        <f>BAR!GM22*0.9</f>
        <v>29970</v>
      </c>
      <c r="GN22" s="22">
        <f>BAR!GN22*0.9</f>
        <v>29970</v>
      </c>
      <c r="GO22" s="22">
        <f>BAR!GO22*0.9</f>
        <v>29970</v>
      </c>
      <c r="GP22" s="22">
        <f>BAR!GP22*0.9</f>
        <v>29970</v>
      </c>
      <c r="GQ22" s="22">
        <f>BAR!GQ22*0.9</f>
        <v>29970</v>
      </c>
      <c r="GR22" s="22">
        <f>BAR!GR22*0.9</f>
        <v>29970</v>
      </c>
      <c r="GS22" s="22">
        <f>BAR!GS22*0.9</f>
        <v>29970</v>
      </c>
      <c r="GT22" s="22">
        <f>BAR!GT22*0.9</f>
        <v>29970</v>
      </c>
      <c r="GU22" s="22">
        <f>BAR!GU22*0.9</f>
        <v>29970</v>
      </c>
      <c r="GV22" s="22">
        <f>BAR!GV22*0.9</f>
        <v>29970</v>
      </c>
      <c r="GW22" s="22">
        <f>BAR!GW22*0.9</f>
        <v>29970</v>
      </c>
    </row>
    <row r="23" spans="1:205" s="4" customFormat="1" ht="12" customHeight="1">
      <c r="A23" s="24">
        <v>3</v>
      </c>
      <c r="B23" s="22">
        <f>BAR!B23*0.9</f>
        <v>23850</v>
      </c>
      <c r="C23" s="22">
        <f>BAR!C23*0.9</f>
        <v>23400</v>
      </c>
      <c r="D23" s="22">
        <f>BAR!D23*0.9</f>
        <v>24300</v>
      </c>
      <c r="E23" s="22">
        <f>BAR!E23*0.9</f>
        <v>24300</v>
      </c>
      <c r="F23" s="22">
        <f>BAR!F23*0.9</f>
        <v>24300</v>
      </c>
      <c r="G23" s="22">
        <f>BAR!G23*0.9</f>
        <v>23040</v>
      </c>
      <c r="H23" s="22">
        <f>BAR!H23*0.9</f>
        <v>23040</v>
      </c>
      <c r="I23" s="22">
        <f>BAR!I23*0.9</f>
        <v>23040</v>
      </c>
      <c r="J23" s="22">
        <f>BAR!J23*0.9</f>
        <v>23040</v>
      </c>
      <c r="K23" s="22">
        <f>BAR!K23*0.9</f>
        <v>23850</v>
      </c>
      <c r="L23" s="22">
        <f>BAR!L23*0.9</f>
        <v>23850</v>
      </c>
      <c r="M23" s="22">
        <f>BAR!M23*0.9</f>
        <v>22500</v>
      </c>
      <c r="N23" s="22">
        <f>BAR!N23*0.9</f>
        <v>22500</v>
      </c>
      <c r="O23" s="22">
        <f>BAR!O23*0.9</f>
        <v>22500</v>
      </c>
      <c r="P23" s="22">
        <f>BAR!P23*0.9</f>
        <v>22500</v>
      </c>
      <c r="Q23" s="22">
        <f>BAR!Q23*0.9</f>
        <v>22500</v>
      </c>
      <c r="R23" s="22">
        <f>BAR!R23*0.9</f>
        <v>23040</v>
      </c>
      <c r="S23" s="22">
        <f>BAR!S23*0.9</f>
        <v>23040</v>
      </c>
      <c r="T23" s="22">
        <f>BAR!T23*0.9</f>
        <v>22500</v>
      </c>
      <c r="U23" s="22">
        <f>BAR!U23*0.9</f>
        <v>22500</v>
      </c>
      <c r="V23" s="22">
        <f>BAR!V23*0.9</f>
        <v>22500</v>
      </c>
      <c r="W23" s="22">
        <f>BAR!W23*0.9</f>
        <v>22500</v>
      </c>
      <c r="X23" s="22">
        <f>BAR!X23*0.9</f>
        <v>19710</v>
      </c>
      <c r="Y23" s="22">
        <f>BAR!Y23*0.9</f>
        <v>19980</v>
      </c>
      <c r="Z23" s="22">
        <f>BAR!Z23*0.9</f>
        <v>19980</v>
      </c>
      <c r="AA23" s="22">
        <f>BAR!AA23*0.9</f>
        <v>19710</v>
      </c>
      <c r="AB23" s="22">
        <f>BAR!AB23*0.9</f>
        <v>19710</v>
      </c>
      <c r="AC23" s="22">
        <f>BAR!AC23*0.9</f>
        <v>19710</v>
      </c>
      <c r="AD23" s="22">
        <f>BAR!AD23*0.9</f>
        <v>19710</v>
      </c>
      <c r="AE23" s="22">
        <f>BAR!AE23*0.9</f>
        <v>19710</v>
      </c>
      <c r="AF23" s="22">
        <f>BAR!AF23*0.9</f>
        <v>19980</v>
      </c>
      <c r="AG23" s="22">
        <f>BAR!AG23*0.9</f>
        <v>19980</v>
      </c>
      <c r="AH23" s="22">
        <f>BAR!AH23*0.9</f>
        <v>19710</v>
      </c>
      <c r="AI23" s="22">
        <f>BAR!AI23*0.9</f>
        <v>19980</v>
      </c>
      <c r="AJ23" s="22">
        <f>BAR!AJ23*0.9</f>
        <v>19980</v>
      </c>
      <c r="AK23" s="22">
        <f>BAR!AK23*0.9</f>
        <v>19980</v>
      </c>
      <c r="AL23" s="22">
        <f>BAR!AL23*0.9</f>
        <v>19980</v>
      </c>
      <c r="AM23" s="22">
        <f>BAR!AM23*0.9</f>
        <v>19980</v>
      </c>
      <c r="AN23" s="22">
        <f>BAR!AN23*0.9</f>
        <v>19980</v>
      </c>
      <c r="AO23" s="22">
        <f>BAR!AO23*0.9</f>
        <v>19710</v>
      </c>
      <c r="AP23" s="22">
        <f>BAR!AP23*0.9</f>
        <v>19710</v>
      </c>
      <c r="AQ23" s="22">
        <f>BAR!AQ23*0.9</f>
        <v>19710</v>
      </c>
      <c r="AR23" s="22">
        <f>BAR!AR23*0.9</f>
        <v>19710</v>
      </c>
      <c r="AS23" s="22">
        <f>BAR!AS23*0.9</f>
        <v>19710</v>
      </c>
      <c r="AT23" s="22">
        <f>BAR!AT23*0.9</f>
        <v>19980</v>
      </c>
      <c r="AU23" s="22">
        <f>BAR!AU23*0.9</f>
        <v>19980</v>
      </c>
      <c r="AV23" s="22">
        <f>BAR!AV23*0.9</f>
        <v>19710</v>
      </c>
      <c r="AW23" s="22">
        <f>BAR!AW23*0.9</f>
        <v>19710</v>
      </c>
      <c r="AX23" s="22">
        <f>BAR!AX23*0.9</f>
        <v>19710</v>
      </c>
      <c r="AY23" s="22">
        <f>BAR!AY23*0.9</f>
        <v>19710</v>
      </c>
      <c r="AZ23" s="22">
        <f>BAR!AZ23*0.9</f>
        <v>19710</v>
      </c>
      <c r="BA23" s="22">
        <f>BAR!BA23*0.9</f>
        <v>19980</v>
      </c>
      <c r="BB23" s="22">
        <f>BAR!BB23*0.9</f>
        <v>19980</v>
      </c>
      <c r="BC23" s="22">
        <f>BAR!BC23*0.9</f>
        <v>19440</v>
      </c>
      <c r="BD23" s="22">
        <f>BAR!BD23*0.9</f>
        <v>19440</v>
      </c>
      <c r="BE23" s="22">
        <f>BAR!BE23*0.9</f>
        <v>19440</v>
      </c>
      <c r="BF23" s="22">
        <f>BAR!BF23*0.9</f>
        <v>19980</v>
      </c>
      <c r="BG23" s="22">
        <f>BAR!BG23*0.9</f>
        <v>19980</v>
      </c>
      <c r="BH23" s="22">
        <f>BAR!BH23*0.9</f>
        <v>19980</v>
      </c>
      <c r="BI23" s="22">
        <f>BAR!BI23*0.9</f>
        <v>19980</v>
      </c>
      <c r="BJ23" s="22">
        <f>BAR!BJ23*0.9</f>
        <v>19260</v>
      </c>
      <c r="BK23" s="22">
        <f>BAR!BK23*0.9</f>
        <v>19260</v>
      </c>
      <c r="BL23" s="22">
        <f>BAR!BL23*0.9</f>
        <v>19260</v>
      </c>
      <c r="BM23" s="22">
        <f>BAR!BM23*0.9</f>
        <v>19260</v>
      </c>
      <c r="BN23" s="22">
        <f>BAR!BN23*0.9</f>
        <v>19260</v>
      </c>
      <c r="BO23" s="22">
        <f>BAR!BO23*0.9</f>
        <v>19440</v>
      </c>
      <c r="BP23" s="22">
        <f>BAR!BP23*0.9</f>
        <v>19440</v>
      </c>
      <c r="BQ23" s="22">
        <f>BAR!BQ23*0.9</f>
        <v>19260</v>
      </c>
      <c r="BR23" s="22">
        <f>BAR!BR23*0.9</f>
        <v>19260</v>
      </c>
      <c r="BS23" s="22">
        <f>BAR!BS23*0.9</f>
        <v>19260</v>
      </c>
      <c r="BT23" s="22">
        <f>BAR!BT23*0.9</f>
        <v>19260</v>
      </c>
      <c r="BU23" s="22">
        <f>BAR!BU23*0.9</f>
        <v>19260</v>
      </c>
      <c r="BV23" s="22">
        <f>BAR!BV23*0.9</f>
        <v>19440</v>
      </c>
      <c r="BW23" s="22">
        <f>BAR!BW23*0.9</f>
        <v>19440</v>
      </c>
      <c r="BX23" s="22">
        <f>BAR!BX23*0.9</f>
        <v>19260</v>
      </c>
      <c r="BY23" s="22">
        <f>BAR!BY23*0.9</f>
        <v>19260</v>
      </c>
      <c r="BZ23" s="22">
        <f>BAR!BZ23*0.9</f>
        <v>19260</v>
      </c>
      <c r="CA23" s="22">
        <f>BAR!CA23*0.9</f>
        <v>19260</v>
      </c>
      <c r="CB23" s="22">
        <f>BAR!CB23*0.9</f>
        <v>19260</v>
      </c>
      <c r="CC23" s="22">
        <f>BAR!CC23*0.9</f>
        <v>19440</v>
      </c>
      <c r="CD23" s="22">
        <f>BAR!CD23*0.9</f>
        <v>19440</v>
      </c>
      <c r="CE23" s="22">
        <f>BAR!CE23*0.9</f>
        <v>19260</v>
      </c>
      <c r="CF23" s="22">
        <f>BAR!CF23*0.9</f>
        <v>19260</v>
      </c>
      <c r="CG23" s="22">
        <f>BAR!CG23*0.9</f>
        <v>19260</v>
      </c>
      <c r="CH23" s="22">
        <f>BAR!CH23*0.9</f>
        <v>19260</v>
      </c>
      <c r="CI23" s="22">
        <f>BAR!CI23*0.9</f>
        <v>19260</v>
      </c>
      <c r="CJ23" s="22">
        <f>BAR!CJ23*0.9</f>
        <v>19440</v>
      </c>
      <c r="CK23" s="22">
        <f>BAR!CK23*0.9</f>
        <v>19440</v>
      </c>
      <c r="CL23" s="22">
        <f>BAR!CL23*0.9</f>
        <v>19260</v>
      </c>
      <c r="CM23" s="22">
        <f>BAR!CM23*0.9</f>
        <v>19260</v>
      </c>
      <c r="CN23" s="22">
        <f>BAR!CN23*0.9</f>
        <v>19260</v>
      </c>
      <c r="CO23" s="22">
        <f>BAR!CO23*0.9</f>
        <v>19260</v>
      </c>
      <c r="CP23" s="22">
        <f>BAR!CP23*0.9</f>
        <v>19260</v>
      </c>
      <c r="CQ23" s="22">
        <f>BAR!CQ23*0.9</f>
        <v>20250</v>
      </c>
      <c r="CR23" s="22">
        <f>BAR!CR23*0.9</f>
        <v>20250</v>
      </c>
      <c r="CS23" s="22">
        <f>BAR!CS23*0.9</f>
        <v>20250</v>
      </c>
      <c r="CT23" s="22">
        <f>BAR!CT23*0.9</f>
        <v>20250</v>
      </c>
      <c r="CU23" s="22">
        <f>BAR!CU23*0.9</f>
        <v>20250</v>
      </c>
      <c r="CV23" s="22">
        <f>BAR!CV23*0.9</f>
        <v>20250</v>
      </c>
      <c r="CW23" s="22">
        <f>BAR!CW23*0.9</f>
        <v>20250</v>
      </c>
      <c r="CX23" s="22">
        <f>BAR!CX23*0.9</f>
        <v>20700</v>
      </c>
      <c r="CY23" s="22">
        <f>BAR!CY23*0.9</f>
        <v>20700</v>
      </c>
      <c r="CZ23" s="22">
        <f>BAR!CZ23*0.9</f>
        <v>20700</v>
      </c>
      <c r="DA23" s="22">
        <f>BAR!DA23*0.9</f>
        <v>20700</v>
      </c>
      <c r="DB23" s="22">
        <f>BAR!DB23*0.9</f>
        <v>20700</v>
      </c>
      <c r="DC23" s="22">
        <f>BAR!DC23*0.9</f>
        <v>20700</v>
      </c>
      <c r="DD23" s="22">
        <f>BAR!DD23*0.9</f>
        <v>20700</v>
      </c>
      <c r="DE23" s="22">
        <f>BAR!DE23*0.9</f>
        <v>21600</v>
      </c>
      <c r="DF23" s="22">
        <f>BAR!DF23*0.9</f>
        <v>21600</v>
      </c>
      <c r="DG23" s="22">
        <f>BAR!DG23*0.9</f>
        <v>21600</v>
      </c>
      <c r="DH23" s="22">
        <f>BAR!DH23*0.9</f>
        <v>21600</v>
      </c>
      <c r="DI23" s="22">
        <f>BAR!DI23*0.9</f>
        <v>39330</v>
      </c>
      <c r="DJ23" s="96">
        <f>BAR!DJ23*0.9</f>
        <v>50130</v>
      </c>
      <c r="DK23" s="96">
        <f>BAR!DK23*0.9</f>
        <v>50130</v>
      </c>
      <c r="DL23" s="96">
        <f>BAR!DL23*0.9</f>
        <v>50130</v>
      </c>
      <c r="DM23" s="96">
        <f>BAR!DM23*0.9</f>
        <v>50130</v>
      </c>
      <c r="DN23" s="96">
        <f>BAR!DN23*0.9</f>
        <v>50130</v>
      </c>
      <c r="DO23" s="96">
        <f>BAR!DO23*0.9</f>
        <v>50130</v>
      </c>
      <c r="DP23" s="96">
        <f>BAR!DP23*0.9</f>
        <v>50130</v>
      </c>
      <c r="DQ23" s="96">
        <f>BAR!DQ23*0.9</f>
        <v>50130</v>
      </c>
      <c r="DR23" s="96">
        <f>BAR!DR23*0.9</f>
        <v>50130</v>
      </c>
      <c r="DS23" s="96">
        <f>BAR!DS23*0.9</f>
        <v>47430</v>
      </c>
      <c r="DT23" s="22">
        <f>BAR!DT23*0.9</f>
        <v>36990</v>
      </c>
      <c r="DU23" s="22">
        <f>BAR!DU23*0.9</f>
        <v>36990</v>
      </c>
      <c r="DV23" s="22">
        <f>BAR!DV23*0.9</f>
        <v>36990</v>
      </c>
      <c r="DW23" s="22">
        <f>BAR!DW23*0.9</f>
        <v>36990</v>
      </c>
      <c r="DX23" s="22">
        <f>BAR!DX23*0.9</f>
        <v>36990</v>
      </c>
      <c r="DY23" s="22">
        <f>BAR!DY23*0.9</f>
        <v>36990</v>
      </c>
      <c r="DZ23" s="22">
        <f>BAR!DZ23*0.9</f>
        <v>36990</v>
      </c>
      <c r="EA23" s="22">
        <f>BAR!EA23*0.9</f>
        <v>37890</v>
      </c>
      <c r="EB23" s="22">
        <f>BAR!EB23*0.9</f>
        <v>37890</v>
      </c>
      <c r="EC23" s="22">
        <f>BAR!EC23*0.9</f>
        <v>37890</v>
      </c>
      <c r="ED23" s="22">
        <f>BAR!ED23*0.9</f>
        <v>37890</v>
      </c>
      <c r="EE23" s="22">
        <f>BAR!EE23*0.9</f>
        <v>37890</v>
      </c>
      <c r="EF23" s="22">
        <f>BAR!EF23*0.9</f>
        <v>37890</v>
      </c>
      <c r="EG23" s="22">
        <f>BAR!EG23*0.9</f>
        <v>37890</v>
      </c>
      <c r="EH23" s="22">
        <f>BAR!EH23*0.9</f>
        <v>37890</v>
      </c>
      <c r="EI23" s="22">
        <f>BAR!EI23*0.9</f>
        <v>37890</v>
      </c>
      <c r="EJ23" s="22">
        <f>BAR!EJ23*0.9</f>
        <v>37890</v>
      </c>
      <c r="EK23" s="22">
        <f>BAR!EK23*0.9</f>
        <v>37890</v>
      </c>
      <c r="EL23" s="22">
        <f>BAR!EL23*0.9</f>
        <v>37890</v>
      </c>
      <c r="EM23" s="22">
        <f>BAR!EM23*0.9</f>
        <v>37890</v>
      </c>
      <c r="EN23" s="22">
        <f>BAR!EN23*0.9</f>
        <v>37890</v>
      </c>
      <c r="EO23" s="22">
        <f>BAR!EO23*0.9</f>
        <v>37890</v>
      </c>
      <c r="EP23" s="22">
        <f>BAR!EP23*0.9</f>
        <v>37890</v>
      </c>
      <c r="EQ23" s="22">
        <f>BAR!EQ23*0.9</f>
        <v>38790</v>
      </c>
      <c r="ER23" s="22">
        <f>BAR!ER23*0.9</f>
        <v>38790</v>
      </c>
      <c r="ES23" s="22">
        <f>BAR!ES23*0.9</f>
        <v>38790</v>
      </c>
      <c r="ET23" s="22">
        <f>BAR!ET23*0.9</f>
        <v>38790</v>
      </c>
      <c r="EU23" s="22">
        <f>BAR!EU23*0.9</f>
        <v>38790</v>
      </c>
      <c r="EV23" s="22">
        <f>BAR!EV23*0.9</f>
        <v>38790</v>
      </c>
      <c r="EW23" s="22">
        <f>BAR!EW23*0.9</f>
        <v>38790</v>
      </c>
      <c r="EX23" s="22">
        <f>BAR!EX23*0.9</f>
        <v>38790</v>
      </c>
      <c r="EY23" s="22">
        <f>BAR!EY23*0.9</f>
        <v>38790</v>
      </c>
      <c r="EZ23" s="22">
        <f>BAR!EZ23*0.9</f>
        <v>38790</v>
      </c>
      <c r="FA23" s="22">
        <f>BAR!FA23*0.9</f>
        <v>38790</v>
      </c>
      <c r="FB23" s="22">
        <f>BAR!FB23*0.9</f>
        <v>38790</v>
      </c>
      <c r="FC23" s="22">
        <f>BAR!FC23*0.9</f>
        <v>38790</v>
      </c>
      <c r="FD23" s="22">
        <f>BAR!FD23*0.9</f>
        <v>38790</v>
      </c>
      <c r="FE23" s="22">
        <f>BAR!FE23*0.9</f>
        <v>38790</v>
      </c>
      <c r="FF23" s="22">
        <f>BAR!FF23*0.9</f>
        <v>38790</v>
      </c>
      <c r="FG23" s="22">
        <f>BAR!FG23*0.9</f>
        <v>38790</v>
      </c>
      <c r="FH23" s="22">
        <f>BAR!FH23*0.9</f>
        <v>38790</v>
      </c>
      <c r="FI23" s="22">
        <f>BAR!FI23*0.9</f>
        <v>38790</v>
      </c>
      <c r="FJ23" s="22">
        <f>BAR!FJ23*0.9</f>
        <v>38790</v>
      </c>
      <c r="FK23" s="22">
        <f>BAR!FK23*0.9</f>
        <v>41130</v>
      </c>
      <c r="FL23" s="22">
        <f>BAR!FL23*0.9</f>
        <v>41130</v>
      </c>
      <c r="FM23" s="22">
        <f>BAR!FM23*0.9</f>
        <v>41130</v>
      </c>
      <c r="FN23" s="22">
        <f>BAR!FN23*0.9</f>
        <v>38790</v>
      </c>
      <c r="FO23" s="22">
        <f>BAR!FO23*0.9</f>
        <v>38790</v>
      </c>
      <c r="FP23" s="22">
        <f>BAR!FP23*0.9</f>
        <v>38790</v>
      </c>
      <c r="FQ23" s="22">
        <f>BAR!FQ23*0.9</f>
        <v>38790</v>
      </c>
      <c r="FR23" s="22">
        <f>BAR!FR23*0.9</f>
        <v>38790</v>
      </c>
      <c r="FS23" s="22">
        <f>BAR!FS23*0.9</f>
        <v>36990</v>
      </c>
      <c r="FT23" s="22">
        <f>BAR!FT23*0.9</f>
        <v>36990</v>
      </c>
      <c r="FU23" s="22">
        <f>BAR!FU23*0.9</f>
        <v>36990</v>
      </c>
      <c r="FV23" s="22">
        <f>BAR!FV23*0.9</f>
        <v>36990</v>
      </c>
      <c r="FW23" s="22">
        <f>BAR!FW23*0.9</f>
        <v>36990</v>
      </c>
      <c r="FX23" s="22">
        <f>BAR!FX23*0.9</f>
        <v>36990</v>
      </c>
      <c r="FY23" s="22">
        <f>BAR!FY23*0.9</f>
        <v>36990</v>
      </c>
      <c r="FZ23" s="22">
        <f>BAR!FZ23*0.9</f>
        <v>42300</v>
      </c>
      <c r="GA23" s="22">
        <f>BAR!GA23*0.9</f>
        <v>37890</v>
      </c>
      <c r="GB23" s="22">
        <f>BAR!GB23*0.9</f>
        <v>29970</v>
      </c>
      <c r="GC23" s="22">
        <f>BAR!GC23*0.9</f>
        <v>29970</v>
      </c>
      <c r="GD23" s="22">
        <f>BAR!GD23*0.9</f>
        <v>29970</v>
      </c>
      <c r="GE23" s="22">
        <f>BAR!GE23*0.9</f>
        <v>29970</v>
      </c>
      <c r="GF23" s="22">
        <f>BAR!GF23*0.9</f>
        <v>29970</v>
      </c>
      <c r="GG23" s="22">
        <f>BAR!GG23*0.9</f>
        <v>29970</v>
      </c>
      <c r="GH23" s="22">
        <f>BAR!GH23*0.9</f>
        <v>29970</v>
      </c>
      <c r="GI23" s="22">
        <f>BAR!GI23*0.9</f>
        <v>29970</v>
      </c>
      <c r="GJ23" s="22">
        <f>BAR!GJ23*0.9</f>
        <v>29970</v>
      </c>
      <c r="GK23" s="22">
        <f>BAR!GK23*0.9</f>
        <v>29970</v>
      </c>
      <c r="GL23" s="22">
        <f>BAR!GL23*0.9</f>
        <v>29970</v>
      </c>
      <c r="GM23" s="22">
        <f>BAR!GM23*0.9</f>
        <v>29970</v>
      </c>
      <c r="GN23" s="22">
        <f>BAR!GN23*0.9</f>
        <v>29970</v>
      </c>
      <c r="GO23" s="22">
        <f>BAR!GO23*0.9</f>
        <v>29970</v>
      </c>
      <c r="GP23" s="22">
        <f>BAR!GP23*0.9</f>
        <v>29970</v>
      </c>
      <c r="GQ23" s="22">
        <f>BAR!GQ23*0.9</f>
        <v>29970</v>
      </c>
      <c r="GR23" s="22">
        <f>BAR!GR23*0.9</f>
        <v>29970</v>
      </c>
      <c r="GS23" s="22">
        <f>BAR!GS23*0.9</f>
        <v>29970</v>
      </c>
      <c r="GT23" s="22">
        <f>BAR!GT23*0.9</f>
        <v>29970</v>
      </c>
      <c r="GU23" s="22">
        <f>BAR!GU23*0.9</f>
        <v>29970</v>
      </c>
      <c r="GV23" s="22">
        <f>BAR!GV23*0.9</f>
        <v>29970</v>
      </c>
      <c r="GW23" s="22">
        <f>BAR!GW23*0.9</f>
        <v>29970</v>
      </c>
    </row>
    <row r="24" spans="1:205" s="4" customFormat="1" ht="12" customHeight="1">
      <c r="A24" s="24">
        <v>4</v>
      </c>
      <c r="B24" s="22">
        <f>BAR!B24*0.9</f>
        <v>23850</v>
      </c>
      <c r="C24" s="22">
        <f>BAR!C24*0.9</f>
        <v>23400</v>
      </c>
      <c r="D24" s="22">
        <f>BAR!D24*0.9</f>
        <v>24300</v>
      </c>
      <c r="E24" s="22">
        <f>BAR!E24*0.9</f>
        <v>24300</v>
      </c>
      <c r="F24" s="22">
        <f>BAR!F24*0.9</f>
        <v>24300</v>
      </c>
      <c r="G24" s="22">
        <f>BAR!G24*0.9</f>
        <v>23040</v>
      </c>
      <c r="H24" s="22">
        <f>BAR!H24*0.9</f>
        <v>23040</v>
      </c>
      <c r="I24" s="22">
        <f>BAR!I24*0.9</f>
        <v>23040</v>
      </c>
      <c r="J24" s="22">
        <f>BAR!J24*0.9</f>
        <v>23040</v>
      </c>
      <c r="K24" s="22">
        <f>BAR!K24*0.9</f>
        <v>23850</v>
      </c>
      <c r="L24" s="22">
        <f>BAR!L24*0.9</f>
        <v>23850</v>
      </c>
      <c r="M24" s="22">
        <f>BAR!M24*0.9</f>
        <v>22500</v>
      </c>
      <c r="N24" s="22">
        <f>BAR!N24*0.9</f>
        <v>22500</v>
      </c>
      <c r="O24" s="22">
        <f>BAR!O24*0.9</f>
        <v>22500</v>
      </c>
      <c r="P24" s="22">
        <f>BAR!P24*0.9</f>
        <v>22500</v>
      </c>
      <c r="Q24" s="22">
        <f>BAR!Q24*0.9</f>
        <v>22500</v>
      </c>
      <c r="R24" s="22">
        <f>BAR!R24*0.9</f>
        <v>23040</v>
      </c>
      <c r="S24" s="22">
        <f>BAR!S24*0.9</f>
        <v>23040</v>
      </c>
      <c r="T24" s="22">
        <f>BAR!T24*0.9</f>
        <v>22500</v>
      </c>
      <c r="U24" s="22">
        <f>BAR!U24*0.9</f>
        <v>22500</v>
      </c>
      <c r="V24" s="22">
        <f>BAR!V24*0.9</f>
        <v>22500</v>
      </c>
      <c r="W24" s="22">
        <f>BAR!W24*0.9</f>
        <v>22500</v>
      </c>
      <c r="X24" s="22">
        <f>BAR!X24*0.9</f>
        <v>19710</v>
      </c>
      <c r="Y24" s="22">
        <f>BAR!Y24*0.9</f>
        <v>19980</v>
      </c>
      <c r="Z24" s="22">
        <f>BAR!Z24*0.9</f>
        <v>19980</v>
      </c>
      <c r="AA24" s="22">
        <f>BAR!AA24*0.9</f>
        <v>19710</v>
      </c>
      <c r="AB24" s="22">
        <f>BAR!AB24*0.9</f>
        <v>19710</v>
      </c>
      <c r="AC24" s="22">
        <f>BAR!AC24*0.9</f>
        <v>19710</v>
      </c>
      <c r="AD24" s="22">
        <f>BAR!AD24*0.9</f>
        <v>19710</v>
      </c>
      <c r="AE24" s="22">
        <f>BAR!AE24*0.9</f>
        <v>19710</v>
      </c>
      <c r="AF24" s="22">
        <f>BAR!AF24*0.9</f>
        <v>19980</v>
      </c>
      <c r="AG24" s="22">
        <f>BAR!AG24*0.9</f>
        <v>19980</v>
      </c>
      <c r="AH24" s="22">
        <f>BAR!AH24*0.9</f>
        <v>19710</v>
      </c>
      <c r="AI24" s="22">
        <f>BAR!AI24*0.9</f>
        <v>19980</v>
      </c>
      <c r="AJ24" s="22">
        <f>BAR!AJ24*0.9</f>
        <v>19980</v>
      </c>
      <c r="AK24" s="22">
        <f>BAR!AK24*0.9</f>
        <v>19980</v>
      </c>
      <c r="AL24" s="22">
        <f>BAR!AL24*0.9</f>
        <v>19980</v>
      </c>
      <c r="AM24" s="22">
        <f>BAR!AM24*0.9</f>
        <v>19980</v>
      </c>
      <c r="AN24" s="22">
        <f>BAR!AN24*0.9</f>
        <v>19980</v>
      </c>
      <c r="AO24" s="22">
        <f>BAR!AO24*0.9</f>
        <v>19710</v>
      </c>
      <c r="AP24" s="22">
        <f>BAR!AP24*0.9</f>
        <v>19710</v>
      </c>
      <c r="AQ24" s="22">
        <f>BAR!AQ24*0.9</f>
        <v>19710</v>
      </c>
      <c r="AR24" s="22">
        <f>BAR!AR24*0.9</f>
        <v>19710</v>
      </c>
      <c r="AS24" s="22">
        <f>BAR!AS24*0.9</f>
        <v>19710</v>
      </c>
      <c r="AT24" s="22">
        <f>BAR!AT24*0.9</f>
        <v>19980</v>
      </c>
      <c r="AU24" s="22">
        <f>BAR!AU24*0.9</f>
        <v>19980</v>
      </c>
      <c r="AV24" s="22">
        <f>BAR!AV24*0.9</f>
        <v>19710</v>
      </c>
      <c r="AW24" s="22">
        <f>BAR!AW24*0.9</f>
        <v>19710</v>
      </c>
      <c r="AX24" s="22">
        <f>BAR!AX24*0.9</f>
        <v>19710</v>
      </c>
      <c r="AY24" s="22">
        <f>BAR!AY24*0.9</f>
        <v>19710</v>
      </c>
      <c r="AZ24" s="22">
        <f>BAR!AZ24*0.9</f>
        <v>19710</v>
      </c>
      <c r="BA24" s="22">
        <f>BAR!BA24*0.9</f>
        <v>19980</v>
      </c>
      <c r="BB24" s="22">
        <f>BAR!BB24*0.9</f>
        <v>19980</v>
      </c>
      <c r="BC24" s="22">
        <f>BAR!BC24*0.9</f>
        <v>19440</v>
      </c>
      <c r="BD24" s="22">
        <f>BAR!BD24*0.9</f>
        <v>19440</v>
      </c>
      <c r="BE24" s="22">
        <f>BAR!BE24*0.9</f>
        <v>19440</v>
      </c>
      <c r="BF24" s="22">
        <f>BAR!BF24*0.9</f>
        <v>19980</v>
      </c>
      <c r="BG24" s="22">
        <f>BAR!BG24*0.9</f>
        <v>19980</v>
      </c>
      <c r="BH24" s="22">
        <f>BAR!BH24*0.9</f>
        <v>19980</v>
      </c>
      <c r="BI24" s="22">
        <f>BAR!BI24*0.9</f>
        <v>19980</v>
      </c>
      <c r="BJ24" s="22">
        <f>BAR!BJ24*0.9</f>
        <v>19260</v>
      </c>
      <c r="BK24" s="22">
        <f>BAR!BK24*0.9</f>
        <v>19260</v>
      </c>
      <c r="BL24" s="22">
        <f>BAR!BL24*0.9</f>
        <v>19260</v>
      </c>
      <c r="BM24" s="22">
        <f>BAR!BM24*0.9</f>
        <v>19260</v>
      </c>
      <c r="BN24" s="22">
        <f>BAR!BN24*0.9</f>
        <v>19260</v>
      </c>
      <c r="BO24" s="22">
        <f>BAR!BO24*0.9</f>
        <v>19440</v>
      </c>
      <c r="BP24" s="22">
        <f>BAR!BP24*0.9</f>
        <v>19440</v>
      </c>
      <c r="BQ24" s="22">
        <f>BAR!BQ24*0.9</f>
        <v>19260</v>
      </c>
      <c r="BR24" s="22">
        <f>BAR!BR24*0.9</f>
        <v>19260</v>
      </c>
      <c r="BS24" s="22">
        <f>BAR!BS24*0.9</f>
        <v>19260</v>
      </c>
      <c r="BT24" s="22">
        <f>BAR!BT24*0.9</f>
        <v>19260</v>
      </c>
      <c r="BU24" s="22">
        <f>BAR!BU24*0.9</f>
        <v>19260</v>
      </c>
      <c r="BV24" s="22">
        <f>BAR!BV24*0.9</f>
        <v>19440</v>
      </c>
      <c r="BW24" s="22">
        <f>BAR!BW24*0.9</f>
        <v>19440</v>
      </c>
      <c r="BX24" s="22">
        <f>BAR!BX24*0.9</f>
        <v>19260</v>
      </c>
      <c r="BY24" s="22">
        <f>BAR!BY24*0.9</f>
        <v>19260</v>
      </c>
      <c r="BZ24" s="22">
        <f>BAR!BZ24*0.9</f>
        <v>19260</v>
      </c>
      <c r="CA24" s="22">
        <f>BAR!CA24*0.9</f>
        <v>19260</v>
      </c>
      <c r="CB24" s="22">
        <f>BAR!CB24*0.9</f>
        <v>19260</v>
      </c>
      <c r="CC24" s="22">
        <f>BAR!CC24*0.9</f>
        <v>19440</v>
      </c>
      <c r="CD24" s="22">
        <f>BAR!CD24*0.9</f>
        <v>19440</v>
      </c>
      <c r="CE24" s="22">
        <f>BAR!CE24*0.9</f>
        <v>19260</v>
      </c>
      <c r="CF24" s="22">
        <f>BAR!CF24*0.9</f>
        <v>19260</v>
      </c>
      <c r="CG24" s="22">
        <f>BAR!CG24*0.9</f>
        <v>19260</v>
      </c>
      <c r="CH24" s="22">
        <f>BAR!CH24*0.9</f>
        <v>19260</v>
      </c>
      <c r="CI24" s="22">
        <f>BAR!CI24*0.9</f>
        <v>19260</v>
      </c>
      <c r="CJ24" s="22">
        <f>BAR!CJ24*0.9</f>
        <v>19440</v>
      </c>
      <c r="CK24" s="22">
        <f>BAR!CK24*0.9</f>
        <v>19440</v>
      </c>
      <c r="CL24" s="22">
        <f>BAR!CL24*0.9</f>
        <v>19260</v>
      </c>
      <c r="CM24" s="22">
        <f>BAR!CM24*0.9</f>
        <v>19260</v>
      </c>
      <c r="CN24" s="22">
        <f>BAR!CN24*0.9</f>
        <v>19260</v>
      </c>
      <c r="CO24" s="22">
        <f>BAR!CO24*0.9</f>
        <v>19260</v>
      </c>
      <c r="CP24" s="22">
        <f>BAR!CP24*0.9</f>
        <v>19260</v>
      </c>
      <c r="CQ24" s="22">
        <f>BAR!CQ24*0.9</f>
        <v>20250</v>
      </c>
      <c r="CR24" s="22">
        <f>BAR!CR24*0.9</f>
        <v>20250</v>
      </c>
      <c r="CS24" s="22">
        <f>BAR!CS24*0.9</f>
        <v>20250</v>
      </c>
      <c r="CT24" s="22">
        <f>BAR!CT24*0.9</f>
        <v>20250</v>
      </c>
      <c r="CU24" s="22">
        <f>BAR!CU24*0.9</f>
        <v>20250</v>
      </c>
      <c r="CV24" s="22">
        <f>BAR!CV24*0.9</f>
        <v>20250</v>
      </c>
      <c r="CW24" s="22">
        <f>BAR!CW24*0.9</f>
        <v>20250</v>
      </c>
      <c r="CX24" s="22">
        <f>BAR!CX24*0.9</f>
        <v>20700</v>
      </c>
      <c r="CY24" s="22">
        <f>BAR!CY24*0.9</f>
        <v>20700</v>
      </c>
      <c r="CZ24" s="22">
        <f>BAR!CZ24*0.9</f>
        <v>20700</v>
      </c>
      <c r="DA24" s="22">
        <f>BAR!DA24*0.9</f>
        <v>20700</v>
      </c>
      <c r="DB24" s="22">
        <f>BAR!DB24*0.9</f>
        <v>20700</v>
      </c>
      <c r="DC24" s="22">
        <f>BAR!DC24*0.9</f>
        <v>20700</v>
      </c>
      <c r="DD24" s="22">
        <f>BAR!DD24*0.9</f>
        <v>20700</v>
      </c>
      <c r="DE24" s="22">
        <f>BAR!DE24*0.9</f>
        <v>21600</v>
      </c>
      <c r="DF24" s="22">
        <f>BAR!DF24*0.9</f>
        <v>21600</v>
      </c>
      <c r="DG24" s="22">
        <f>BAR!DG24*0.9</f>
        <v>21600</v>
      </c>
      <c r="DH24" s="22">
        <f>BAR!DH24*0.9</f>
        <v>21600</v>
      </c>
      <c r="DI24" s="22">
        <f>BAR!DI24*0.9</f>
        <v>39330</v>
      </c>
      <c r="DJ24" s="96">
        <f>BAR!DJ24*0.9</f>
        <v>50130</v>
      </c>
      <c r="DK24" s="96">
        <f>BAR!DK24*0.9</f>
        <v>50130</v>
      </c>
      <c r="DL24" s="96">
        <f>BAR!DL24*0.9</f>
        <v>50130</v>
      </c>
      <c r="DM24" s="96">
        <f>BAR!DM24*0.9</f>
        <v>50130</v>
      </c>
      <c r="DN24" s="96">
        <f>BAR!DN24*0.9</f>
        <v>50130</v>
      </c>
      <c r="DO24" s="96">
        <f>BAR!DO24*0.9</f>
        <v>50130</v>
      </c>
      <c r="DP24" s="96">
        <f>BAR!DP24*0.9</f>
        <v>50130</v>
      </c>
      <c r="DQ24" s="96">
        <f>BAR!DQ24*0.9</f>
        <v>50130</v>
      </c>
      <c r="DR24" s="96">
        <f>BAR!DR24*0.9</f>
        <v>50130</v>
      </c>
      <c r="DS24" s="96">
        <f>BAR!DS24*0.9</f>
        <v>47430</v>
      </c>
      <c r="DT24" s="22">
        <f>BAR!DT24*0.9</f>
        <v>36990</v>
      </c>
      <c r="DU24" s="22">
        <f>BAR!DU24*0.9</f>
        <v>36990</v>
      </c>
      <c r="DV24" s="22">
        <f>BAR!DV24*0.9</f>
        <v>36990</v>
      </c>
      <c r="DW24" s="22">
        <f>BAR!DW24*0.9</f>
        <v>36990</v>
      </c>
      <c r="DX24" s="22">
        <f>BAR!DX24*0.9</f>
        <v>36990</v>
      </c>
      <c r="DY24" s="22">
        <f>BAR!DY24*0.9</f>
        <v>36990</v>
      </c>
      <c r="DZ24" s="22">
        <f>BAR!DZ24*0.9</f>
        <v>36990</v>
      </c>
      <c r="EA24" s="22">
        <f>BAR!EA24*0.9</f>
        <v>37890</v>
      </c>
      <c r="EB24" s="22">
        <f>BAR!EB24*0.9</f>
        <v>37890</v>
      </c>
      <c r="EC24" s="22">
        <f>BAR!EC24*0.9</f>
        <v>37890</v>
      </c>
      <c r="ED24" s="22">
        <f>BAR!ED24*0.9</f>
        <v>37890</v>
      </c>
      <c r="EE24" s="22">
        <f>BAR!EE24*0.9</f>
        <v>37890</v>
      </c>
      <c r="EF24" s="22">
        <f>BAR!EF24*0.9</f>
        <v>37890</v>
      </c>
      <c r="EG24" s="22">
        <f>BAR!EG24*0.9</f>
        <v>37890</v>
      </c>
      <c r="EH24" s="22">
        <f>BAR!EH24*0.9</f>
        <v>37890</v>
      </c>
      <c r="EI24" s="22">
        <f>BAR!EI24*0.9</f>
        <v>37890</v>
      </c>
      <c r="EJ24" s="22">
        <f>BAR!EJ24*0.9</f>
        <v>37890</v>
      </c>
      <c r="EK24" s="22">
        <f>BAR!EK24*0.9</f>
        <v>37890</v>
      </c>
      <c r="EL24" s="22">
        <f>BAR!EL24*0.9</f>
        <v>37890</v>
      </c>
      <c r="EM24" s="22">
        <f>BAR!EM24*0.9</f>
        <v>37890</v>
      </c>
      <c r="EN24" s="22">
        <f>BAR!EN24*0.9</f>
        <v>37890</v>
      </c>
      <c r="EO24" s="22">
        <f>BAR!EO24*0.9</f>
        <v>37890</v>
      </c>
      <c r="EP24" s="22">
        <f>BAR!EP24*0.9</f>
        <v>37890</v>
      </c>
      <c r="EQ24" s="22">
        <f>BAR!EQ24*0.9</f>
        <v>38790</v>
      </c>
      <c r="ER24" s="22">
        <f>BAR!ER24*0.9</f>
        <v>38790</v>
      </c>
      <c r="ES24" s="22">
        <f>BAR!ES24*0.9</f>
        <v>38790</v>
      </c>
      <c r="ET24" s="22">
        <f>BAR!ET24*0.9</f>
        <v>38790</v>
      </c>
      <c r="EU24" s="22">
        <f>BAR!EU24*0.9</f>
        <v>38790</v>
      </c>
      <c r="EV24" s="22">
        <f>BAR!EV24*0.9</f>
        <v>38790</v>
      </c>
      <c r="EW24" s="22">
        <f>BAR!EW24*0.9</f>
        <v>38790</v>
      </c>
      <c r="EX24" s="22">
        <f>BAR!EX24*0.9</f>
        <v>38790</v>
      </c>
      <c r="EY24" s="22">
        <f>BAR!EY24*0.9</f>
        <v>38790</v>
      </c>
      <c r="EZ24" s="22">
        <f>BAR!EZ24*0.9</f>
        <v>38790</v>
      </c>
      <c r="FA24" s="22">
        <f>BAR!FA24*0.9</f>
        <v>38790</v>
      </c>
      <c r="FB24" s="22">
        <f>BAR!FB24*0.9</f>
        <v>38790</v>
      </c>
      <c r="FC24" s="22">
        <f>BAR!FC24*0.9</f>
        <v>38790</v>
      </c>
      <c r="FD24" s="22">
        <f>BAR!FD24*0.9</f>
        <v>38790</v>
      </c>
      <c r="FE24" s="22">
        <f>BAR!FE24*0.9</f>
        <v>38790</v>
      </c>
      <c r="FF24" s="22">
        <f>BAR!FF24*0.9</f>
        <v>38790</v>
      </c>
      <c r="FG24" s="22">
        <f>BAR!FG24*0.9</f>
        <v>38790</v>
      </c>
      <c r="FH24" s="22">
        <f>BAR!FH24*0.9</f>
        <v>38790</v>
      </c>
      <c r="FI24" s="22">
        <f>BAR!FI24*0.9</f>
        <v>38790</v>
      </c>
      <c r="FJ24" s="22">
        <f>BAR!FJ24*0.9</f>
        <v>38790</v>
      </c>
      <c r="FK24" s="22">
        <f>BAR!FK24*0.9</f>
        <v>41130</v>
      </c>
      <c r="FL24" s="22">
        <f>BAR!FL24*0.9</f>
        <v>41130</v>
      </c>
      <c r="FM24" s="22">
        <f>BAR!FM24*0.9</f>
        <v>41130</v>
      </c>
      <c r="FN24" s="22">
        <f>BAR!FN24*0.9</f>
        <v>38790</v>
      </c>
      <c r="FO24" s="22">
        <f>BAR!FO24*0.9</f>
        <v>38790</v>
      </c>
      <c r="FP24" s="22">
        <f>BAR!FP24*0.9</f>
        <v>38790</v>
      </c>
      <c r="FQ24" s="22">
        <f>BAR!FQ24*0.9</f>
        <v>38790</v>
      </c>
      <c r="FR24" s="22">
        <f>BAR!FR24*0.9</f>
        <v>38790</v>
      </c>
      <c r="FS24" s="22">
        <f>BAR!FS24*0.9</f>
        <v>36990</v>
      </c>
      <c r="FT24" s="22">
        <f>BAR!FT24*0.9</f>
        <v>36990</v>
      </c>
      <c r="FU24" s="22">
        <f>BAR!FU24*0.9</f>
        <v>36990</v>
      </c>
      <c r="FV24" s="22">
        <f>BAR!FV24*0.9</f>
        <v>36990</v>
      </c>
      <c r="FW24" s="22">
        <f>BAR!FW24*0.9</f>
        <v>36990</v>
      </c>
      <c r="FX24" s="22">
        <f>BAR!FX24*0.9</f>
        <v>36990</v>
      </c>
      <c r="FY24" s="22">
        <f>BAR!FY24*0.9</f>
        <v>36990</v>
      </c>
      <c r="FZ24" s="22">
        <f>BAR!FZ24*0.9</f>
        <v>42300</v>
      </c>
      <c r="GA24" s="22">
        <f>BAR!GA24*0.9</f>
        <v>37890</v>
      </c>
      <c r="GB24" s="22">
        <f>BAR!GB24*0.9</f>
        <v>29970</v>
      </c>
      <c r="GC24" s="22">
        <f>BAR!GC24*0.9</f>
        <v>29970</v>
      </c>
      <c r="GD24" s="22">
        <f>BAR!GD24*0.9</f>
        <v>29970</v>
      </c>
      <c r="GE24" s="22">
        <f>BAR!GE24*0.9</f>
        <v>29970</v>
      </c>
      <c r="GF24" s="22">
        <f>BAR!GF24*0.9</f>
        <v>29970</v>
      </c>
      <c r="GG24" s="22">
        <f>BAR!GG24*0.9</f>
        <v>29970</v>
      </c>
      <c r="GH24" s="22">
        <f>BAR!GH24*0.9</f>
        <v>29970</v>
      </c>
      <c r="GI24" s="22">
        <f>BAR!GI24*0.9</f>
        <v>29970</v>
      </c>
      <c r="GJ24" s="22">
        <f>BAR!GJ24*0.9</f>
        <v>29970</v>
      </c>
      <c r="GK24" s="22">
        <f>BAR!GK24*0.9</f>
        <v>29970</v>
      </c>
      <c r="GL24" s="22">
        <f>BAR!GL24*0.9</f>
        <v>29970</v>
      </c>
      <c r="GM24" s="22">
        <f>BAR!GM24*0.9</f>
        <v>29970</v>
      </c>
      <c r="GN24" s="22">
        <f>BAR!GN24*0.9</f>
        <v>29970</v>
      </c>
      <c r="GO24" s="22">
        <f>BAR!GO24*0.9</f>
        <v>29970</v>
      </c>
      <c r="GP24" s="22">
        <f>BAR!GP24*0.9</f>
        <v>29970</v>
      </c>
      <c r="GQ24" s="22">
        <f>BAR!GQ24*0.9</f>
        <v>29970</v>
      </c>
      <c r="GR24" s="22">
        <f>BAR!GR24*0.9</f>
        <v>29970</v>
      </c>
      <c r="GS24" s="22">
        <f>BAR!GS24*0.9</f>
        <v>29970</v>
      </c>
      <c r="GT24" s="22">
        <f>BAR!GT24*0.9</f>
        <v>29970</v>
      </c>
      <c r="GU24" s="22">
        <f>BAR!GU24*0.9</f>
        <v>29970</v>
      </c>
      <c r="GV24" s="22">
        <f>BAR!GV24*0.9</f>
        <v>29970</v>
      </c>
      <c r="GW24" s="22">
        <f>BAR!GW24*0.9</f>
        <v>29970</v>
      </c>
    </row>
    <row r="25" spans="1:205" s="4" customFormat="1" ht="15" customHeight="1">
      <c r="A25" s="33" t="s">
        <v>36</v>
      </c>
      <c r="DJ25" s="93"/>
      <c r="DK25" s="93"/>
      <c r="DL25" s="93"/>
      <c r="DM25" s="93"/>
      <c r="DN25" s="93"/>
      <c r="DO25" s="93"/>
      <c r="DP25" s="93"/>
      <c r="DQ25" s="93"/>
      <c r="DR25" s="93"/>
      <c r="DS25" s="93"/>
    </row>
    <row r="26" spans="1:205" s="4" customFormat="1" ht="12" customHeight="1">
      <c r="A26" s="5" t="s">
        <v>37</v>
      </c>
      <c r="DJ26" s="93"/>
      <c r="DK26" s="93"/>
      <c r="DL26" s="93"/>
      <c r="DM26" s="93"/>
      <c r="DN26" s="93"/>
      <c r="DO26" s="93"/>
      <c r="DP26" s="93"/>
      <c r="DQ26" s="93"/>
      <c r="DR26" s="93"/>
      <c r="DS26" s="93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J27" s="97"/>
      <c r="DK27" s="97"/>
      <c r="DL27" s="97"/>
      <c r="DM27" s="97"/>
      <c r="DN27" s="97"/>
      <c r="DO27" s="97"/>
      <c r="DP27" s="97"/>
      <c r="DQ27" s="97"/>
      <c r="DR27" s="97"/>
      <c r="DS27" s="97"/>
    </row>
    <row r="28" spans="1:205" s="37" customFormat="1" ht="23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J28" s="97"/>
      <c r="DK28" s="97"/>
      <c r="DL28" s="97"/>
      <c r="DM28" s="97"/>
      <c r="DN28" s="97"/>
      <c r="DO28" s="97"/>
      <c r="DP28" s="97"/>
      <c r="DQ28" s="97"/>
      <c r="DR28" s="97"/>
      <c r="DS28" s="97"/>
    </row>
    <row r="29" spans="1:205" customFormat="1" ht="15" customHeight="1">
      <c r="A29" s="98" t="s">
        <v>38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83"/>
      <c r="O29" s="83"/>
      <c r="P29" s="83"/>
      <c r="Q29" s="83"/>
      <c r="R29" s="37"/>
      <c r="S29" s="37"/>
      <c r="T29" s="37"/>
      <c r="U29" s="37"/>
      <c r="V29" s="37"/>
      <c r="W29" s="83"/>
      <c r="X29" s="83"/>
      <c r="Y29" s="99"/>
      <c r="Z29" s="99"/>
      <c r="AA29" s="16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</row>
    <row r="30" spans="1:205" s="37" customFormat="1">
      <c r="A30" s="101" t="s">
        <v>39</v>
      </c>
      <c r="N30" s="83"/>
      <c r="O30" s="83"/>
      <c r="P30" s="83"/>
      <c r="Q30" s="83"/>
      <c r="W30" s="83"/>
      <c r="X30" s="83"/>
      <c r="Y30" s="83"/>
      <c r="Z30" s="83"/>
      <c r="AA30" s="104"/>
      <c r="DJ30" s="97"/>
      <c r="DK30" s="97"/>
      <c r="DL30" s="97"/>
      <c r="DM30" s="97"/>
      <c r="DN30" s="97"/>
      <c r="DO30" s="97"/>
      <c r="DP30" s="97"/>
      <c r="DQ30" s="97"/>
      <c r="DR30" s="97"/>
      <c r="DS30" s="97"/>
    </row>
    <row r="31" spans="1:205">
      <c r="A31" s="33" t="s">
        <v>16</v>
      </c>
    </row>
    <row r="32" spans="1:205" ht="72">
      <c r="A32" s="34" t="s">
        <v>17</v>
      </c>
    </row>
    <row r="33" spans="1:1">
      <c r="A33" s="30" t="s">
        <v>18</v>
      </c>
    </row>
    <row r="34" spans="1:1" ht="48">
      <c r="A34" s="35" t="s">
        <v>91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88402966399123"/>
  </sheetPr>
  <dimension ref="A1:GW32"/>
  <sheetViews>
    <sheetView topLeftCell="A13" workbookViewId="0">
      <pane xSplit="1" topLeftCell="B1" activePane="topRight" state="frozen"/>
      <selection pane="topRight" activeCell="A32" sqref="A32"/>
    </sheetView>
  </sheetViews>
  <sheetFormatPr defaultColWidth="9.140625" defaultRowHeight="15"/>
  <cols>
    <col min="1" max="1" width="71.42578125" style="1" customWidth="1"/>
    <col min="2" max="13" width="9.85546875" style="6" customWidth="1"/>
    <col min="14" max="17" width="9.85546875" style="8" customWidth="1"/>
    <col min="18" max="22" width="9.85546875" style="6" customWidth="1"/>
    <col min="23" max="27" width="9.85546875" style="8" customWidth="1"/>
    <col min="28" max="86" width="9.85546875" style="6" customWidth="1"/>
    <col min="87" max="102" width="10.42578125" style="6" customWidth="1"/>
    <col min="103" max="108" width="10.28515625" style="6" customWidth="1"/>
    <col min="109" max="112" width="9.85546875" style="6" customWidth="1"/>
    <col min="113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10" t="s">
        <v>41</v>
      </c>
    </row>
    <row r="3" spans="1:205" s="1" customFormat="1" ht="15" customHeight="1">
      <c r="A3" s="10" t="s">
        <v>2</v>
      </c>
    </row>
    <row r="4" spans="1:205" s="37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23" t="s">
        <v>4</v>
      </c>
    </row>
    <row r="6" spans="1:205" s="4" customFormat="1" ht="12" customHeight="1">
      <c r="A6" s="20">
        <v>1</v>
      </c>
      <c r="B6" s="54">
        <f>BAR!B6*0.85</f>
        <v>7225</v>
      </c>
      <c r="C6" s="54">
        <f>BAR!C6*0.85</f>
        <v>6800</v>
      </c>
      <c r="D6" s="54">
        <f>BAR!D6*0.85</f>
        <v>7650</v>
      </c>
      <c r="E6" s="54">
        <f>BAR!E6*0.85</f>
        <v>7650</v>
      </c>
      <c r="F6" s="54">
        <f>BAR!F6*0.85</f>
        <v>7650</v>
      </c>
      <c r="G6" s="54">
        <f>BAR!G6*0.85</f>
        <v>6460</v>
      </c>
      <c r="H6" s="54">
        <f>BAR!H6*0.85</f>
        <v>6460</v>
      </c>
      <c r="I6" s="54">
        <f>BAR!I6*0.85</f>
        <v>6460</v>
      </c>
      <c r="J6" s="54">
        <f>BAR!J6*0.85</f>
        <v>6460</v>
      </c>
      <c r="K6" s="54">
        <f>BAR!K6*0.85</f>
        <v>7225</v>
      </c>
      <c r="L6" s="54">
        <f>BAR!L6*0.85</f>
        <v>7225</v>
      </c>
      <c r="M6" s="54">
        <f>BAR!M6*0.85</f>
        <v>5950</v>
      </c>
      <c r="N6" s="54">
        <f>BAR!N6*0.85</f>
        <v>5950</v>
      </c>
      <c r="O6" s="54">
        <f>BAR!O6*0.85</f>
        <v>5950</v>
      </c>
      <c r="P6" s="54">
        <f>BAR!P6*0.85</f>
        <v>5950</v>
      </c>
      <c r="Q6" s="54">
        <f>BAR!Q6*0.85</f>
        <v>5950</v>
      </c>
      <c r="R6" s="54">
        <f>BAR!R6*0.85</f>
        <v>6460</v>
      </c>
      <c r="S6" s="54">
        <f>BAR!S6*0.85</f>
        <v>6460</v>
      </c>
      <c r="T6" s="54">
        <f>BAR!T6*0.85</f>
        <v>5950</v>
      </c>
      <c r="U6" s="54">
        <f>BAR!U6*0.85</f>
        <v>5950</v>
      </c>
      <c r="V6" s="54">
        <f>BAR!V6*0.85</f>
        <v>5950</v>
      </c>
      <c r="W6" s="54">
        <f>BAR!W6*0.85</f>
        <v>5950</v>
      </c>
      <c r="X6" s="54">
        <f>BAR!X6*0.85</f>
        <v>5865</v>
      </c>
      <c r="Y6" s="54">
        <f>BAR!Y6*0.85</f>
        <v>6120</v>
      </c>
      <c r="Z6" s="54">
        <f>BAR!Z6*0.85</f>
        <v>6120</v>
      </c>
      <c r="AA6" s="54">
        <f>BAR!AA6*0.85</f>
        <v>5865</v>
      </c>
      <c r="AB6" s="54">
        <f>BAR!AB6*0.85</f>
        <v>5865</v>
      </c>
      <c r="AC6" s="54">
        <f>BAR!AC6*0.85</f>
        <v>5865</v>
      </c>
      <c r="AD6" s="54">
        <f>BAR!AD6*0.85</f>
        <v>5865</v>
      </c>
      <c r="AE6" s="54">
        <f>BAR!AE6*0.85</f>
        <v>5865</v>
      </c>
      <c r="AF6" s="54">
        <f>BAR!AF6*0.85</f>
        <v>6120</v>
      </c>
      <c r="AG6" s="54">
        <f>BAR!AG6*0.85</f>
        <v>6120</v>
      </c>
      <c r="AH6" s="54">
        <f>BAR!AH6*0.85</f>
        <v>5865</v>
      </c>
      <c r="AI6" s="54">
        <f>BAR!AI6*0.85</f>
        <v>6120</v>
      </c>
      <c r="AJ6" s="54">
        <f>BAR!AJ6*0.85</f>
        <v>6120</v>
      </c>
      <c r="AK6" s="54">
        <f>BAR!AK6*0.85</f>
        <v>6120</v>
      </c>
      <c r="AL6" s="54">
        <f>BAR!AL6*0.85</f>
        <v>6120</v>
      </c>
      <c r="AM6" s="54">
        <f>BAR!AM6*0.85</f>
        <v>6120</v>
      </c>
      <c r="AN6" s="54">
        <f>BAR!AN6*0.85</f>
        <v>6120</v>
      </c>
      <c r="AO6" s="54">
        <f>BAR!AO6*0.85</f>
        <v>5865</v>
      </c>
      <c r="AP6" s="54">
        <f>BAR!AP6*0.85</f>
        <v>5865</v>
      </c>
      <c r="AQ6" s="54">
        <f>BAR!AQ6*0.85</f>
        <v>5865</v>
      </c>
      <c r="AR6" s="54">
        <f>BAR!AR6*0.85</f>
        <v>5865</v>
      </c>
      <c r="AS6" s="54">
        <f>BAR!AS6*0.85</f>
        <v>5865</v>
      </c>
      <c r="AT6" s="54">
        <f>BAR!AT6*0.85</f>
        <v>6120</v>
      </c>
      <c r="AU6" s="54">
        <f>BAR!AU6*0.85</f>
        <v>6120</v>
      </c>
      <c r="AV6" s="54">
        <f>BAR!AV6*0.85</f>
        <v>5865</v>
      </c>
      <c r="AW6" s="54">
        <f>BAR!AW6*0.85</f>
        <v>5865</v>
      </c>
      <c r="AX6" s="54">
        <f>BAR!AX6*0.85</f>
        <v>5865</v>
      </c>
      <c r="AY6" s="54">
        <f>BAR!AY6*0.85</f>
        <v>5865</v>
      </c>
      <c r="AZ6" s="54">
        <f>BAR!AZ6*0.85</f>
        <v>5865</v>
      </c>
      <c r="BA6" s="54">
        <f>BAR!BA6*0.85</f>
        <v>6120</v>
      </c>
      <c r="BB6" s="54">
        <f>BAR!BB6*0.85</f>
        <v>6120</v>
      </c>
      <c r="BC6" s="54">
        <f>BAR!BC6*0.85</f>
        <v>5610</v>
      </c>
      <c r="BD6" s="54">
        <f>BAR!BD6*0.85</f>
        <v>5610</v>
      </c>
      <c r="BE6" s="54">
        <f>BAR!BE6*0.85</f>
        <v>5610</v>
      </c>
      <c r="BF6" s="54">
        <f>BAR!BF6*0.85</f>
        <v>6120</v>
      </c>
      <c r="BG6" s="54">
        <f>BAR!BG6*0.85</f>
        <v>6120</v>
      </c>
      <c r="BH6" s="54">
        <f>BAR!BH6*0.85</f>
        <v>6120</v>
      </c>
      <c r="BI6" s="54">
        <f>BAR!BI6*0.85</f>
        <v>6120</v>
      </c>
      <c r="BJ6" s="54">
        <f>BAR!BJ6*0.85</f>
        <v>5440</v>
      </c>
      <c r="BK6" s="54">
        <f>BAR!BK6*0.85</f>
        <v>5440</v>
      </c>
      <c r="BL6" s="54">
        <f>BAR!BL6*0.85</f>
        <v>5440</v>
      </c>
      <c r="BM6" s="54">
        <f>BAR!BM6*0.85</f>
        <v>5440</v>
      </c>
      <c r="BN6" s="54">
        <f>BAR!BN6*0.85</f>
        <v>5440</v>
      </c>
      <c r="BO6" s="54">
        <f>BAR!BO6*0.85</f>
        <v>5610</v>
      </c>
      <c r="BP6" s="54">
        <f>BAR!BP6*0.85</f>
        <v>5610</v>
      </c>
      <c r="BQ6" s="54">
        <f>BAR!BQ6*0.85</f>
        <v>5440</v>
      </c>
      <c r="BR6" s="54">
        <f>BAR!BR6*0.85</f>
        <v>5440</v>
      </c>
      <c r="BS6" s="54">
        <f>BAR!BS6*0.85</f>
        <v>5440</v>
      </c>
      <c r="BT6" s="54">
        <f>BAR!BT6*0.85</f>
        <v>5440</v>
      </c>
      <c r="BU6" s="54">
        <f>BAR!BU6*0.85</f>
        <v>5440</v>
      </c>
      <c r="BV6" s="54">
        <f>BAR!BV6*0.85</f>
        <v>5610</v>
      </c>
      <c r="BW6" s="54">
        <f>BAR!BW6*0.85</f>
        <v>5610</v>
      </c>
      <c r="BX6" s="54">
        <f>BAR!BX6*0.85</f>
        <v>5440</v>
      </c>
      <c r="BY6" s="54">
        <f>BAR!BY6*0.85</f>
        <v>5440</v>
      </c>
      <c r="BZ6" s="54">
        <f>BAR!BZ6*0.85</f>
        <v>5440</v>
      </c>
      <c r="CA6" s="54">
        <f>BAR!CA6*0.85</f>
        <v>5440</v>
      </c>
      <c r="CB6" s="54">
        <f>BAR!CB6*0.85</f>
        <v>5440</v>
      </c>
      <c r="CC6" s="54">
        <f>BAR!CC6*0.85</f>
        <v>5610</v>
      </c>
      <c r="CD6" s="54">
        <f>BAR!CD6*0.85</f>
        <v>5610</v>
      </c>
      <c r="CE6" s="54">
        <f>BAR!CE6*0.85</f>
        <v>5440</v>
      </c>
      <c r="CF6" s="54">
        <f>BAR!CF6*0.85</f>
        <v>5440</v>
      </c>
      <c r="CG6" s="54">
        <f>BAR!CG6*0.85</f>
        <v>5440</v>
      </c>
      <c r="CH6" s="54">
        <f>BAR!CH6*0.85</f>
        <v>5440</v>
      </c>
      <c r="CI6" s="54">
        <f>BAR!CI6*0.85</f>
        <v>5440</v>
      </c>
      <c r="CJ6" s="54">
        <f>BAR!CJ6*0.85</f>
        <v>5610</v>
      </c>
      <c r="CK6" s="54">
        <f>BAR!CK6*0.85</f>
        <v>5610</v>
      </c>
      <c r="CL6" s="54">
        <f>BAR!CL6*0.85</f>
        <v>5440</v>
      </c>
      <c r="CM6" s="54">
        <f>BAR!CM6*0.85</f>
        <v>5440</v>
      </c>
      <c r="CN6" s="54">
        <f>BAR!CN6*0.85</f>
        <v>5440</v>
      </c>
      <c r="CO6" s="54">
        <f>BAR!CO6*0.85</f>
        <v>5440</v>
      </c>
      <c r="CP6" s="54">
        <f>BAR!CP6*0.85</f>
        <v>5440</v>
      </c>
      <c r="CQ6" s="54">
        <f>BAR!CQ6*0.85</f>
        <v>6375</v>
      </c>
      <c r="CR6" s="54">
        <f>BAR!CR6*0.85</f>
        <v>6375</v>
      </c>
      <c r="CS6" s="54">
        <f>BAR!CS6*0.85</f>
        <v>6375</v>
      </c>
      <c r="CT6" s="54">
        <f>BAR!CT6*0.85</f>
        <v>6375</v>
      </c>
      <c r="CU6" s="54">
        <f>BAR!CU6*0.85</f>
        <v>6375</v>
      </c>
      <c r="CV6" s="54">
        <f>BAR!CV6*0.85</f>
        <v>6375</v>
      </c>
      <c r="CW6" s="54">
        <f>BAR!CW6*0.85</f>
        <v>6375</v>
      </c>
      <c r="CX6" s="54">
        <f>BAR!CX6*0.85</f>
        <v>6800</v>
      </c>
      <c r="CY6" s="54">
        <f>BAR!CY6*0.85</f>
        <v>6800</v>
      </c>
      <c r="CZ6" s="54">
        <f>BAR!CZ6*0.85</f>
        <v>6800</v>
      </c>
      <c r="DA6" s="54">
        <f>BAR!DA6*0.85</f>
        <v>6800</v>
      </c>
      <c r="DB6" s="54">
        <f>BAR!DB6*0.85</f>
        <v>6800</v>
      </c>
      <c r="DC6" s="54">
        <f>BAR!DC6*0.85</f>
        <v>6800</v>
      </c>
      <c r="DD6" s="54">
        <f>BAR!DD6*0.85</f>
        <v>6800</v>
      </c>
      <c r="DE6" s="54">
        <f>BAR!DE6*0.85</f>
        <v>7650</v>
      </c>
      <c r="DF6" s="54">
        <f>BAR!DF6*0.85</f>
        <v>7650</v>
      </c>
      <c r="DG6" s="54">
        <f>BAR!DG6*0.85</f>
        <v>7650</v>
      </c>
      <c r="DH6" s="54">
        <f>BAR!DH6*0.85</f>
        <v>7650</v>
      </c>
      <c r="DI6" s="54">
        <f>BAR!DI6*0.85</f>
        <v>17000</v>
      </c>
      <c r="DJ6" s="54">
        <f>BAR!DJ6*0.85</f>
        <v>27200</v>
      </c>
      <c r="DK6" s="54">
        <f>BAR!DK6*0.85</f>
        <v>27200</v>
      </c>
      <c r="DL6" s="54">
        <f>BAR!DL6*0.85</f>
        <v>27200</v>
      </c>
      <c r="DM6" s="54">
        <f>BAR!DM6*0.85</f>
        <v>27200</v>
      </c>
      <c r="DN6" s="54">
        <f>BAR!DN6*0.85</f>
        <v>27200</v>
      </c>
      <c r="DO6" s="54">
        <f>BAR!DO6*0.85</f>
        <v>27200</v>
      </c>
      <c r="DP6" s="54">
        <f>BAR!DP6*0.85</f>
        <v>27200</v>
      </c>
      <c r="DQ6" s="54">
        <f>BAR!DQ6*0.85</f>
        <v>27200</v>
      </c>
      <c r="DR6" s="54">
        <f>BAR!DR6*0.85</f>
        <v>27200</v>
      </c>
      <c r="DS6" s="54">
        <f>BAR!DS6*0.85</f>
        <v>24650</v>
      </c>
      <c r="DT6" s="54">
        <f>BAR!DT6*0.85</f>
        <v>15300</v>
      </c>
      <c r="DU6" s="54">
        <f>BAR!DU6*0.85</f>
        <v>15300</v>
      </c>
      <c r="DV6" s="54">
        <f>BAR!DV6*0.85</f>
        <v>15300</v>
      </c>
      <c r="DW6" s="54">
        <f>BAR!DW6*0.85</f>
        <v>15300</v>
      </c>
      <c r="DX6" s="54">
        <f>BAR!DX6*0.85</f>
        <v>15300</v>
      </c>
      <c r="DY6" s="54">
        <f>BAR!DY6*0.85</f>
        <v>15300</v>
      </c>
      <c r="DZ6" s="54">
        <f>BAR!DZ6*0.85</f>
        <v>15300</v>
      </c>
      <c r="EA6" s="54">
        <f>BAR!EA6*0.85</f>
        <v>16150</v>
      </c>
      <c r="EB6" s="54">
        <f>BAR!EB6*0.85</f>
        <v>16150</v>
      </c>
      <c r="EC6" s="54">
        <f>BAR!EC6*0.85</f>
        <v>16150</v>
      </c>
      <c r="ED6" s="54">
        <f>BAR!ED6*0.85</f>
        <v>16150</v>
      </c>
      <c r="EE6" s="54">
        <f>BAR!EE6*0.85</f>
        <v>16150</v>
      </c>
      <c r="EF6" s="54">
        <f>BAR!EF6*0.85</f>
        <v>16150</v>
      </c>
      <c r="EG6" s="54">
        <f>BAR!EG6*0.85</f>
        <v>16150</v>
      </c>
      <c r="EH6" s="54">
        <f>BAR!EH6*0.85</f>
        <v>16150</v>
      </c>
      <c r="EI6" s="54">
        <f>BAR!EI6*0.85</f>
        <v>16150</v>
      </c>
      <c r="EJ6" s="54">
        <f>BAR!EJ6*0.85</f>
        <v>16150</v>
      </c>
      <c r="EK6" s="54">
        <f>BAR!EK6*0.85</f>
        <v>16150</v>
      </c>
      <c r="EL6" s="54">
        <f>BAR!EL6*0.85</f>
        <v>16150</v>
      </c>
      <c r="EM6" s="54">
        <f>BAR!EM6*0.85</f>
        <v>16150</v>
      </c>
      <c r="EN6" s="54">
        <f>BAR!EN6*0.85</f>
        <v>16150</v>
      </c>
      <c r="EO6" s="54">
        <f>BAR!EO6*0.85</f>
        <v>16150</v>
      </c>
      <c r="EP6" s="54">
        <f>BAR!EP6*0.85</f>
        <v>16150</v>
      </c>
      <c r="EQ6" s="54">
        <f>BAR!EQ6*0.85</f>
        <v>17000</v>
      </c>
      <c r="ER6" s="54">
        <f>BAR!ER6*0.85</f>
        <v>17000</v>
      </c>
      <c r="ES6" s="54">
        <f>BAR!ES6*0.85</f>
        <v>17000</v>
      </c>
      <c r="ET6" s="54">
        <f>BAR!ET6*0.85</f>
        <v>17000</v>
      </c>
      <c r="EU6" s="54">
        <f>BAR!EU6*0.85</f>
        <v>17000</v>
      </c>
      <c r="EV6" s="54">
        <f>BAR!EV6*0.85</f>
        <v>17000</v>
      </c>
      <c r="EW6" s="54">
        <f>BAR!EW6*0.85</f>
        <v>17000</v>
      </c>
      <c r="EX6" s="54">
        <f>BAR!EX6*0.85</f>
        <v>17000</v>
      </c>
      <c r="EY6" s="54">
        <f>BAR!EY6*0.85</f>
        <v>17000</v>
      </c>
      <c r="EZ6" s="54">
        <f>BAR!EZ6*0.85</f>
        <v>17000</v>
      </c>
      <c r="FA6" s="54">
        <f>BAR!FA6*0.85</f>
        <v>17000</v>
      </c>
      <c r="FB6" s="54">
        <f>BAR!FB6*0.85</f>
        <v>17000</v>
      </c>
      <c r="FC6" s="54">
        <f>BAR!FC6*0.85</f>
        <v>17000</v>
      </c>
      <c r="FD6" s="54">
        <f>BAR!FD6*0.85</f>
        <v>17000</v>
      </c>
      <c r="FE6" s="54">
        <f>BAR!FE6*0.85</f>
        <v>17000</v>
      </c>
      <c r="FF6" s="54">
        <f>BAR!FF6*0.85</f>
        <v>17000</v>
      </c>
      <c r="FG6" s="54">
        <f>BAR!FG6*0.85</f>
        <v>17000</v>
      </c>
      <c r="FH6" s="54">
        <f>BAR!FH6*0.85</f>
        <v>17000</v>
      </c>
      <c r="FI6" s="54">
        <f>BAR!FI6*0.85</f>
        <v>17000</v>
      </c>
      <c r="FJ6" s="54">
        <f>BAR!FJ6*0.85</f>
        <v>17000</v>
      </c>
      <c r="FK6" s="54">
        <f>BAR!FK6*0.85</f>
        <v>19210</v>
      </c>
      <c r="FL6" s="54">
        <f>BAR!FL6*0.85</f>
        <v>19210</v>
      </c>
      <c r="FM6" s="54">
        <f>BAR!FM6*0.85</f>
        <v>19210</v>
      </c>
      <c r="FN6" s="54">
        <f>BAR!FN6*0.85</f>
        <v>17000</v>
      </c>
      <c r="FO6" s="54">
        <f>BAR!FO6*0.85</f>
        <v>17000</v>
      </c>
      <c r="FP6" s="54">
        <f>BAR!FP6*0.85</f>
        <v>17000</v>
      </c>
      <c r="FQ6" s="54">
        <f>BAR!FQ6*0.85</f>
        <v>17000</v>
      </c>
      <c r="FR6" s="54">
        <f>BAR!FR6*0.85</f>
        <v>17000</v>
      </c>
      <c r="FS6" s="54">
        <f>BAR!FS6*0.85</f>
        <v>15300</v>
      </c>
      <c r="FT6" s="54">
        <f>BAR!FT6*0.85</f>
        <v>15300</v>
      </c>
      <c r="FU6" s="54">
        <f>BAR!FU6*0.85</f>
        <v>15300</v>
      </c>
      <c r="FV6" s="54">
        <f>BAR!FV6*0.85</f>
        <v>15300</v>
      </c>
      <c r="FW6" s="54">
        <f>BAR!FW6*0.85</f>
        <v>15300</v>
      </c>
      <c r="FX6" s="54">
        <f>BAR!FX6*0.85</f>
        <v>15300</v>
      </c>
      <c r="FY6" s="54">
        <f>BAR!FY6*0.85</f>
        <v>15300</v>
      </c>
      <c r="FZ6" s="54">
        <f>BAR!FZ6*0.85</f>
        <v>20315</v>
      </c>
      <c r="GA6" s="54">
        <f>BAR!GA6*0.85</f>
        <v>16150</v>
      </c>
      <c r="GB6" s="54">
        <f>BAR!GB6*0.85</f>
        <v>11220</v>
      </c>
      <c r="GC6" s="54">
        <f>BAR!GC6*0.85</f>
        <v>11220</v>
      </c>
      <c r="GD6" s="54">
        <f>BAR!GD6*0.85</f>
        <v>11220</v>
      </c>
      <c r="GE6" s="54">
        <f>BAR!GE6*0.85</f>
        <v>11220</v>
      </c>
      <c r="GF6" s="54">
        <f>BAR!GF6*0.85</f>
        <v>11220</v>
      </c>
      <c r="GG6" s="54">
        <f>BAR!GG6*0.85</f>
        <v>11220</v>
      </c>
      <c r="GH6" s="54">
        <f>BAR!GH6*0.85</f>
        <v>11220</v>
      </c>
      <c r="GI6" s="54">
        <f>BAR!GI6*0.85</f>
        <v>11220</v>
      </c>
      <c r="GJ6" s="54">
        <f>BAR!GJ6*0.85</f>
        <v>11220</v>
      </c>
      <c r="GK6" s="54">
        <f>BAR!GK6*0.85</f>
        <v>11220</v>
      </c>
      <c r="GL6" s="54">
        <f>BAR!GL6*0.85</f>
        <v>11220</v>
      </c>
      <c r="GM6" s="54">
        <f>BAR!GM6*0.85</f>
        <v>11220</v>
      </c>
      <c r="GN6" s="54">
        <f>BAR!GN6*0.85</f>
        <v>11220</v>
      </c>
      <c r="GO6" s="54">
        <f>BAR!GO6*0.85</f>
        <v>11220</v>
      </c>
      <c r="GP6" s="54">
        <f>BAR!GP6*0.85</f>
        <v>11220</v>
      </c>
      <c r="GQ6" s="54">
        <f>BAR!GQ6*0.85</f>
        <v>11220</v>
      </c>
      <c r="GR6" s="54">
        <f>BAR!GR6*0.85</f>
        <v>11220</v>
      </c>
      <c r="GS6" s="54">
        <f>BAR!GS6*0.85</f>
        <v>11220</v>
      </c>
      <c r="GT6" s="54">
        <f>BAR!GT6*0.85</f>
        <v>11220</v>
      </c>
      <c r="GU6" s="54">
        <f>BAR!GU6*0.85</f>
        <v>11220</v>
      </c>
      <c r="GV6" s="54">
        <f>BAR!GV6*0.85</f>
        <v>11220</v>
      </c>
      <c r="GW6" s="54">
        <f>BAR!GW6*0.85</f>
        <v>11220</v>
      </c>
    </row>
    <row r="7" spans="1:205" s="4" customFormat="1" ht="12" customHeight="1">
      <c r="A7" s="20">
        <v>2</v>
      </c>
      <c r="B7" s="54">
        <f>BAR!B7*0.85</f>
        <v>8797.5</v>
      </c>
      <c r="C7" s="54">
        <f>BAR!C7*0.85</f>
        <v>8372.5</v>
      </c>
      <c r="D7" s="54">
        <f>BAR!D7*0.85</f>
        <v>9222.5</v>
      </c>
      <c r="E7" s="54">
        <f>BAR!E7*0.85</f>
        <v>9222.5</v>
      </c>
      <c r="F7" s="54">
        <f>BAR!F7*0.85</f>
        <v>9222.5</v>
      </c>
      <c r="G7" s="54">
        <f>BAR!G7*0.85</f>
        <v>8032.5</v>
      </c>
      <c r="H7" s="54">
        <f>BAR!H7*0.85</f>
        <v>8032.5</v>
      </c>
      <c r="I7" s="54">
        <f>BAR!I7*0.85</f>
        <v>8032.5</v>
      </c>
      <c r="J7" s="54">
        <f>BAR!J7*0.85</f>
        <v>8032.5</v>
      </c>
      <c r="K7" s="54">
        <f>BAR!K7*0.85</f>
        <v>8797.5</v>
      </c>
      <c r="L7" s="54">
        <f>BAR!L7*0.85</f>
        <v>8797.5</v>
      </c>
      <c r="M7" s="54">
        <f>BAR!M7*0.85</f>
        <v>7522.5</v>
      </c>
      <c r="N7" s="54">
        <f>BAR!N7*0.85</f>
        <v>7522.5</v>
      </c>
      <c r="O7" s="54">
        <f>BAR!O7*0.85</f>
        <v>7522.5</v>
      </c>
      <c r="P7" s="54">
        <f>BAR!P7*0.85</f>
        <v>7522.5</v>
      </c>
      <c r="Q7" s="54">
        <f>BAR!Q7*0.85</f>
        <v>7522.5</v>
      </c>
      <c r="R7" s="54">
        <f>BAR!R7*0.85</f>
        <v>8032.5</v>
      </c>
      <c r="S7" s="54">
        <f>BAR!S7*0.85</f>
        <v>8032.5</v>
      </c>
      <c r="T7" s="54">
        <f>BAR!T7*0.85</f>
        <v>7522.5</v>
      </c>
      <c r="U7" s="54">
        <f>BAR!U7*0.85</f>
        <v>7522.5</v>
      </c>
      <c r="V7" s="54">
        <f>BAR!V7*0.85</f>
        <v>7522.5</v>
      </c>
      <c r="W7" s="54">
        <f>BAR!W7*0.85</f>
        <v>7522.5</v>
      </c>
      <c r="X7" s="54">
        <f>BAR!X7*0.85</f>
        <v>7437.5</v>
      </c>
      <c r="Y7" s="54">
        <f>BAR!Y7*0.85</f>
        <v>7692.5</v>
      </c>
      <c r="Z7" s="54">
        <f>BAR!Z7*0.85</f>
        <v>7692.5</v>
      </c>
      <c r="AA7" s="54">
        <f>BAR!AA7*0.85</f>
        <v>7437.5</v>
      </c>
      <c r="AB7" s="54">
        <f>BAR!AB7*0.85</f>
        <v>7437.5</v>
      </c>
      <c r="AC7" s="54">
        <f>BAR!AC7*0.85</f>
        <v>7437.5</v>
      </c>
      <c r="AD7" s="54">
        <f>BAR!AD7*0.85</f>
        <v>7437.5</v>
      </c>
      <c r="AE7" s="54">
        <f>BAR!AE7*0.85</f>
        <v>7437.5</v>
      </c>
      <c r="AF7" s="54">
        <f>BAR!AF7*0.85</f>
        <v>7692.5</v>
      </c>
      <c r="AG7" s="54">
        <f>BAR!AG7*0.85</f>
        <v>7692.5</v>
      </c>
      <c r="AH7" s="54">
        <f>BAR!AH7*0.85</f>
        <v>7437.5</v>
      </c>
      <c r="AI7" s="54">
        <f>BAR!AI7*0.85</f>
        <v>7692.5</v>
      </c>
      <c r="AJ7" s="54">
        <f>BAR!AJ7*0.85</f>
        <v>7692.5</v>
      </c>
      <c r="AK7" s="54">
        <f>BAR!AK7*0.85</f>
        <v>7692.5</v>
      </c>
      <c r="AL7" s="54">
        <f>BAR!AL7*0.85</f>
        <v>7692.5</v>
      </c>
      <c r="AM7" s="54">
        <f>BAR!AM7*0.85</f>
        <v>7692.5</v>
      </c>
      <c r="AN7" s="54">
        <f>BAR!AN7*0.85</f>
        <v>7692.5</v>
      </c>
      <c r="AO7" s="54">
        <f>BAR!AO7*0.85</f>
        <v>7437.5</v>
      </c>
      <c r="AP7" s="54">
        <f>BAR!AP7*0.85</f>
        <v>7437.5</v>
      </c>
      <c r="AQ7" s="54">
        <f>BAR!AQ7*0.85</f>
        <v>7437.5</v>
      </c>
      <c r="AR7" s="54">
        <f>BAR!AR7*0.85</f>
        <v>7437.5</v>
      </c>
      <c r="AS7" s="54">
        <f>BAR!AS7*0.85</f>
        <v>7437.5</v>
      </c>
      <c r="AT7" s="54">
        <f>BAR!AT7*0.85</f>
        <v>7692.5</v>
      </c>
      <c r="AU7" s="54">
        <f>BAR!AU7*0.85</f>
        <v>7692.5</v>
      </c>
      <c r="AV7" s="54">
        <f>BAR!AV7*0.85</f>
        <v>7437.5</v>
      </c>
      <c r="AW7" s="54">
        <f>BAR!AW7*0.85</f>
        <v>7437.5</v>
      </c>
      <c r="AX7" s="54">
        <f>BAR!AX7*0.85</f>
        <v>7437.5</v>
      </c>
      <c r="AY7" s="54">
        <f>BAR!AY7*0.85</f>
        <v>7437.5</v>
      </c>
      <c r="AZ7" s="54">
        <f>BAR!AZ7*0.85</f>
        <v>7437.5</v>
      </c>
      <c r="BA7" s="54">
        <f>BAR!BA7*0.85</f>
        <v>7692.5</v>
      </c>
      <c r="BB7" s="54">
        <f>BAR!BB7*0.85</f>
        <v>7692.5</v>
      </c>
      <c r="BC7" s="54">
        <f>BAR!BC7*0.85</f>
        <v>7182.5</v>
      </c>
      <c r="BD7" s="54">
        <f>BAR!BD7*0.85</f>
        <v>7182.5</v>
      </c>
      <c r="BE7" s="54">
        <f>BAR!BE7*0.85</f>
        <v>7182.5</v>
      </c>
      <c r="BF7" s="54">
        <f>BAR!BF7*0.85</f>
        <v>7692.5</v>
      </c>
      <c r="BG7" s="54">
        <f>BAR!BG7*0.85</f>
        <v>7692.5</v>
      </c>
      <c r="BH7" s="54">
        <f>BAR!BH7*0.85</f>
        <v>7692.5</v>
      </c>
      <c r="BI7" s="54">
        <f>BAR!BI7*0.85</f>
        <v>7692.5</v>
      </c>
      <c r="BJ7" s="54">
        <f>BAR!BJ7*0.85</f>
        <v>7012.5</v>
      </c>
      <c r="BK7" s="54">
        <f>BAR!BK7*0.85</f>
        <v>7012.5</v>
      </c>
      <c r="BL7" s="54">
        <f>BAR!BL7*0.85</f>
        <v>7012.5</v>
      </c>
      <c r="BM7" s="54">
        <f>BAR!BM7*0.85</f>
        <v>7012.5</v>
      </c>
      <c r="BN7" s="54">
        <f>BAR!BN7*0.85</f>
        <v>7012.5</v>
      </c>
      <c r="BO7" s="54">
        <f>BAR!BO7*0.85</f>
        <v>7182.5</v>
      </c>
      <c r="BP7" s="54">
        <f>BAR!BP7*0.85</f>
        <v>7182.5</v>
      </c>
      <c r="BQ7" s="54">
        <f>BAR!BQ7*0.85</f>
        <v>7012.5</v>
      </c>
      <c r="BR7" s="54">
        <f>BAR!BR7*0.85</f>
        <v>7012.5</v>
      </c>
      <c r="BS7" s="54">
        <f>BAR!BS7*0.85</f>
        <v>7012.5</v>
      </c>
      <c r="BT7" s="54">
        <f>BAR!BT7*0.85</f>
        <v>7012.5</v>
      </c>
      <c r="BU7" s="54">
        <f>BAR!BU7*0.85</f>
        <v>7012.5</v>
      </c>
      <c r="BV7" s="54">
        <f>BAR!BV7*0.85</f>
        <v>7182.5</v>
      </c>
      <c r="BW7" s="54">
        <f>BAR!BW7*0.85</f>
        <v>7182.5</v>
      </c>
      <c r="BX7" s="54">
        <f>BAR!BX7*0.85</f>
        <v>7012.5</v>
      </c>
      <c r="BY7" s="54">
        <f>BAR!BY7*0.85</f>
        <v>7012.5</v>
      </c>
      <c r="BZ7" s="54">
        <f>BAR!BZ7*0.85</f>
        <v>7012.5</v>
      </c>
      <c r="CA7" s="54">
        <f>BAR!CA7*0.85</f>
        <v>7012.5</v>
      </c>
      <c r="CB7" s="54">
        <f>BAR!CB7*0.85</f>
        <v>7012.5</v>
      </c>
      <c r="CC7" s="54">
        <f>BAR!CC7*0.85</f>
        <v>7182.5</v>
      </c>
      <c r="CD7" s="54">
        <f>BAR!CD7*0.85</f>
        <v>7182.5</v>
      </c>
      <c r="CE7" s="54">
        <f>BAR!CE7*0.85</f>
        <v>7012.5</v>
      </c>
      <c r="CF7" s="54">
        <f>BAR!CF7*0.85</f>
        <v>7012.5</v>
      </c>
      <c r="CG7" s="54">
        <f>BAR!CG7*0.85</f>
        <v>7012.5</v>
      </c>
      <c r="CH7" s="54">
        <f>BAR!CH7*0.85</f>
        <v>7012.5</v>
      </c>
      <c r="CI7" s="54">
        <f>BAR!CI7*0.85</f>
        <v>7012.5</v>
      </c>
      <c r="CJ7" s="54">
        <f>BAR!CJ7*0.85</f>
        <v>7182.5</v>
      </c>
      <c r="CK7" s="54">
        <f>BAR!CK7*0.85</f>
        <v>7182.5</v>
      </c>
      <c r="CL7" s="54">
        <f>BAR!CL7*0.85</f>
        <v>7012.5</v>
      </c>
      <c r="CM7" s="54">
        <f>BAR!CM7*0.85</f>
        <v>7012.5</v>
      </c>
      <c r="CN7" s="54">
        <f>BAR!CN7*0.85</f>
        <v>7012.5</v>
      </c>
      <c r="CO7" s="54">
        <f>BAR!CO7*0.85</f>
        <v>7012.5</v>
      </c>
      <c r="CP7" s="54">
        <f>BAR!CP7*0.85</f>
        <v>7012.5</v>
      </c>
      <c r="CQ7" s="54">
        <f>BAR!CQ7*0.85</f>
        <v>7947.5</v>
      </c>
      <c r="CR7" s="54">
        <f>BAR!CR7*0.85</f>
        <v>7947.5</v>
      </c>
      <c r="CS7" s="54">
        <f>BAR!CS7*0.85</f>
        <v>7947.5</v>
      </c>
      <c r="CT7" s="54">
        <f>BAR!CT7*0.85</f>
        <v>7947.5</v>
      </c>
      <c r="CU7" s="54">
        <f>BAR!CU7*0.85</f>
        <v>7947.5</v>
      </c>
      <c r="CV7" s="54">
        <f>BAR!CV7*0.85</f>
        <v>7947.5</v>
      </c>
      <c r="CW7" s="54">
        <f>BAR!CW7*0.85</f>
        <v>7947.5</v>
      </c>
      <c r="CX7" s="54">
        <f>BAR!CX7*0.85</f>
        <v>8372.5</v>
      </c>
      <c r="CY7" s="54">
        <f>BAR!CY7*0.85</f>
        <v>8372.5</v>
      </c>
      <c r="CZ7" s="54">
        <f>BAR!CZ7*0.85</f>
        <v>8372.5</v>
      </c>
      <c r="DA7" s="54">
        <f>BAR!DA7*0.85</f>
        <v>8372.5</v>
      </c>
      <c r="DB7" s="54">
        <f>BAR!DB7*0.85</f>
        <v>8372.5</v>
      </c>
      <c r="DC7" s="54">
        <f>BAR!DC7*0.85</f>
        <v>8372.5</v>
      </c>
      <c r="DD7" s="54">
        <f>BAR!DD7*0.85</f>
        <v>8372.5</v>
      </c>
      <c r="DE7" s="54">
        <f>BAR!DE7*0.85</f>
        <v>9222.5</v>
      </c>
      <c r="DF7" s="54">
        <f>BAR!DF7*0.85</f>
        <v>9222.5</v>
      </c>
      <c r="DG7" s="54">
        <f>BAR!DG7*0.85</f>
        <v>9222.5</v>
      </c>
      <c r="DH7" s="54">
        <f>BAR!DH7*0.85</f>
        <v>9222.5</v>
      </c>
      <c r="DI7" s="54">
        <f>BAR!DI7*0.85</f>
        <v>18955</v>
      </c>
      <c r="DJ7" s="54">
        <f>BAR!DJ7*0.85</f>
        <v>29155</v>
      </c>
      <c r="DK7" s="54">
        <f>BAR!DK7*0.85</f>
        <v>29155</v>
      </c>
      <c r="DL7" s="54">
        <f>BAR!DL7*0.85</f>
        <v>29155</v>
      </c>
      <c r="DM7" s="54">
        <f>BAR!DM7*0.85</f>
        <v>29155</v>
      </c>
      <c r="DN7" s="54">
        <f>BAR!DN7*0.85</f>
        <v>29155</v>
      </c>
      <c r="DO7" s="54">
        <f>BAR!DO7*0.85</f>
        <v>29155</v>
      </c>
      <c r="DP7" s="54">
        <f>BAR!DP7*0.85</f>
        <v>29155</v>
      </c>
      <c r="DQ7" s="54">
        <f>BAR!DQ7*0.85</f>
        <v>29155</v>
      </c>
      <c r="DR7" s="54">
        <f>BAR!DR7*0.85</f>
        <v>29155</v>
      </c>
      <c r="DS7" s="54">
        <f>BAR!DS7*0.85</f>
        <v>26605</v>
      </c>
      <c r="DT7" s="54">
        <f>BAR!DT7*0.85</f>
        <v>17000</v>
      </c>
      <c r="DU7" s="54">
        <f>BAR!DU7*0.85</f>
        <v>17000</v>
      </c>
      <c r="DV7" s="54">
        <f>BAR!DV7*0.85</f>
        <v>17000</v>
      </c>
      <c r="DW7" s="54">
        <f>BAR!DW7*0.85</f>
        <v>17000</v>
      </c>
      <c r="DX7" s="54">
        <f>BAR!DX7*0.85</f>
        <v>17000</v>
      </c>
      <c r="DY7" s="54">
        <f>BAR!DY7*0.85</f>
        <v>17000</v>
      </c>
      <c r="DZ7" s="54">
        <f>BAR!DZ7*0.85</f>
        <v>17000</v>
      </c>
      <c r="EA7" s="54">
        <f>BAR!EA7*0.85</f>
        <v>17850</v>
      </c>
      <c r="EB7" s="54">
        <f>BAR!EB7*0.85</f>
        <v>17850</v>
      </c>
      <c r="EC7" s="54">
        <f>BAR!EC7*0.85</f>
        <v>17850</v>
      </c>
      <c r="ED7" s="54">
        <f>BAR!ED7*0.85</f>
        <v>17850</v>
      </c>
      <c r="EE7" s="54">
        <f>BAR!EE7*0.85</f>
        <v>17850</v>
      </c>
      <c r="EF7" s="54">
        <f>BAR!EF7*0.85</f>
        <v>17850</v>
      </c>
      <c r="EG7" s="54">
        <f>BAR!EG7*0.85</f>
        <v>17850</v>
      </c>
      <c r="EH7" s="54">
        <f>BAR!EH7*0.85</f>
        <v>17850</v>
      </c>
      <c r="EI7" s="54">
        <f>BAR!EI7*0.85</f>
        <v>17850</v>
      </c>
      <c r="EJ7" s="54">
        <f>BAR!EJ7*0.85</f>
        <v>17850</v>
      </c>
      <c r="EK7" s="54">
        <f>BAR!EK7*0.85</f>
        <v>17850</v>
      </c>
      <c r="EL7" s="54">
        <f>BAR!EL7*0.85</f>
        <v>17850</v>
      </c>
      <c r="EM7" s="54">
        <f>BAR!EM7*0.85</f>
        <v>17850</v>
      </c>
      <c r="EN7" s="54">
        <f>BAR!EN7*0.85</f>
        <v>17850</v>
      </c>
      <c r="EO7" s="54">
        <f>BAR!EO7*0.85</f>
        <v>17850</v>
      </c>
      <c r="EP7" s="54">
        <f>BAR!EP7*0.85</f>
        <v>17850</v>
      </c>
      <c r="EQ7" s="54">
        <f>BAR!EQ7*0.85</f>
        <v>18700</v>
      </c>
      <c r="ER7" s="54">
        <f>BAR!ER7*0.85</f>
        <v>18700</v>
      </c>
      <c r="ES7" s="54">
        <f>BAR!ES7*0.85</f>
        <v>18700</v>
      </c>
      <c r="ET7" s="54">
        <f>BAR!ET7*0.85</f>
        <v>18700</v>
      </c>
      <c r="EU7" s="54">
        <f>BAR!EU7*0.85</f>
        <v>18700</v>
      </c>
      <c r="EV7" s="54">
        <f>BAR!EV7*0.85</f>
        <v>18700</v>
      </c>
      <c r="EW7" s="54">
        <f>BAR!EW7*0.85</f>
        <v>18700</v>
      </c>
      <c r="EX7" s="54">
        <f>BAR!EX7*0.85</f>
        <v>18700</v>
      </c>
      <c r="EY7" s="54">
        <f>BAR!EY7*0.85</f>
        <v>18700</v>
      </c>
      <c r="EZ7" s="54">
        <f>BAR!EZ7*0.85</f>
        <v>18700</v>
      </c>
      <c r="FA7" s="54">
        <f>BAR!FA7*0.85</f>
        <v>18700</v>
      </c>
      <c r="FB7" s="54">
        <f>BAR!FB7*0.85</f>
        <v>18700</v>
      </c>
      <c r="FC7" s="54">
        <f>BAR!FC7*0.85</f>
        <v>18700</v>
      </c>
      <c r="FD7" s="54">
        <f>BAR!FD7*0.85</f>
        <v>18700</v>
      </c>
      <c r="FE7" s="54">
        <f>BAR!FE7*0.85</f>
        <v>18700</v>
      </c>
      <c r="FF7" s="54">
        <f>BAR!FF7*0.85</f>
        <v>18700</v>
      </c>
      <c r="FG7" s="54">
        <f>BAR!FG7*0.85</f>
        <v>18700</v>
      </c>
      <c r="FH7" s="54">
        <f>BAR!FH7*0.85</f>
        <v>18700</v>
      </c>
      <c r="FI7" s="54">
        <f>BAR!FI7*0.85</f>
        <v>18700</v>
      </c>
      <c r="FJ7" s="54">
        <f>BAR!FJ7*0.85</f>
        <v>18700</v>
      </c>
      <c r="FK7" s="54">
        <f>BAR!FK7*0.85</f>
        <v>20910</v>
      </c>
      <c r="FL7" s="54">
        <f>BAR!FL7*0.85</f>
        <v>20910</v>
      </c>
      <c r="FM7" s="54">
        <f>BAR!FM7*0.85</f>
        <v>20910</v>
      </c>
      <c r="FN7" s="54">
        <f>BAR!FN7*0.85</f>
        <v>18700</v>
      </c>
      <c r="FO7" s="54">
        <f>BAR!FO7*0.85</f>
        <v>18700</v>
      </c>
      <c r="FP7" s="54">
        <f>BAR!FP7*0.85</f>
        <v>18700</v>
      </c>
      <c r="FQ7" s="54">
        <f>BAR!FQ7*0.85</f>
        <v>18700</v>
      </c>
      <c r="FR7" s="54">
        <f>BAR!FR7*0.85</f>
        <v>18700</v>
      </c>
      <c r="FS7" s="54">
        <f>BAR!FS7*0.85</f>
        <v>17000</v>
      </c>
      <c r="FT7" s="54">
        <f>BAR!FT7*0.85</f>
        <v>17000</v>
      </c>
      <c r="FU7" s="54">
        <f>BAR!FU7*0.85</f>
        <v>17000</v>
      </c>
      <c r="FV7" s="54">
        <f>BAR!FV7*0.85</f>
        <v>17000</v>
      </c>
      <c r="FW7" s="54">
        <f>BAR!FW7*0.85</f>
        <v>17000</v>
      </c>
      <c r="FX7" s="54">
        <f>BAR!FX7*0.85</f>
        <v>17000</v>
      </c>
      <c r="FY7" s="54">
        <f>BAR!FY7*0.85</f>
        <v>17000</v>
      </c>
      <c r="FZ7" s="54">
        <f>BAR!FZ7*0.85</f>
        <v>22015</v>
      </c>
      <c r="GA7" s="54">
        <f>BAR!GA7*0.85</f>
        <v>17850</v>
      </c>
      <c r="GB7" s="54">
        <f>BAR!GB7*0.85</f>
        <v>12920</v>
      </c>
      <c r="GC7" s="54">
        <f>BAR!GC7*0.85</f>
        <v>12920</v>
      </c>
      <c r="GD7" s="54">
        <f>BAR!GD7*0.85</f>
        <v>12920</v>
      </c>
      <c r="GE7" s="54">
        <f>BAR!GE7*0.85</f>
        <v>12920</v>
      </c>
      <c r="GF7" s="54">
        <f>BAR!GF7*0.85</f>
        <v>12920</v>
      </c>
      <c r="GG7" s="54">
        <f>BAR!GG7*0.85</f>
        <v>12920</v>
      </c>
      <c r="GH7" s="54">
        <f>BAR!GH7*0.85</f>
        <v>12920</v>
      </c>
      <c r="GI7" s="54">
        <f>BAR!GI7*0.85</f>
        <v>12920</v>
      </c>
      <c r="GJ7" s="54">
        <f>BAR!GJ7*0.85</f>
        <v>12920</v>
      </c>
      <c r="GK7" s="54">
        <f>BAR!GK7*0.85</f>
        <v>12920</v>
      </c>
      <c r="GL7" s="54">
        <f>BAR!GL7*0.85</f>
        <v>12920</v>
      </c>
      <c r="GM7" s="54">
        <f>BAR!GM7*0.85</f>
        <v>12920</v>
      </c>
      <c r="GN7" s="54">
        <f>BAR!GN7*0.85</f>
        <v>12920</v>
      </c>
      <c r="GO7" s="54">
        <f>BAR!GO7*0.85</f>
        <v>12920</v>
      </c>
      <c r="GP7" s="54">
        <f>BAR!GP7*0.85</f>
        <v>12920</v>
      </c>
      <c r="GQ7" s="54">
        <f>BAR!GQ7*0.85</f>
        <v>12920</v>
      </c>
      <c r="GR7" s="54">
        <f>BAR!GR7*0.85</f>
        <v>12920</v>
      </c>
      <c r="GS7" s="54">
        <f>BAR!GS7*0.85</f>
        <v>12920</v>
      </c>
      <c r="GT7" s="54">
        <f>BAR!GT7*0.85</f>
        <v>12920</v>
      </c>
      <c r="GU7" s="54">
        <f>BAR!GU7*0.85</f>
        <v>12920</v>
      </c>
      <c r="GV7" s="54">
        <f>BAR!GV7*0.85</f>
        <v>12920</v>
      </c>
      <c r="GW7" s="54">
        <f>BAR!GW7*0.85</f>
        <v>12920</v>
      </c>
    </row>
    <row r="8" spans="1:205" s="4" customFormat="1" ht="24.75" customHeight="1">
      <c r="A8" s="23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</row>
    <row r="9" spans="1:205" s="4" customFormat="1" ht="12" customHeight="1">
      <c r="A9" s="20">
        <v>1</v>
      </c>
      <c r="B9" s="54">
        <f>BAR!B9*0.85</f>
        <v>8925</v>
      </c>
      <c r="C9" s="54">
        <f>BAR!C9*0.85</f>
        <v>8500</v>
      </c>
      <c r="D9" s="54">
        <f>BAR!D9*0.85</f>
        <v>9350</v>
      </c>
      <c r="E9" s="54">
        <f>BAR!E9*0.85</f>
        <v>9350</v>
      </c>
      <c r="F9" s="54">
        <f>BAR!F9*0.85</f>
        <v>9350</v>
      </c>
      <c r="G9" s="54">
        <f>BAR!G9*0.85</f>
        <v>8160</v>
      </c>
      <c r="H9" s="54">
        <f>BAR!H9*0.85</f>
        <v>8160</v>
      </c>
      <c r="I9" s="54">
        <f>BAR!I9*0.85</f>
        <v>8160</v>
      </c>
      <c r="J9" s="54">
        <f>BAR!J9*0.85</f>
        <v>8160</v>
      </c>
      <c r="K9" s="54">
        <f>BAR!K9*0.85</f>
        <v>8925</v>
      </c>
      <c r="L9" s="54">
        <f>BAR!L9*0.85</f>
        <v>8925</v>
      </c>
      <c r="M9" s="54">
        <f>BAR!M9*0.85</f>
        <v>7650</v>
      </c>
      <c r="N9" s="54">
        <f>BAR!N9*0.85</f>
        <v>7650</v>
      </c>
      <c r="O9" s="54">
        <f>BAR!O9*0.85</f>
        <v>7650</v>
      </c>
      <c r="P9" s="54">
        <f>BAR!P9*0.85</f>
        <v>7650</v>
      </c>
      <c r="Q9" s="54">
        <f>BAR!Q9*0.85</f>
        <v>7650</v>
      </c>
      <c r="R9" s="54">
        <f>BAR!R9*0.85</f>
        <v>8160</v>
      </c>
      <c r="S9" s="54">
        <f>BAR!S9*0.85</f>
        <v>8160</v>
      </c>
      <c r="T9" s="54">
        <f>BAR!T9*0.85</f>
        <v>7650</v>
      </c>
      <c r="U9" s="54">
        <f>BAR!U9*0.85</f>
        <v>7650</v>
      </c>
      <c r="V9" s="54">
        <f>BAR!V9*0.85</f>
        <v>7650</v>
      </c>
      <c r="W9" s="54">
        <f>BAR!W9*0.85</f>
        <v>7650</v>
      </c>
      <c r="X9" s="54">
        <f>BAR!X9*0.85</f>
        <v>7140</v>
      </c>
      <c r="Y9" s="54">
        <f>BAR!Y9*0.85</f>
        <v>7395</v>
      </c>
      <c r="Z9" s="54">
        <f>BAR!Z9*0.85</f>
        <v>7395</v>
      </c>
      <c r="AA9" s="54">
        <f>BAR!AA9*0.85</f>
        <v>7140</v>
      </c>
      <c r="AB9" s="54">
        <f>BAR!AB9*0.85</f>
        <v>7140</v>
      </c>
      <c r="AC9" s="54">
        <f>BAR!AC9*0.85</f>
        <v>7140</v>
      </c>
      <c r="AD9" s="54">
        <f>BAR!AD9*0.85</f>
        <v>7140</v>
      </c>
      <c r="AE9" s="54">
        <f>BAR!AE9*0.85</f>
        <v>7140</v>
      </c>
      <c r="AF9" s="54">
        <f>BAR!AF9*0.85</f>
        <v>7395</v>
      </c>
      <c r="AG9" s="54">
        <f>BAR!AG9*0.85</f>
        <v>7395</v>
      </c>
      <c r="AH9" s="54">
        <f>BAR!AH9*0.85</f>
        <v>7140</v>
      </c>
      <c r="AI9" s="54">
        <f>BAR!AI9*0.85</f>
        <v>7395</v>
      </c>
      <c r="AJ9" s="54">
        <f>BAR!AJ9*0.85</f>
        <v>7395</v>
      </c>
      <c r="AK9" s="54">
        <f>BAR!AK9*0.85</f>
        <v>7395</v>
      </c>
      <c r="AL9" s="54">
        <f>BAR!AL9*0.85</f>
        <v>7395</v>
      </c>
      <c r="AM9" s="54">
        <f>BAR!AM9*0.85</f>
        <v>7395</v>
      </c>
      <c r="AN9" s="54">
        <f>BAR!AN9*0.85</f>
        <v>7395</v>
      </c>
      <c r="AO9" s="54">
        <f>BAR!AO9*0.85</f>
        <v>7140</v>
      </c>
      <c r="AP9" s="54">
        <f>BAR!AP9*0.85</f>
        <v>7140</v>
      </c>
      <c r="AQ9" s="54">
        <f>BAR!AQ9*0.85</f>
        <v>7140</v>
      </c>
      <c r="AR9" s="54">
        <f>BAR!AR9*0.85</f>
        <v>7140</v>
      </c>
      <c r="AS9" s="54">
        <f>BAR!AS9*0.85</f>
        <v>7140</v>
      </c>
      <c r="AT9" s="54">
        <f>BAR!AT9*0.85</f>
        <v>7395</v>
      </c>
      <c r="AU9" s="54">
        <f>BAR!AU9*0.85</f>
        <v>7395</v>
      </c>
      <c r="AV9" s="54">
        <f>BAR!AV9*0.85</f>
        <v>7140</v>
      </c>
      <c r="AW9" s="54">
        <f>BAR!AW9*0.85</f>
        <v>7140</v>
      </c>
      <c r="AX9" s="54">
        <f>BAR!AX9*0.85</f>
        <v>7140</v>
      </c>
      <c r="AY9" s="54">
        <f>BAR!AY9*0.85</f>
        <v>7140</v>
      </c>
      <c r="AZ9" s="54">
        <f>BAR!AZ9*0.85</f>
        <v>7140</v>
      </c>
      <c r="BA9" s="54">
        <f>BAR!BA9*0.85</f>
        <v>7395</v>
      </c>
      <c r="BB9" s="54">
        <f>BAR!BB9*0.85</f>
        <v>7395</v>
      </c>
      <c r="BC9" s="54">
        <f>BAR!BC9*0.85</f>
        <v>6885</v>
      </c>
      <c r="BD9" s="54">
        <f>BAR!BD9*0.85</f>
        <v>6885</v>
      </c>
      <c r="BE9" s="54">
        <f>BAR!BE9*0.85</f>
        <v>6885</v>
      </c>
      <c r="BF9" s="54">
        <f>BAR!BF9*0.85</f>
        <v>7395</v>
      </c>
      <c r="BG9" s="54">
        <f>BAR!BG9*0.85</f>
        <v>7395</v>
      </c>
      <c r="BH9" s="54">
        <f>BAR!BH9*0.85</f>
        <v>7395</v>
      </c>
      <c r="BI9" s="54">
        <f>BAR!BI9*0.85</f>
        <v>7395</v>
      </c>
      <c r="BJ9" s="54">
        <f>BAR!BJ9*0.85</f>
        <v>6715</v>
      </c>
      <c r="BK9" s="54">
        <f>BAR!BK9*0.85</f>
        <v>6715</v>
      </c>
      <c r="BL9" s="54">
        <f>BAR!BL9*0.85</f>
        <v>6715</v>
      </c>
      <c r="BM9" s="54">
        <f>BAR!BM9*0.85</f>
        <v>6715</v>
      </c>
      <c r="BN9" s="54">
        <f>BAR!BN9*0.85</f>
        <v>6715</v>
      </c>
      <c r="BO9" s="54">
        <f>BAR!BO9*0.85</f>
        <v>6885</v>
      </c>
      <c r="BP9" s="54">
        <f>BAR!BP9*0.85</f>
        <v>6885</v>
      </c>
      <c r="BQ9" s="54">
        <f>BAR!BQ9*0.85</f>
        <v>6715</v>
      </c>
      <c r="BR9" s="54">
        <f>BAR!BR9*0.85</f>
        <v>6715</v>
      </c>
      <c r="BS9" s="54">
        <f>BAR!BS9*0.85</f>
        <v>6715</v>
      </c>
      <c r="BT9" s="54">
        <f>BAR!BT9*0.85</f>
        <v>6715</v>
      </c>
      <c r="BU9" s="54">
        <f>BAR!BU9*0.85</f>
        <v>6715</v>
      </c>
      <c r="BV9" s="54">
        <f>BAR!BV9*0.85</f>
        <v>6885</v>
      </c>
      <c r="BW9" s="54">
        <f>BAR!BW9*0.85</f>
        <v>6885</v>
      </c>
      <c r="BX9" s="54">
        <f>BAR!BX9*0.85</f>
        <v>6715</v>
      </c>
      <c r="BY9" s="54">
        <f>BAR!BY9*0.85</f>
        <v>6715</v>
      </c>
      <c r="BZ9" s="54">
        <f>BAR!BZ9*0.85</f>
        <v>6715</v>
      </c>
      <c r="CA9" s="54">
        <f>BAR!CA9*0.85</f>
        <v>6715</v>
      </c>
      <c r="CB9" s="54">
        <f>BAR!CB9*0.85</f>
        <v>6715</v>
      </c>
      <c r="CC9" s="54">
        <f>BAR!CC9*0.85</f>
        <v>6885</v>
      </c>
      <c r="CD9" s="54">
        <f>BAR!CD9*0.85</f>
        <v>6885</v>
      </c>
      <c r="CE9" s="54">
        <f>BAR!CE9*0.85</f>
        <v>6715</v>
      </c>
      <c r="CF9" s="54">
        <f>BAR!CF9*0.85</f>
        <v>6715</v>
      </c>
      <c r="CG9" s="54">
        <f>BAR!CG9*0.85</f>
        <v>6715</v>
      </c>
      <c r="CH9" s="54">
        <f>BAR!CH9*0.85</f>
        <v>6715</v>
      </c>
      <c r="CI9" s="54">
        <f>BAR!CI9*0.85</f>
        <v>6715</v>
      </c>
      <c r="CJ9" s="54">
        <f>BAR!CJ9*0.85</f>
        <v>6885</v>
      </c>
      <c r="CK9" s="54">
        <f>BAR!CK9*0.85</f>
        <v>6885</v>
      </c>
      <c r="CL9" s="54">
        <f>BAR!CL9*0.85</f>
        <v>6715</v>
      </c>
      <c r="CM9" s="54">
        <f>BAR!CM9*0.85</f>
        <v>6715</v>
      </c>
      <c r="CN9" s="54">
        <f>BAR!CN9*0.85</f>
        <v>6715</v>
      </c>
      <c r="CO9" s="54">
        <f>BAR!CO9*0.85</f>
        <v>6715</v>
      </c>
      <c r="CP9" s="54">
        <f>BAR!CP9*0.85</f>
        <v>6715</v>
      </c>
      <c r="CQ9" s="54">
        <f>BAR!CQ9*0.85</f>
        <v>7650</v>
      </c>
      <c r="CR9" s="54">
        <f>BAR!CR9*0.85</f>
        <v>7650</v>
      </c>
      <c r="CS9" s="54">
        <f>BAR!CS9*0.85</f>
        <v>7650</v>
      </c>
      <c r="CT9" s="54">
        <f>BAR!CT9*0.85</f>
        <v>7650</v>
      </c>
      <c r="CU9" s="54">
        <f>BAR!CU9*0.85</f>
        <v>7650</v>
      </c>
      <c r="CV9" s="54">
        <f>BAR!CV9*0.85</f>
        <v>7650</v>
      </c>
      <c r="CW9" s="54">
        <f>BAR!CW9*0.85</f>
        <v>7650</v>
      </c>
      <c r="CX9" s="54">
        <f>BAR!CX9*0.85</f>
        <v>8075</v>
      </c>
      <c r="CY9" s="54">
        <f>BAR!CY9*0.85</f>
        <v>8075</v>
      </c>
      <c r="CZ9" s="54">
        <f>BAR!CZ9*0.85</f>
        <v>8075</v>
      </c>
      <c r="DA9" s="54">
        <f>BAR!DA9*0.85</f>
        <v>8075</v>
      </c>
      <c r="DB9" s="54">
        <f>BAR!DB9*0.85</f>
        <v>8075</v>
      </c>
      <c r="DC9" s="54">
        <f>BAR!DC9*0.85</f>
        <v>8075</v>
      </c>
      <c r="DD9" s="54">
        <f>BAR!DD9*0.85</f>
        <v>8075</v>
      </c>
      <c r="DE9" s="54">
        <f>BAR!DE9*0.85</f>
        <v>8925</v>
      </c>
      <c r="DF9" s="54">
        <f>BAR!DF9*0.85</f>
        <v>8925</v>
      </c>
      <c r="DG9" s="54">
        <f>BAR!DG9*0.85</f>
        <v>8925</v>
      </c>
      <c r="DH9" s="54">
        <f>BAR!DH9*0.85</f>
        <v>8925</v>
      </c>
      <c r="DI9" s="54">
        <f>BAR!DI9*0.85</f>
        <v>19125</v>
      </c>
      <c r="DJ9" s="54">
        <f>BAR!DJ9*0.85</f>
        <v>29325</v>
      </c>
      <c r="DK9" s="54">
        <f>BAR!DK9*0.85</f>
        <v>29325</v>
      </c>
      <c r="DL9" s="54">
        <f>BAR!DL9*0.85</f>
        <v>29325</v>
      </c>
      <c r="DM9" s="54">
        <f>BAR!DM9*0.85</f>
        <v>29325</v>
      </c>
      <c r="DN9" s="54">
        <f>BAR!DN9*0.85</f>
        <v>29325</v>
      </c>
      <c r="DO9" s="54">
        <f>BAR!DO9*0.85</f>
        <v>29325</v>
      </c>
      <c r="DP9" s="54">
        <f>BAR!DP9*0.85</f>
        <v>29325</v>
      </c>
      <c r="DQ9" s="54">
        <f>BAR!DQ9*0.85</f>
        <v>29325</v>
      </c>
      <c r="DR9" s="54">
        <f>BAR!DR9*0.85</f>
        <v>29325</v>
      </c>
      <c r="DS9" s="54">
        <f>BAR!DS9*0.85</f>
        <v>26775</v>
      </c>
      <c r="DT9" s="54">
        <f>BAR!DT9*0.85</f>
        <v>17425</v>
      </c>
      <c r="DU9" s="54">
        <f>BAR!DU9*0.85</f>
        <v>17425</v>
      </c>
      <c r="DV9" s="54">
        <f>BAR!DV9*0.85</f>
        <v>17425</v>
      </c>
      <c r="DW9" s="54">
        <f>BAR!DW9*0.85</f>
        <v>17425</v>
      </c>
      <c r="DX9" s="54">
        <f>BAR!DX9*0.85</f>
        <v>17425</v>
      </c>
      <c r="DY9" s="54">
        <f>BAR!DY9*0.85</f>
        <v>17425</v>
      </c>
      <c r="DZ9" s="54">
        <f>BAR!DZ9*0.85</f>
        <v>17425</v>
      </c>
      <c r="EA9" s="54">
        <f>BAR!EA9*0.85</f>
        <v>18275</v>
      </c>
      <c r="EB9" s="54">
        <f>BAR!EB9*0.85</f>
        <v>18275</v>
      </c>
      <c r="EC9" s="54">
        <f>BAR!EC9*0.85</f>
        <v>18275</v>
      </c>
      <c r="ED9" s="54">
        <f>BAR!ED9*0.85</f>
        <v>18275</v>
      </c>
      <c r="EE9" s="54">
        <f>BAR!EE9*0.85</f>
        <v>18275</v>
      </c>
      <c r="EF9" s="54">
        <f>BAR!EF9*0.85</f>
        <v>18275</v>
      </c>
      <c r="EG9" s="54">
        <f>BAR!EG9*0.85</f>
        <v>18275</v>
      </c>
      <c r="EH9" s="54">
        <f>BAR!EH9*0.85</f>
        <v>18275</v>
      </c>
      <c r="EI9" s="54">
        <f>BAR!EI9*0.85</f>
        <v>18275</v>
      </c>
      <c r="EJ9" s="54">
        <f>BAR!EJ9*0.85</f>
        <v>18275</v>
      </c>
      <c r="EK9" s="54">
        <f>BAR!EK9*0.85</f>
        <v>18275</v>
      </c>
      <c r="EL9" s="54">
        <f>BAR!EL9*0.85</f>
        <v>18275</v>
      </c>
      <c r="EM9" s="54">
        <f>BAR!EM9*0.85</f>
        <v>18275</v>
      </c>
      <c r="EN9" s="54">
        <f>BAR!EN9*0.85</f>
        <v>18275</v>
      </c>
      <c r="EO9" s="54">
        <f>BAR!EO9*0.85</f>
        <v>18275</v>
      </c>
      <c r="EP9" s="54">
        <f>BAR!EP9*0.85</f>
        <v>18275</v>
      </c>
      <c r="EQ9" s="54">
        <f>BAR!EQ9*0.85</f>
        <v>19125</v>
      </c>
      <c r="ER9" s="54">
        <f>BAR!ER9*0.85</f>
        <v>19125</v>
      </c>
      <c r="ES9" s="54">
        <f>BAR!ES9*0.85</f>
        <v>19125</v>
      </c>
      <c r="ET9" s="54">
        <f>BAR!ET9*0.85</f>
        <v>19125</v>
      </c>
      <c r="EU9" s="54">
        <f>BAR!EU9*0.85</f>
        <v>19125</v>
      </c>
      <c r="EV9" s="54">
        <f>BAR!EV9*0.85</f>
        <v>19125</v>
      </c>
      <c r="EW9" s="54">
        <f>BAR!EW9*0.85</f>
        <v>19125</v>
      </c>
      <c r="EX9" s="54">
        <f>BAR!EX9*0.85</f>
        <v>19125</v>
      </c>
      <c r="EY9" s="54">
        <f>BAR!EY9*0.85</f>
        <v>19125</v>
      </c>
      <c r="EZ9" s="54">
        <f>BAR!EZ9*0.85</f>
        <v>19125</v>
      </c>
      <c r="FA9" s="54">
        <f>BAR!FA9*0.85</f>
        <v>19125</v>
      </c>
      <c r="FB9" s="54">
        <f>BAR!FB9*0.85</f>
        <v>19125</v>
      </c>
      <c r="FC9" s="54">
        <f>BAR!FC9*0.85</f>
        <v>19125</v>
      </c>
      <c r="FD9" s="54">
        <f>BAR!FD9*0.85</f>
        <v>19125</v>
      </c>
      <c r="FE9" s="54">
        <f>BAR!FE9*0.85</f>
        <v>19125</v>
      </c>
      <c r="FF9" s="54">
        <f>BAR!FF9*0.85</f>
        <v>19125</v>
      </c>
      <c r="FG9" s="54">
        <f>BAR!FG9*0.85</f>
        <v>19125</v>
      </c>
      <c r="FH9" s="54">
        <f>BAR!FH9*0.85</f>
        <v>19125</v>
      </c>
      <c r="FI9" s="54">
        <f>BAR!FI9*0.85</f>
        <v>19125</v>
      </c>
      <c r="FJ9" s="54">
        <f>BAR!FJ9*0.85</f>
        <v>19125</v>
      </c>
      <c r="FK9" s="54">
        <f>BAR!FK9*0.85</f>
        <v>21335</v>
      </c>
      <c r="FL9" s="54">
        <f>BAR!FL9*0.85</f>
        <v>21335</v>
      </c>
      <c r="FM9" s="54">
        <f>BAR!FM9*0.85</f>
        <v>21335</v>
      </c>
      <c r="FN9" s="54">
        <f>BAR!FN9*0.85</f>
        <v>19125</v>
      </c>
      <c r="FO9" s="54">
        <f>BAR!FO9*0.85</f>
        <v>19125</v>
      </c>
      <c r="FP9" s="54">
        <f>BAR!FP9*0.85</f>
        <v>19125</v>
      </c>
      <c r="FQ9" s="54">
        <f>BAR!FQ9*0.85</f>
        <v>19125</v>
      </c>
      <c r="FR9" s="54">
        <f>BAR!FR9*0.85</f>
        <v>19125</v>
      </c>
      <c r="FS9" s="54">
        <f>BAR!FS9*0.85</f>
        <v>17425</v>
      </c>
      <c r="FT9" s="54">
        <f>BAR!FT9*0.85</f>
        <v>17425</v>
      </c>
      <c r="FU9" s="54">
        <f>BAR!FU9*0.85</f>
        <v>17425</v>
      </c>
      <c r="FV9" s="54">
        <f>BAR!FV9*0.85</f>
        <v>17425</v>
      </c>
      <c r="FW9" s="54">
        <f>BAR!FW9*0.85</f>
        <v>17425</v>
      </c>
      <c r="FX9" s="54">
        <f>BAR!FX9*0.85</f>
        <v>17425</v>
      </c>
      <c r="FY9" s="54">
        <f>BAR!FY9*0.85</f>
        <v>17425</v>
      </c>
      <c r="FZ9" s="54">
        <f>BAR!FZ9*0.85</f>
        <v>22440</v>
      </c>
      <c r="GA9" s="54">
        <f>BAR!GA9*0.85</f>
        <v>18275</v>
      </c>
      <c r="GB9" s="54">
        <f>BAR!GB9*0.85</f>
        <v>12665</v>
      </c>
      <c r="GC9" s="54">
        <f>BAR!GC9*0.85</f>
        <v>12665</v>
      </c>
      <c r="GD9" s="54">
        <f>BAR!GD9*0.85</f>
        <v>12665</v>
      </c>
      <c r="GE9" s="54">
        <f>BAR!GE9*0.85</f>
        <v>12665</v>
      </c>
      <c r="GF9" s="54">
        <f>BAR!GF9*0.85</f>
        <v>12665</v>
      </c>
      <c r="GG9" s="54">
        <f>BAR!GG9*0.85</f>
        <v>12665</v>
      </c>
      <c r="GH9" s="54">
        <f>BAR!GH9*0.85</f>
        <v>12665</v>
      </c>
      <c r="GI9" s="54">
        <f>BAR!GI9*0.85</f>
        <v>12665</v>
      </c>
      <c r="GJ9" s="54">
        <f>BAR!GJ9*0.85</f>
        <v>12665</v>
      </c>
      <c r="GK9" s="54">
        <f>BAR!GK9*0.85</f>
        <v>12665</v>
      </c>
      <c r="GL9" s="54">
        <f>BAR!GL9*0.85</f>
        <v>12665</v>
      </c>
      <c r="GM9" s="54">
        <f>BAR!GM9*0.85</f>
        <v>12665</v>
      </c>
      <c r="GN9" s="54">
        <f>BAR!GN9*0.85</f>
        <v>12665</v>
      </c>
      <c r="GO9" s="54">
        <f>BAR!GO9*0.85</f>
        <v>12665</v>
      </c>
      <c r="GP9" s="54">
        <f>BAR!GP9*0.85</f>
        <v>12665</v>
      </c>
      <c r="GQ9" s="54">
        <f>BAR!GQ9*0.85</f>
        <v>12665</v>
      </c>
      <c r="GR9" s="54">
        <f>BAR!GR9*0.85</f>
        <v>12665</v>
      </c>
      <c r="GS9" s="54">
        <f>BAR!GS9*0.85</f>
        <v>12665</v>
      </c>
      <c r="GT9" s="54">
        <f>BAR!GT9*0.85</f>
        <v>12665</v>
      </c>
      <c r="GU9" s="54">
        <f>BAR!GU9*0.85</f>
        <v>12665</v>
      </c>
      <c r="GV9" s="54">
        <f>BAR!GV9*0.85</f>
        <v>12665</v>
      </c>
      <c r="GW9" s="54">
        <f>BAR!GW9*0.85</f>
        <v>12665</v>
      </c>
    </row>
    <row r="10" spans="1:205" s="4" customFormat="1" ht="12" customHeight="1">
      <c r="A10" s="20">
        <v>2</v>
      </c>
      <c r="B10" s="54">
        <f>BAR!B10*0.85</f>
        <v>10497.5</v>
      </c>
      <c r="C10" s="54">
        <f>BAR!C10*0.85</f>
        <v>10072.5</v>
      </c>
      <c r="D10" s="54">
        <f>BAR!D10*0.85</f>
        <v>10922.5</v>
      </c>
      <c r="E10" s="54">
        <f>BAR!E10*0.85</f>
        <v>10922.5</v>
      </c>
      <c r="F10" s="54">
        <f>BAR!F10*0.85</f>
        <v>10922.5</v>
      </c>
      <c r="G10" s="54">
        <f>BAR!G10*0.85</f>
        <v>9732.5</v>
      </c>
      <c r="H10" s="54">
        <f>BAR!H10*0.85</f>
        <v>9732.5</v>
      </c>
      <c r="I10" s="54">
        <f>BAR!I10*0.85</f>
        <v>9732.5</v>
      </c>
      <c r="J10" s="54">
        <f>BAR!J10*0.85</f>
        <v>9732.5</v>
      </c>
      <c r="K10" s="54">
        <f>BAR!K10*0.85</f>
        <v>10497.5</v>
      </c>
      <c r="L10" s="54">
        <f>BAR!L10*0.85</f>
        <v>10497.5</v>
      </c>
      <c r="M10" s="54">
        <f>BAR!M10*0.85</f>
        <v>9222.5</v>
      </c>
      <c r="N10" s="54">
        <f>BAR!N10*0.85</f>
        <v>9222.5</v>
      </c>
      <c r="O10" s="54">
        <f>BAR!O10*0.85</f>
        <v>9222.5</v>
      </c>
      <c r="P10" s="54">
        <f>BAR!P10*0.85</f>
        <v>9222.5</v>
      </c>
      <c r="Q10" s="54">
        <f>BAR!Q10*0.85</f>
        <v>9222.5</v>
      </c>
      <c r="R10" s="54">
        <f>BAR!R10*0.85</f>
        <v>9732.5</v>
      </c>
      <c r="S10" s="54">
        <f>BAR!S10*0.85</f>
        <v>9732.5</v>
      </c>
      <c r="T10" s="54">
        <f>BAR!T10*0.85</f>
        <v>9222.5</v>
      </c>
      <c r="U10" s="54">
        <f>BAR!U10*0.85</f>
        <v>9222.5</v>
      </c>
      <c r="V10" s="54">
        <f>BAR!V10*0.85</f>
        <v>9222.5</v>
      </c>
      <c r="W10" s="54">
        <f>BAR!W10*0.85</f>
        <v>9222.5</v>
      </c>
      <c r="X10" s="54">
        <f>BAR!X10*0.85</f>
        <v>8712.5</v>
      </c>
      <c r="Y10" s="54">
        <f>BAR!Y10*0.85</f>
        <v>8967.5</v>
      </c>
      <c r="Z10" s="54">
        <f>BAR!Z10*0.85</f>
        <v>8967.5</v>
      </c>
      <c r="AA10" s="54">
        <f>BAR!AA10*0.85</f>
        <v>8712.5</v>
      </c>
      <c r="AB10" s="54">
        <f>BAR!AB10*0.85</f>
        <v>8712.5</v>
      </c>
      <c r="AC10" s="54">
        <f>BAR!AC10*0.85</f>
        <v>8712.5</v>
      </c>
      <c r="AD10" s="54">
        <f>BAR!AD10*0.85</f>
        <v>8712.5</v>
      </c>
      <c r="AE10" s="54">
        <f>BAR!AE10*0.85</f>
        <v>8712.5</v>
      </c>
      <c r="AF10" s="54">
        <f>BAR!AF10*0.85</f>
        <v>8967.5</v>
      </c>
      <c r="AG10" s="54">
        <f>BAR!AG10*0.85</f>
        <v>8967.5</v>
      </c>
      <c r="AH10" s="54">
        <f>BAR!AH10*0.85</f>
        <v>8712.5</v>
      </c>
      <c r="AI10" s="54">
        <f>BAR!AI10*0.85</f>
        <v>8967.5</v>
      </c>
      <c r="AJ10" s="54">
        <f>BAR!AJ10*0.85</f>
        <v>8967.5</v>
      </c>
      <c r="AK10" s="54">
        <f>BAR!AK10*0.85</f>
        <v>8967.5</v>
      </c>
      <c r="AL10" s="54">
        <f>BAR!AL10*0.85</f>
        <v>8967.5</v>
      </c>
      <c r="AM10" s="54">
        <f>BAR!AM10*0.85</f>
        <v>8967.5</v>
      </c>
      <c r="AN10" s="54">
        <f>BAR!AN10*0.85</f>
        <v>8967.5</v>
      </c>
      <c r="AO10" s="54">
        <f>BAR!AO10*0.85</f>
        <v>8712.5</v>
      </c>
      <c r="AP10" s="54">
        <f>BAR!AP10*0.85</f>
        <v>8712.5</v>
      </c>
      <c r="AQ10" s="54">
        <f>BAR!AQ10*0.85</f>
        <v>8712.5</v>
      </c>
      <c r="AR10" s="54">
        <f>BAR!AR10*0.85</f>
        <v>8712.5</v>
      </c>
      <c r="AS10" s="54">
        <f>BAR!AS10*0.85</f>
        <v>8712.5</v>
      </c>
      <c r="AT10" s="54">
        <f>BAR!AT10*0.85</f>
        <v>8967.5</v>
      </c>
      <c r="AU10" s="54">
        <f>BAR!AU10*0.85</f>
        <v>8967.5</v>
      </c>
      <c r="AV10" s="54">
        <f>BAR!AV10*0.85</f>
        <v>8712.5</v>
      </c>
      <c r="AW10" s="54">
        <f>BAR!AW10*0.85</f>
        <v>8712.5</v>
      </c>
      <c r="AX10" s="54">
        <f>BAR!AX10*0.85</f>
        <v>8712.5</v>
      </c>
      <c r="AY10" s="54">
        <f>BAR!AY10*0.85</f>
        <v>8712.5</v>
      </c>
      <c r="AZ10" s="54">
        <f>BAR!AZ10*0.85</f>
        <v>8712.5</v>
      </c>
      <c r="BA10" s="54">
        <f>BAR!BA10*0.85</f>
        <v>8967.5</v>
      </c>
      <c r="BB10" s="54">
        <f>BAR!BB10*0.85</f>
        <v>8967.5</v>
      </c>
      <c r="BC10" s="54">
        <f>BAR!BC10*0.85</f>
        <v>8457.5</v>
      </c>
      <c r="BD10" s="54">
        <f>BAR!BD10*0.85</f>
        <v>8457.5</v>
      </c>
      <c r="BE10" s="54">
        <f>BAR!BE10*0.85</f>
        <v>8457.5</v>
      </c>
      <c r="BF10" s="54">
        <f>BAR!BF10*0.85</f>
        <v>8967.5</v>
      </c>
      <c r="BG10" s="54">
        <f>BAR!BG10*0.85</f>
        <v>8967.5</v>
      </c>
      <c r="BH10" s="54">
        <f>BAR!BH10*0.85</f>
        <v>8967.5</v>
      </c>
      <c r="BI10" s="54">
        <f>BAR!BI10*0.85</f>
        <v>8967.5</v>
      </c>
      <c r="BJ10" s="54">
        <f>BAR!BJ10*0.85</f>
        <v>8287.5</v>
      </c>
      <c r="BK10" s="54">
        <f>BAR!BK10*0.85</f>
        <v>8287.5</v>
      </c>
      <c r="BL10" s="54">
        <f>BAR!BL10*0.85</f>
        <v>8287.5</v>
      </c>
      <c r="BM10" s="54">
        <f>BAR!BM10*0.85</f>
        <v>8287.5</v>
      </c>
      <c r="BN10" s="54">
        <f>BAR!BN10*0.85</f>
        <v>8287.5</v>
      </c>
      <c r="BO10" s="54">
        <f>BAR!BO10*0.85</f>
        <v>8457.5</v>
      </c>
      <c r="BP10" s="54">
        <f>BAR!BP10*0.85</f>
        <v>8457.5</v>
      </c>
      <c r="BQ10" s="54">
        <f>BAR!BQ10*0.85</f>
        <v>8287.5</v>
      </c>
      <c r="BR10" s="54">
        <f>BAR!BR10*0.85</f>
        <v>8287.5</v>
      </c>
      <c r="BS10" s="54">
        <f>BAR!BS10*0.85</f>
        <v>8287.5</v>
      </c>
      <c r="BT10" s="54">
        <f>BAR!BT10*0.85</f>
        <v>8287.5</v>
      </c>
      <c r="BU10" s="54">
        <f>BAR!BU10*0.85</f>
        <v>8287.5</v>
      </c>
      <c r="BV10" s="54">
        <f>BAR!BV10*0.85</f>
        <v>8457.5</v>
      </c>
      <c r="BW10" s="54">
        <f>BAR!BW10*0.85</f>
        <v>8457.5</v>
      </c>
      <c r="BX10" s="54">
        <f>BAR!BX10*0.85</f>
        <v>8287.5</v>
      </c>
      <c r="BY10" s="54">
        <f>BAR!BY10*0.85</f>
        <v>8287.5</v>
      </c>
      <c r="BZ10" s="54">
        <f>BAR!BZ10*0.85</f>
        <v>8287.5</v>
      </c>
      <c r="CA10" s="54">
        <f>BAR!CA10*0.85</f>
        <v>8287.5</v>
      </c>
      <c r="CB10" s="54">
        <f>BAR!CB10*0.85</f>
        <v>8287.5</v>
      </c>
      <c r="CC10" s="54">
        <f>BAR!CC10*0.85</f>
        <v>8457.5</v>
      </c>
      <c r="CD10" s="54">
        <f>BAR!CD10*0.85</f>
        <v>8457.5</v>
      </c>
      <c r="CE10" s="54">
        <f>BAR!CE10*0.85</f>
        <v>8287.5</v>
      </c>
      <c r="CF10" s="54">
        <f>BAR!CF10*0.85</f>
        <v>8287.5</v>
      </c>
      <c r="CG10" s="54">
        <f>BAR!CG10*0.85</f>
        <v>8287.5</v>
      </c>
      <c r="CH10" s="54">
        <f>BAR!CH10*0.85</f>
        <v>8287.5</v>
      </c>
      <c r="CI10" s="54">
        <f>BAR!CI10*0.85</f>
        <v>8287.5</v>
      </c>
      <c r="CJ10" s="54">
        <f>BAR!CJ10*0.85</f>
        <v>8457.5</v>
      </c>
      <c r="CK10" s="54">
        <f>BAR!CK10*0.85</f>
        <v>8457.5</v>
      </c>
      <c r="CL10" s="54">
        <f>BAR!CL10*0.85</f>
        <v>8287.5</v>
      </c>
      <c r="CM10" s="54">
        <f>BAR!CM10*0.85</f>
        <v>8287.5</v>
      </c>
      <c r="CN10" s="54">
        <f>BAR!CN10*0.85</f>
        <v>8287.5</v>
      </c>
      <c r="CO10" s="54">
        <f>BAR!CO10*0.85</f>
        <v>8287.5</v>
      </c>
      <c r="CP10" s="54">
        <f>BAR!CP10*0.85</f>
        <v>8287.5</v>
      </c>
      <c r="CQ10" s="54">
        <f>BAR!CQ10*0.85</f>
        <v>9222.5</v>
      </c>
      <c r="CR10" s="54">
        <f>BAR!CR10*0.85</f>
        <v>9222.5</v>
      </c>
      <c r="CS10" s="54">
        <f>BAR!CS10*0.85</f>
        <v>9222.5</v>
      </c>
      <c r="CT10" s="54">
        <f>BAR!CT10*0.85</f>
        <v>9222.5</v>
      </c>
      <c r="CU10" s="54">
        <f>BAR!CU10*0.85</f>
        <v>9222.5</v>
      </c>
      <c r="CV10" s="54">
        <f>BAR!CV10*0.85</f>
        <v>9222.5</v>
      </c>
      <c r="CW10" s="54">
        <f>BAR!CW10*0.85</f>
        <v>9222.5</v>
      </c>
      <c r="CX10" s="54">
        <f>BAR!CX10*0.85</f>
        <v>9647.5</v>
      </c>
      <c r="CY10" s="54">
        <f>BAR!CY10*0.85</f>
        <v>9647.5</v>
      </c>
      <c r="CZ10" s="54">
        <f>BAR!CZ10*0.85</f>
        <v>9647.5</v>
      </c>
      <c r="DA10" s="54">
        <f>BAR!DA10*0.85</f>
        <v>9647.5</v>
      </c>
      <c r="DB10" s="54">
        <f>BAR!DB10*0.85</f>
        <v>9647.5</v>
      </c>
      <c r="DC10" s="54">
        <f>BAR!DC10*0.85</f>
        <v>9647.5</v>
      </c>
      <c r="DD10" s="54">
        <f>BAR!DD10*0.85</f>
        <v>9647.5</v>
      </c>
      <c r="DE10" s="54">
        <f>BAR!DE10*0.85</f>
        <v>10497.5</v>
      </c>
      <c r="DF10" s="54">
        <f>BAR!DF10*0.85</f>
        <v>10497.5</v>
      </c>
      <c r="DG10" s="54">
        <f>BAR!DG10*0.85</f>
        <v>10497.5</v>
      </c>
      <c r="DH10" s="54">
        <f>BAR!DH10*0.85</f>
        <v>10497.5</v>
      </c>
      <c r="DI10" s="54">
        <f>BAR!DI10*0.85</f>
        <v>21080</v>
      </c>
      <c r="DJ10" s="54">
        <f>BAR!DJ10*0.85</f>
        <v>31280</v>
      </c>
      <c r="DK10" s="54">
        <f>BAR!DK10*0.85</f>
        <v>31280</v>
      </c>
      <c r="DL10" s="54">
        <f>BAR!DL10*0.85</f>
        <v>31280</v>
      </c>
      <c r="DM10" s="54">
        <f>BAR!DM10*0.85</f>
        <v>31280</v>
      </c>
      <c r="DN10" s="54">
        <f>BAR!DN10*0.85</f>
        <v>31280</v>
      </c>
      <c r="DO10" s="54">
        <f>BAR!DO10*0.85</f>
        <v>31280</v>
      </c>
      <c r="DP10" s="54">
        <f>BAR!DP10*0.85</f>
        <v>31280</v>
      </c>
      <c r="DQ10" s="54">
        <f>BAR!DQ10*0.85</f>
        <v>31280</v>
      </c>
      <c r="DR10" s="54">
        <f>BAR!DR10*0.85</f>
        <v>31280</v>
      </c>
      <c r="DS10" s="54">
        <f>BAR!DS10*0.85</f>
        <v>28730</v>
      </c>
      <c r="DT10" s="54">
        <f>BAR!DT10*0.85</f>
        <v>19125</v>
      </c>
      <c r="DU10" s="54">
        <f>BAR!DU10*0.85</f>
        <v>19125</v>
      </c>
      <c r="DV10" s="54">
        <f>BAR!DV10*0.85</f>
        <v>19125</v>
      </c>
      <c r="DW10" s="54">
        <f>BAR!DW10*0.85</f>
        <v>19125</v>
      </c>
      <c r="DX10" s="54">
        <f>BAR!DX10*0.85</f>
        <v>19125</v>
      </c>
      <c r="DY10" s="54">
        <f>BAR!DY10*0.85</f>
        <v>19125</v>
      </c>
      <c r="DZ10" s="54">
        <f>BAR!DZ10*0.85</f>
        <v>19125</v>
      </c>
      <c r="EA10" s="54">
        <f>BAR!EA10*0.85</f>
        <v>19975</v>
      </c>
      <c r="EB10" s="54">
        <f>BAR!EB10*0.85</f>
        <v>19975</v>
      </c>
      <c r="EC10" s="54">
        <f>BAR!EC10*0.85</f>
        <v>19975</v>
      </c>
      <c r="ED10" s="54">
        <f>BAR!ED10*0.85</f>
        <v>19975</v>
      </c>
      <c r="EE10" s="54">
        <f>BAR!EE10*0.85</f>
        <v>19975</v>
      </c>
      <c r="EF10" s="54">
        <f>BAR!EF10*0.85</f>
        <v>19975</v>
      </c>
      <c r="EG10" s="54">
        <f>BAR!EG10*0.85</f>
        <v>19975</v>
      </c>
      <c r="EH10" s="54">
        <f>BAR!EH10*0.85</f>
        <v>19975</v>
      </c>
      <c r="EI10" s="54">
        <f>BAR!EI10*0.85</f>
        <v>19975</v>
      </c>
      <c r="EJ10" s="54">
        <f>BAR!EJ10*0.85</f>
        <v>19975</v>
      </c>
      <c r="EK10" s="54">
        <f>BAR!EK10*0.85</f>
        <v>19975</v>
      </c>
      <c r="EL10" s="54">
        <f>BAR!EL10*0.85</f>
        <v>19975</v>
      </c>
      <c r="EM10" s="54">
        <f>BAR!EM10*0.85</f>
        <v>19975</v>
      </c>
      <c r="EN10" s="54">
        <f>BAR!EN10*0.85</f>
        <v>19975</v>
      </c>
      <c r="EO10" s="54">
        <f>BAR!EO10*0.85</f>
        <v>19975</v>
      </c>
      <c r="EP10" s="54">
        <f>BAR!EP10*0.85</f>
        <v>19975</v>
      </c>
      <c r="EQ10" s="54">
        <f>BAR!EQ10*0.85</f>
        <v>20825</v>
      </c>
      <c r="ER10" s="54">
        <f>BAR!ER10*0.85</f>
        <v>20825</v>
      </c>
      <c r="ES10" s="54">
        <f>BAR!ES10*0.85</f>
        <v>20825</v>
      </c>
      <c r="ET10" s="54">
        <f>BAR!ET10*0.85</f>
        <v>20825</v>
      </c>
      <c r="EU10" s="54">
        <f>BAR!EU10*0.85</f>
        <v>20825</v>
      </c>
      <c r="EV10" s="54">
        <f>BAR!EV10*0.85</f>
        <v>20825</v>
      </c>
      <c r="EW10" s="54">
        <f>BAR!EW10*0.85</f>
        <v>20825</v>
      </c>
      <c r="EX10" s="54">
        <f>BAR!EX10*0.85</f>
        <v>20825</v>
      </c>
      <c r="EY10" s="54">
        <f>BAR!EY10*0.85</f>
        <v>20825</v>
      </c>
      <c r="EZ10" s="54">
        <f>BAR!EZ10*0.85</f>
        <v>20825</v>
      </c>
      <c r="FA10" s="54">
        <f>BAR!FA10*0.85</f>
        <v>20825</v>
      </c>
      <c r="FB10" s="54">
        <f>BAR!FB10*0.85</f>
        <v>20825</v>
      </c>
      <c r="FC10" s="54">
        <f>BAR!FC10*0.85</f>
        <v>20825</v>
      </c>
      <c r="FD10" s="54">
        <f>BAR!FD10*0.85</f>
        <v>20825</v>
      </c>
      <c r="FE10" s="54">
        <f>BAR!FE10*0.85</f>
        <v>20825</v>
      </c>
      <c r="FF10" s="54">
        <f>BAR!FF10*0.85</f>
        <v>20825</v>
      </c>
      <c r="FG10" s="54">
        <f>BAR!FG10*0.85</f>
        <v>20825</v>
      </c>
      <c r="FH10" s="54">
        <f>BAR!FH10*0.85</f>
        <v>20825</v>
      </c>
      <c r="FI10" s="54">
        <f>BAR!FI10*0.85</f>
        <v>20825</v>
      </c>
      <c r="FJ10" s="54">
        <f>BAR!FJ10*0.85</f>
        <v>20825</v>
      </c>
      <c r="FK10" s="54">
        <f>BAR!FK10*0.85</f>
        <v>23035</v>
      </c>
      <c r="FL10" s="54">
        <f>BAR!FL10*0.85</f>
        <v>23035</v>
      </c>
      <c r="FM10" s="54">
        <f>BAR!FM10*0.85</f>
        <v>23035</v>
      </c>
      <c r="FN10" s="54">
        <f>BAR!FN10*0.85</f>
        <v>20825</v>
      </c>
      <c r="FO10" s="54">
        <f>BAR!FO10*0.85</f>
        <v>20825</v>
      </c>
      <c r="FP10" s="54">
        <f>BAR!FP10*0.85</f>
        <v>20825</v>
      </c>
      <c r="FQ10" s="54">
        <f>BAR!FQ10*0.85</f>
        <v>20825</v>
      </c>
      <c r="FR10" s="54">
        <f>BAR!FR10*0.85</f>
        <v>20825</v>
      </c>
      <c r="FS10" s="54">
        <f>BAR!FS10*0.85</f>
        <v>19125</v>
      </c>
      <c r="FT10" s="54">
        <f>BAR!FT10*0.85</f>
        <v>19125</v>
      </c>
      <c r="FU10" s="54">
        <f>BAR!FU10*0.85</f>
        <v>19125</v>
      </c>
      <c r="FV10" s="54">
        <f>BAR!FV10*0.85</f>
        <v>19125</v>
      </c>
      <c r="FW10" s="54">
        <f>BAR!FW10*0.85</f>
        <v>19125</v>
      </c>
      <c r="FX10" s="54">
        <f>BAR!FX10*0.85</f>
        <v>19125</v>
      </c>
      <c r="FY10" s="54">
        <f>BAR!FY10*0.85</f>
        <v>19125</v>
      </c>
      <c r="FZ10" s="54">
        <f>BAR!FZ10*0.85</f>
        <v>24140</v>
      </c>
      <c r="GA10" s="54">
        <f>BAR!GA10*0.85</f>
        <v>19975</v>
      </c>
      <c r="GB10" s="54">
        <f>BAR!GB10*0.85</f>
        <v>14365</v>
      </c>
      <c r="GC10" s="54">
        <f>BAR!GC10*0.85</f>
        <v>14365</v>
      </c>
      <c r="GD10" s="54">
        <f>BAR!GD10*0.85</f>
        <v>14365</v>
      </c>
      <c r="GE10" s="54">
        <f>BAR!GE10*0.85</f>
        <v>14365</v>
      </c>
      <c r="GF10" s="54">
        <f>BAR!GF10*0.85</f>
        <v>14365</v>
      </c>
      <c r="GG10" s="54">
        <f>BAR!GG10*0.85</f>
        <v>14365</v>
      </c>
      <c r="GH10" s="54">
        <f>BAR!GH10*0.85</f>
        <v>14365</v>
      </c>
      <c r="GI10" s="54">
        <f>BAR!GI10*0.85</f>
        <v>14365</v>
      </c>
      <c r="GJ10" s="54">
        <f>BAR!GJ10*0.85</f>
        <v>14365</v>
      </c>
      <c r="GK10" s="54">
        <f>BAR!GK10*0.85</f>
        <v>14365</v>
      </c>
      <c r="GL10" s="54">
        <f>BAR!GL10*0.85</f>
        <v>14365</v>
      </c>
      <c r="GM10" s="54">
        <f>BAR!GM10*0.85</f>
        <v>14365</v>
      </c>
      <c r="GN10" s="54">
        <f>BAR!GN10*0.85</f>
        <v>14365</v>
      </c>
      <c r="GO10" s="54">
        <f>BAR!GO10*0.85</f>
        <v>14365</v>
      </c>
      <c r="GP10" s="54">
        <f>BAR!GP10*0.85</f>
        <v>14365</v>
      </c>
      <c r="GQ10" s="54">
        <f>BAR!GQ10*0.85</f>
        <v>14365</v>
      </c>
      <c r="GR10" s="54">
        <f>BAR!GR10*0.85</f>
        <v>14365</v>
      </c>
      <c r="GS10" s="54">
        <f>BAR!GS10*0.85</f>
        <v>14365</v>
      </c>
      <c r="GT10" s="54">
        <f>BAR!GT10*0.85</f>
        <v>14365</v>
      </c>
      <c r="GU10" s="54">
        <f>BAR!GU10*0.85</f>
        <v>14365</v>
      </c>
      <c r="GV10" s="54">
        <f>BAR!GV10*0.85</f>
        <v>14365</v>
      </c>
      <c r="GW10" s="54">
        <f>BAR!GW10*0.85</f>
        <v>14365</v>
      </c>
    </row>
    <row r="11" spans="1:205" s="4" customFormat="1" ht="12" customHeight="1">
      <c r="A11" s="22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</row>
    <row r="12" spans="1:205" s="4" customFormat="1" ht="12" customHeight="1">
      <c r="A12" s="20">
        <v>1</v>
      </c>
      <c r="B12" s="54">
        <f>BAR!B12*0.85</f>
        <v>12325</v>
      </c>
      <c r="C12" s="54">
        <f>BAR!C12*0.85</f>
        <v>11900</v>
      </c>
      <c r="D12" s="54">
        <f>BAR!D12*0.85</f>
        <v>12750</v>
      </c>
      <c r="E12" s="54">
        <f>BAR!E12*0.85</f>
        <v>12750</v>
      </c>
      <c r="F12" s="54">
        <f>BAR!F12*0.85</f>
        <v>12750</v>
      </c>
      <c r="G12" s="54">
        <f>BAR!G12*0.85</f>
        <v>11560</v>
      </c>
      <c r="H12" s="54">
        <f>BAR!H12*0.85</f>
        <v>11560</v>
      </c>
      <c r="I12" s="54">
        <f>BAR!I12*0.85</f>
        <v>11560</v>
      </c>
      <c r="J12" s="54">
        <f>BAR!J12*0.85</f>
        <v>11560</v>
      </c>
      <c r="K12" s="54">
        <f>BAR!K12*0.85</f>
        <v>12325</v>
      </c>
      <c r="L12" s="54">
        <f>BAR!L12*0.85</f>
        <v>12325</v>
      </c>
      <c r="M12" s="54">
        <f>BAR!M12*0.85</f>
        <v>11050</v>
      </c>
      <c r="N12" s="54">
        <f>BAR!N12*0.85</f>
        <v>11050</v>
      </c>
      <c r="O12" s="54">
        <f>BAR!O12*0.85</f>
        <v>11050</v>
      </c>
      <c r="P12" s="54">
        <f>BAR!P12*0.85</f>
        <v>11050</v>
      </c>
      <c r="Q12" s="54">
        <f>BAR!Q12*0.85</f>
        <v>11050</v>
      </c>
      <c r="R12" s="54">
        <f>BAR!R12*0.85</f>
        <v>11560</v>
      </c>
      <c r="S12" s="54">
        <f>BAR!S12*0.85</f>
        <v>11560</v>
      </c>
      <c r="T12" s="54">
        <f>BAR!T12*0.85</f>
        <v>11050</v>
      </c>
      <c r="U12" s="54">
        <f>BAR!U12*0.85</f>
        <v>11050</v>
      </c>
      <c r="V12" s="54">
        <f>BAR!V12*0.85</f>
        <v>11050</v>
      </c>
      <c r="W12" s="54">
        <f>BAR!W12*0.85</f>
        <v>11050</v>
      </c>
      <c r="X12" s="54">
        <f>BAR!X12*0.85</f>
        <v>10115</v>
      </c>
      <c r="Y12" s="54">
        <f>BAR!Y12*0.85</f>
        <v>10370</v>
      </c>
      <c r="Z12" s="54">
        <f>BAR!Z12*0.85</f>
        <v>10370</v>
      </c>
      <c r="AA12" s="54">
        <f>BAR!AA12*0.85</f>
        <v>10115</v>
      </c>
      <c r="AB12" s="54">
        <f>BAR!AB12*0.85</f>
        <v>10115</v>
      </c>
      <c r="AC12" s="54">
        <f>BAR!AC12*0.85</f>
        <v>10115</v>
      </c>
      <c r="AD12" s="54">
        <f>BAR!AD12*0.85</f>
        <v>10115</v>
      </c>
      <c r="AE12" s="54">
        <f>BAR!AE12*0.85</f>
        <v>10115</v>
      </c>
      <c r="AF12" s="54">
        <f>BAR!AF12*0.85</f>
        <v>10370</v>
      </c>
      <c r="AG12" s="54">
        <f>BAR!AG12*0.85</f>
        <v>10370</v>
      </c>
      <c r="AH12" s="54">
        <f>BAR!AH12*0.85</f>
        <v>10115</v>
      </c>
      <c r="AI12" s="54">
        <f>BAR!AI12*0.85</f>
        <v>10370</v>
      </c>
      <c r="AJ12" s="54">
        <f>BAR!AJ12*0.85</f>
        <v>10370</v>
      </c>
      <c r="AK12" s="54">
        <f>BAR!AK12*0.85</f>
        <v>10370</v>
      </c>
      <c r="AL12" s="54">
        <f>BAR!AL12*0.85</f>
        <v>10370</v>
      </c>
      <c r="AM12" s="54">
        <f>BAR!AM12*0.85</f>
        <v>10370</v>
      </c>
      <c r="AN12" s="54">
        <f>BAR!AN12*0.85</f>
        <v>10370</v>
      </c>
      <c r="AO12" s="54">
        <f>BAR!AO12*0.85</f>
        <v>10115</v>
      </c>
      <c r="AP12" s="54">
        <f>BAR!AP12*0.85</f>
        <v>10115</v>
      </c>
      <c r="AQ12" s="54">
        <f>BAR!AQ12*0.85</f>
        <v>10115</v>
      </c>
      <c r="AR12" s="54">
        <f>BAR!AR12*0.85</f>
        <v>10115</v>
      </c>
      <c r="AS12" s="54">
        <f>BAR!AS12*0.85</f>
        <v>10115</v>
      </c>
      <c r="AT12" s="54">
        <f>BAR!AT12*0.85</f>
        <v>10370</v>
      </c>
      <c r="AU12" s="54">
        <f>BAR!AU12*0.85</f>
        <v>10370</v>
      </c>
      <c r="AV12" s="54">
        <f>BAR!AV12*0.85</f>
        <v>10115</v>
      </c>
      <c r="AW12" s="54">
        <f>BAR!AW12*0.85</f>
        <v>10115</v>
      </c>
      <c r="AX12" s="54">
        <f>BAR!AX12*0.85</f>
        <v>10115</v>
      </c>
      <c r="AY12" s="54">
        <f>BAR!AY12*0.85</f>
        <v>10115</v>
      </c>
      <c r="AZ12" s="54">
        <f>BAR!AZ12*0.85</f>
        <v>10115</v>
      </c>
      <c r="BA12" s="54">
        <f>BAR!BA12*0.85</f>
        <v>10370</v>
      </c>
      <c r="BB12" s="54">
        <f>BAR!BB12*0.85</f>
        <v>10370</v>
      </c>
      <c r="BC12" s="54">
        <f>BAR!BC12*0.85</f>
        <v>9860</v>
      </c>
      <c r="BD12" s="54">
        <f>BAR!BD12*0.85</f>
        <v>9860</v>
      </c>
      <c r="BE12" s="54">
        <f>BAR!BE12*0.85</f>
        <v>9860</v>
      </c>
      <c r="BF12" s="54">
        <f>BAR!BF12*0.85</f>
        <v>10370</v>
      </c>
      <c r="BG12" s="54">
        <f>BAR!BG12*0.85</f>
        <v>10370</v>
      </c>
      <c r="BH12" s="54">
        <f>BAR!BH12*0.85</f>
        <v>10370</v>
      </c>
      <c r="BI12" s="54">
        <f>BAR!BI12*0.85</f>
        <v>10370</v>
      </c>
      <c r="BJ12" s="54">
        <f>BAR!BJ12*0.85</f>
        <v>9690</v>
      </c>
      <c r="BK12" s="54">
        <f>BAR!BK12*0.85</f>
        <v>9690</v>
      </c>
      <c r="BL12" s="54">
        <f>BAR!BL12*0.85</f>
        <v>9690</v>
      </c>
      <c r="BM12" s="54">
        <f>BAR!BM12*0.85</f>
        <v>9690</v>
      </c>
      <c r="BN12" s="54">
        <f>BAR!BN12*0.85</f>
        <v>9690</v>
      </c>
      <c r="BO12" s="54">
        <f>BAR!BO12*0.85</f>
        <v>9860</v>
      </c>
      <c r="BP12" s="54">
        <f>BAR!BP12*0.85</f>
        <v>9860</v>
      </c>
      <c r="BQ12" s="54">
        <f>BAR!BQ12*0.85</f>
        <v>9690</v>
      </c>
      <c r="BR12" s="54">
        <f>BAR!BR12*0.85</f>
        <v>9690</v>
      </c>
      <c r="BS12" s="54">
        <f>BAR!BS12*0.85</f>
        <v>9690</v>
      </c>
      <c r="BT12" s="54">
        <f>BAR!BT12*0.85</f>
        <v>9690</v>
      </c>
      <c r="BU12" s="54">
        <f>BAR!BU12*0.85</f>
        <v>9690</v>
      </c>
      <c r="BV12" s="54">
        <f>BAR!BV12*0.85</f>
        <v>9860</v>
      </c>
      <c r="BW12" s="54">
        <f>BAR!BW12*0.85</f>
        <v>9860</v>
      </c>
      <c r="BX12" s="54">
        <f>BAR!BX12*0.85</f>
        <v>9690</v>
      </c>
      <c r="BY12" s="54">
        <f>BAR!BY12*0.85</f>
        <v>9690</v>
      </c>
      <c r="BZ12" s="54">
        <f>BAR!BZ12*0.85</f>
        <v>9690</v>
      </c>
      <c r="CA12" s="54">
        <f>BAR!CA12*0.85</f>
        <v>9690</v>
      </c>
      <c r="CB12" s="54">
        <f>BAR!CB12*0.85</f>
        <v>9690</v>
      </c>
      <c r="CC12" s="54">
        <f>BAR!CC12*0.85</f>
        <v>9860</v>
      </c>
      <c r="CD12" s="54">
        <f>BAR!CD12*0.85</f>
        <v>9860</v>
      </c>
      <c r="CE12" s="54">
        <f>BAR!CE12*0.85</f>
        <v>9690</v>
      </c>
      <c r="CF12" s="54">
        <f>BAR!CF12*0.85</f>
        <v>9690</v>
      </c>
      <c r="CG12" s="54">
        <f>BAR!CG12*0.85</f>
        <v>9690</v>
      </c>
      <c r="CH12" s="54">
        <f>BAR!CH12*0.85</f>
        <v>9690</v>
      </c>
      <c r="CI12" s="54">
        <f>BAR!CI12*0.85</f>
        <v>9690</v>
      </c>
      <c r="CJ12" s="54">
        <f>BAR!CJ12*0.85</f>
        <v>9860</v>
      </c>
      <c r="CK12" s="54">
        <f>BAR!CK12*0.85</f>
        <v>9860</v>
      </c>
      <c r="CL12" s="54">
        <f>BAR!CL12*0.85</f>
        <v>9690</v>
      </c>
      <c r="CM12" s="54">
        <f>BAR!CM12*0.85</f>
        <v>9690</v>
      </c>
      <c r="CN12" s="54">
        <f>BAR!CN12*0.85</f>
        <v>9690</v>
      </c>
      <c r="CO12" s="54">
        <f>BAR!CO12*0.85</f>
        <v>9690</v>
      </c>
      <c r="CP12" s="54">
        <f>BAR!CP12*0.85</f>
        <v>9690</v>
      </c>
      <c r="CQ12" s="54">
        <f>BAR!CQ12*0.85</f>
        <v>10625</v>
      </c>
      <c r="CR12" s="54">
        <f>BAR!CR12*0.85</f>
        <v>10625</v>
      </c>
      <c r="CS12" s="54">
        <f>BAR!CS12*0.85</f>
        <v>10625</v>
      </c>
      <c r="CT12" s="54">
        <f>BAR!CT12*0.85</f>
        <v>10625</v>
      </c>
      <c r="CU12" s="54">
        <f>BAR!CU12*0.85</f>
        <v>10625</v>
      </c>
      <c r="CV12" s="54">
        <f>BAR!CV12*0.85</f>
        <v>10625</v>
      </c>
      <c r="CW12" s="54">
        <f>BAR!CW12*0.85</f>
        <v>10625</v>
      </c>
      <c r="CX12" s="54">
        <f>BAR!CX12*0.85</f>
        <v>11050</v>
      </c>
      <c r="CY12" s="54">
        <f>BAR!CY12*0.85</f>
        <v>11050</v>
      </c>
      <c r="CZ12" s="54">
        <f>BAR!CZ12*0.85</f>
        <v>11050</v>
      </c>
      <c r="DA12" s="54">
        <f>BAR!DA12*0.85</f>
        <v>11050</v>
      </c>
      <c r="DB12" s="54">
        <f>BAR!DB12*0.85</f>
        <v>11050</v>
      </c>
      <c r="DC12" s="54">
        <f>BAR!DC12*0.85</f>
        <v>11050</v>
      </c>
      <c r="DD12" s="54">
        <f>BAR!DD12*0.85</f>
        <v>11050</v>
      </c>
      <c r="DE12" s="54">
        <f>BAR!DE12*0.85</f>
        <v>11900</v>
      </c>
      <c r="DF12" s="54">
        <f>BAR!DF12*0.85</f>
        <v>11900</v>
      </c>
      <c r="DG12" s="54">
        <f>BAR!DG12*0.85</f>
        <v>11900</v>
      </c>
      <c r="DH12" s="54">
        <f>BAR!DH12*0.85</f>
        <v>11900</v>
      </c>
      <c r="DI12" s="54">
        <f>BAR!DI12*0.85</f>
        <v>23205</v>
      </c>
      <c r="DJ12" s="54">
        <f>BAR!DJ12*0.85</f>
        <v>31450</v>
      </c>
      <c r="DK12" s="54">
        <f>BAR!DK12*0.85</f>
        <v>31450</v>
      </c>
      <c r="DL12" s="54">
        <f>BAR!DL12*0.85</f>
        <v>31450</v>
      </c>
      <c r="DM12" s="54">
        <f>BAR!DM12*0.85</f>
        <v>31450</v>
      </c>
      <c r="DN12" s="54">
        <f>BAR!DN12*0.85</f>
        <v>31450</v>
      </c>
      <c r="DO12" s="54">
        <f>BAR!DO12*0.85</f>
        <v>31450</v>
      </c>
      <c r="DP12" s="54">
        <f>BAR!DP12*0.85</f>
        <v>31450</v>
      </c>
      <c r="DQ12" s="54">
        <f>BAR!DQ12*0.85</f>
        <v>31450</v>
      </c>
      <c r="DR12" s="54">
        <f>BAR!DR12*0.85</f>
        <v>31450</v>
      </c>
      <c r="DS12" s="54">
        <f>BAR!DS12*0.85</f>
        <v>28900</v>
      </c>
      <c r="DT12" s="54">
        <f>BAR!DT12*0.85</f>
        <v>18700</v>
      </c>
      <c r="DU12" s="54">
        <f>BAR!DU12*0.85</f>
        <v>18700</v>
      </c>
      <c r="DV12" s="54">
        <f>BAR!DV12*0.85</f>
        <v>18700</v>
      </c>
      <c r="DW12" s="54">
        <f>BAR!DW12*0.85</f>
        <v>18700</v>
      </c>
      <c r="DX12" s="54">
        <f>BAR!DX12*0.85</f>
        <v>18700</v>
      </c>
      <c r="DY12" s="54">
        <f>BAR!DY12*0.85</f>
        <v>18700</v>
      </c>
      <c r="DZ12" s="54">
        <f>BAR!DZ12*0.85</f>
        <v>18700</v>
      </c>
      <c r="EA12" s="54">
        <f>BAR!EA12*0.85</f>
        <v>19550</v>
      </c>
      <c r="EB12" s="54">
        <f>BAR!EB12*0.85</f>
        <v>19550</v>
      </c>
      <c r="EC12" s="54">
        <f>BAR!EC12*0.85</f>
        <v>19550</v>
      </c>
      <c r="ED12" s="54">
        <f>BAR!ED12*0.85</f>
        <v>19550</v>
      </c>
      <c r="EE12" s="54">
        <f>BAR!EE12*0.85</f>
        <v>19550</v>
      </c>
      <c r="EF12" s="54">
        <f>BAR!EF12*0.85</f>
        <v>19550</v>
      </c>
      <c r="EG12" s="54">
        <f>BAR!EG12*0.85</f>
        <v>19550</v>
      </c>
      <c r="EH12" s="54">
        <f>BAR!EH12*0.85</f>
        <v>19550</v>
      </c>
      <c r="EI12" s="54">
        <f>BAR!EI12*0.85</f>
        <v>19550</v>
      </c>
      <c r="EJ12" s="54">
        <f>BAR!EJ12*0.85</f>
        <v>19550</v>
      </c>
      <c r="EK12" s="54">
        <f>BAR!EK12*0.85</f>
        <v>19550</v>
      </c>
      <c r="EL12" s="54">
        <f>BAR!EL12*0.85</f>
        <v>19550</v>
      </c>
      <c r="EM12" s="54">
        <f>BAR!EM12*0.85</f>
        <v>19550</v>
      </c>
      <c r="EN12" s="54">
        <f>BAR!EN12*0.85</f>
        <v>19550</v>
      </c>
      <c r="EO12" s="54">
        <f>BAR!EO12*0.85</f>
        <v>19550</v>
      </c>
      <c r="EP12" s="54">
        <f>BAR!EP12*0.85</f>
        <v>19550</v>
      </c>
      <c r="EQ12" s="54">
        <f>BAR!EQ12*0.85</f>
        <v>20400</v>
      </c>
      <c r="ER12" s="54">
        <f>BAR!ER12*0.85</f>
        <v>20400</v>
      </c>
      <c r="ES12" s="54">
        <f>BAR!ES12*0.85</f>
        <v>20400</v>
      </c>
      <c r="ET12" s="54">
        <f>BAR!ET12*0.85</f>
        <v>20400</v>
      </c>
      <c r="EU12" s="54">
        <f>BAR!EU12*0.85</f>
        <v>20400</v>
      </c>
      <c r="EV12" s="54">
        <f>BAR!EV12*0.85</f>
        <v>20400</v>
      </c>
      <c r="EW12" s="54">
        <f>BAR!EW12*0.85</f>
        <v>20400</v>
      </c>
      <c r="EX12" s="54">
        <f>BAR!EX12*0.85</f>
        <v>20400</v>
      </c>
      <c r="EY12" s="54">
        <f>BAR!EY12*0.85</f>
        <v>20400</v>
      </c>
      <c r="EZ12" s="54">
        <f>BAR!EZ12*0.85</f>
        <v>20400</v>
      </c>
      <c r="FA12" s="54">
        <f>BAR!FA12*0.85</f>
        <v>20400</v>
      </c>
      <c r="FB12" s="54">
        <f>BAR!FB12*0.85</f>
        <v>20400</v>
      </c>
      <c r="FC12" s="54">
        <f>BAR!FC12*0.85</f>
        <v>20400</v>
      </c>
      <c r="FD12" s="54">
        <f>BAR!FD12*0.85</f>
        <v>20400</v>
      </c>
      <c r="FE12" s="54">
        <f>BAR!FE12*0.85</f>
        <v>20400</v>
      </c>
      <c r="FF12" s="54">
        <f>BAR!FF12*0.85</f>
        <v>20400</v>
      </c>
      <c r="FG12" s="54">
        <f>BAR!FG12*0.85</f>
        <v>20400</v>
      </c>
      <c r="FH12" s="54">
        <f>BAR!FH12*0.85</f>
        <v>20400</v>
      </c>
      <c r="FI12" s="54">
        <f>BAR!FI12*0.85</f>
        <v>20400</v>
      </c>
      <c r="FJ12" s="54">
        <f>BAR!FJ12*0.85</f>
        <v>20400</v>
      </c>
      <c r="FK12" s="54">
        <f>BAR!FK12*0.85</f>
        <v>22610</v>
      </c>
      <c r="FL12" s="54">
        <f>BAR!FL12*0.85</f>
        <v>22610</v>
      </c>
      <c r="FM12" s="54">
        <f>BAR!FM12*0.85</f>
        <v>22610</v>
      </c>
      <c r="FN12" s="54">
        <f>BAR!FN12*0.85</f>
        <v>20400</v>
      </c>
      <c r="FO12" s="54">
        <f>BAR!FO12*0.85</f>
        <v>20400</v>
      </c>
      <c r="FP12" s="54">
        <f>BAR!FP12*0.85</f>
        <v>20400</v>
      </c>
      <c r="FQ12" s="54">
        <f>BAR!FQ12*0.85</f>
        <v>20400</v>
      </c>
      <c r="FR12" s="54">
        <f>BAR!FR12*0.85</f>
        <v>20400</v>
      </c>
      <c r="FS12" s="54">
        <f>BAR!FS12*0.85</f>
        <v>18700</v>
      </c>
      <c r="FT12" s="54">
        <f>BAR!FT12*0.85</f>
        <v>18700</v>
      </c>
      <c r="FU12" s="54">
        <f>BAR!FU12*0.85</f>
        <v>18700</v>
      </c>
      <c r="FV12" s="54">
        <f>BAR!FV12*0.85</f>
        <v>18700</v>
      </c>
      <c r="FW12" s="54">
        <f>BAR!FW12*0.85</f>
        <v>18700</v>
      </c>
      <c r="FX12" s="54">
        <f>BAR!FX12*0.85</f>
        <v>18700</v>
      </c>
      <c r="FY12" s="54">
        <f>BAR!FY12*0.85</f>
        <v>18700</v>
      </c>
      <c r="FZ12" s="54">
        <f>BAR!FZ12*0.85</f>
        <v>23715</v>
      </c>
      <c r="GA12" s="54">
        <f>BAR!GA12*0.85</f>
        <v>19550</v>
      </c>
      <c r="GB12" s="54">
        <f>BAR!GB12*0.85</f>
        <v>14620</v>
      </c>
      <c r="GC12" s="54">
        <f>BAR!GC12*0.85</f>
        <v>14620</v>
      </c>
      <c r="GD12" s="54">
        <f>BAR!GD12*0.85</f>
        <v>14620</v>
      </c>
      <c r="GE12" s="54">
        <f>BAR!GE12*0.85</f>
        <v>14620</v>
      </c>
      <c r="GF12" s="54">
        <f>BAR!GF12*0.85</f>
        <v>14620</v>
      </c>
      <c r="GG12" s="54">
        <f>BAR!GG12*0.85</f>
        <v>14620</v>
      </c>
      <c r="GH12" s="54">
        <f>BAR!GH12*0.85</f>
        <v>14620</v>
      </c>
      <c r="GI12" s="54">
        <f>BAR!GI12*0.85</f>
        <v>14620</v>
      </c>
      <c r="GJ12" s="54">
        <f>BAR!GJ12*0.85</f>
        <v>14620</v>
      </c>
      <c r="GK12" s="54">
        <f>BAR!GK12*0.85</f>
        <v>14620</v>
      </c>
      <c r="GL12" s="54">
        <f>BAR!GL12*0.85</f>
        <v>14620</v>
      </c>
      <c r="GM12" s="54">
        <f>BAR!GM12*0.85</f>
        <v>14620</v>
      </c>
      <c r="GN12" s="54">
        <f>BAR!GN12*0.85</f>
        <v>14620</v>
      </c>
      <c r="GO12" s="54">
        <f>BAR!GO12*0.85</f>
        <v>14620</v>
      </c>
      <c r="GP12" s="54">
        <f>BAR!GP12*0.85</f>
        <v>14620</v>
      </c>
      <c r="GQ12" s="54">
        <f>BAR!GQ12*0.85</f>
        <v>14620</v>
      </c>
      <c r="GR12" s="54">
        <f>BAR!GR12*0.85</f>
        <v>14620</v>
      </c>
      <c r="GS12" s="54">
        <f>BAR!GS12*0.85</f>
        <v>14620</v>
      </c>
      <c r="GT12" s="54">
        <f>BAR!GT12*0.85</f>
        <v>14620</v>
      </c>
      <c r="GU12" s="54">
        <f>BAR!GU12*0.85</f>
        <v>14620</v>
      </c>
      <c r="GV12" s="54">
        <f>BAR!GV12*0.85</f>
        <v>14620</v>
      </c>
      <c r="GW12" s="54">
        <f>BAR!GW12*0.85</f>
        <v>14620</v>
      </c>
    </row>
    <row r="13" spans="1:205" s="4" customFormat="1" ht="12" customHeight="1">
      <c r="A13" s="20">
        <v>2</v>
      </c>
      <c r="B13" s="54">
        <f>BAR!B13*0.85</f>
        <v>13897.5</v>
      </c>
      <c r="C13" s="54">
        <f>BAR!C13*0.85</f>
        <v>13472.5</v>
      </c>
      <c r="D13" s="54">
        <f>BAR!D13*0.85</f>
        <v>14322.5</v>
      </c>
      <c r="E13" s="54">
        <f>BAR!E13*0.85</f>
        <v>14322.5</v>
      </c>
      <c r="F13" s="54">
        <f>BAR!F13*0.85</f>
        <v>14322.5</v>
      </c>
      <c r="G13" s="54">
        <f>BAR!G13*0.85</f>
        <v>13132.5</v>
      </c>
      <c r="H13" s="54">
        <f>BAR!H13*0.85</f>
        <v>13132.5</v>
      </c>
      <c r="I13" s="54">
        <f>BAR!I13*0.85</f>
        <v>13132.5</v>
      </c>
      <c r="J13" s="54">
        <f>BAR!J13*0.85</f>
        <v>13132.5</v>
      </c>
      <c r="K13" s="54">
        <f>BAR!K13*0.85</f>
        <v>13897.5</v>
      </c>
      <c r="L13" s="54">
        <f>BAR!L13*0.85</f>
        <v>13897.5</v>
      </c>
      <c r="M13" s="54">
        <f>BAR!M13*0.85</f>
        <v>12622.5</v>
      </c>
      <c r="N13" s="54">
        <f>BAR!N13*0.85</f>
        <v>12622.5</v>
      </c>
      <c r="O13" s="54">
        <f>BAR!O13*0.85</f>
        <v>12622.5</v>
      </c>
      <c r="P13" s="54">
        <f>BAR!P13*0.85</f>
        <v>12622.5</v>
      </c>
      <c r="Q13" s="54">
        <f>BAR!Q13*0.85</f>
        <v>12622.5</v>
      </c>
      <c r="R13" s="54">
        <f>BAR!R13*0.85</f>
        <v>13132.5</v>
      </c>
      <c r="S13" s="54">
        <f>BAR!S13*0.85</f>
        <v>13132.5</v>
      </c>
      <c r="T13" s="54">
        <f>BAR!T13*0.85</f>
        <v>12622.5</v>
      </c>
      <c r="U13" s="54">
        <f>BAR!U13*0.85</f>
        <v>12622.5</v>
      </c>
      <c r="V13" s="54">
        <f>BAR!V13*0.85</f>
        <v>12622.5</v>
      </c>
      <c r="W13" s="54">
        <f>BAR!W13*0.85</f>
        <v>12622.5</v>
      </c>
      <c r="X13" s="54">
        <f>BAR!X13*0.85</f>
        <v>11687.5</v>
      </c>
      <c r="Y13" s="54">
        <f>BAR!Y13*0.85</f>
        <v>11942.5</v>
      </c>
      <c r="Z13" s="54">
        <f>BAR!Z13*0.85</f>
        <v>11942.5</v>
      </c>
      <c r="AA13" s="54">
        <f>BAR!AA13*0.85</f>
        <v>11687.5</v>
      </c>
      <c r="AB13" s="54">
        <f>BAR!AB13*0.85</f>
        <v>11687.5</v>
      </c>
      <c r="AC13" s="54">
        <f>BAR!AC13*0.85</f>
        <v>11687.5</v>
      </c>
      <c r="AD13" s="54">
        <f>BAR!AD13*0.85</f>
        <v>11687.5</v>
      </c>
      <c r="AE13" s="54">
        <f>BAR!AE13*0.85</f>
        <v>11687.5</v>
      </c>
      <c r="AF13" s="54">
        <f>BAR!AF13*0.85</f>
        <v>11942.5</v>
      </c>
      <c r="AG13" s="54">
        <f>BAR!AG13*0.85</f>
        <v>11942.5</v>
      </c>
      <c r="AH13" s="54">
        <f>BAR!AH13*0.85</f>
        <v>11687.5</v>
      </c>
      <c r="AI13" s="54">
        <f>BAR!AI13*0.85</f>
        <v>11942.5</v>
      </c>
      <c r="AJ13" s="54">
        <f>BAR!AJ13*0.85</f>
        <v>11942.5</v>
      </c>
      <c r="AK13" s="54">
        <f>BAR!AK13*0.85</f>
        <v>11942.5</v>
      </c>
      <c r="AL13" s="54">
        <f>BAR!AL13*0.85</f>
        <v>11942.5</v>
      </c>
      <c r="AM13" s="54">
        <f>BAR!AM13*0.85</f>
        <v>11942.5</v>
      </c>
      <c r="AN13" s="54">
        <f>BAR!AN13*0.85</f>
        <v>11942.5</v>
      </c>
      <c r="AO13" s="54">
        <f>BAR!AO13*0.85</f>
        <v>11687.5</v>
      </c>
      <c r="AP13" s="54">
        <f>BAR!AP13*0.85</f>
        <v>11687.5</v>
      </c>
      <c r="AQ13" s="54">
        <f>BAR!AQ13*0.85</f>
        <v>11687.5</v>
      </c>
      <c r="AR13" s="54">
        <f>BAR!AR13*0.85</f>
        <v>11687.5</v>
      </c>
      <c r="AS13" s="54">
        <f>BAR!AS13*0.85</f>
        <v>11687.5</v>
      </c>
      <c r="AT13" s="54">
        <f>BAR!AT13*0.85</f>
        <v>11942.5</v>
      </c>
      <c r="AU13" s="54">
        <f>BAR!AU13*0.85</f>
        <v>11942.5</v>
      </c>
      <c r="AV13" s="54">
        <f>BAR!AV13*0.85</f>
        <v>11687.5</v>
      </c>
      <c r="AW13" s="54">
        <f>BAR!AW13*0.85</f>
        <v>11687.5</v>
      </c>
      <c r="AX13" s="54">
        <f>BAR!AX13*0.85</f>
        <v>11687.5</v>
      </c>
      <c r="AY13" s="54">
        <f>BAR!AY13*0.85</f>
        <v>11687.5</v>
      </c>
      <c r="AZ13" s="54">
        <f>BAR!AZ13*0.85</f>
        <v>11687.5</v>
      </c>
      <c r="BA13" s="54">
        <f>BAR!BA13*0.85</f>
        <v>11942.5</v>
      </c>
      <c r="BB13" s="54">
        <f>BAR!BB13*0.85</f>
        <v>11942.5</v>
      </c>
      <c r="BC13" s="54">
        <f>BAR!BC13*0.85</f>
        <v>11432.5</v>
      </c>
      <c r="BD13" s="54">
        <f>BAR!BD13*0.85</f>
        <v>11432.5</v>
      </c>
      <c r="BE13" s="54">
        <f>BAR!BE13*0.85</f>
        <v>11432.5</v>
      </c>
      <c r="BF13" s="54">
        <f>BAR!BF13*0.85</f>
        <v>11942.5</v>
      </c>
      <c r="BG13" s="54">
        <f>BAR!BG13*0.85</f>
        <v>11942.5</v>
      </c>
      <c r="BH13" s="54">
        <f>BAR!BH13*0.85</f>
        <v>11942.5</v>
      </c>
      <c r="BI13" s="54">
        <f>BAR!BI13*0.85</f>
        <v>11942.5</v>
      </c>
      <c r="BJ13" s="54">
        <f>BAR!BJ13*0.85</f>
        <v>11262.5</v>
      </c>
      <c r="BK13" s="54">
        <f>BAR!BK13*0.85</f>
        <v>11262.5</v>
      </c>
      <c r="BL13" s="54">
        <f>BAR!BL13*0.85</f>
        <v>11262.5</v>
      </c>
      <c r="BM13" s="54">
        <f>BAR!BM13*0.85</f>
        <v>11262.5</v>
      </c>
      <c r="BN13" s="54">
        <f>BAR!BN13*0.85</f>
        <v>11262.5</v>
      </c>
      <c r="BO13" s="54">
        <f>BAR!BO13*0.85</f>
        <v>11432.5</v>
      </c>
      <c r="BP13" s="54">
        <f>BAR!BP13*0.85</f>
        <v>11432.5</v>
      </c>
      <c r="BQ13" s="54">
        <f>BAR!BQ13*0.85</f>
        <v>11262.5</v>
      </c>
      <c r="BR13" s="54">
        <f>BAR!BR13*0.85</f>
        <v>11262.5</v>
      </c>
      <c r="BS13" s="54">
        <f>BAR!BS13*0.85</f>
        <v>11262.5</v>
      </c>
      <c r="BT13" s="54">
        <f>BAR!BT13*0.85</f>
        <v>11262.5</v>
      </c>
      <c r="BU13" s="54">
        <f>BAR!BU13*0.85</f>
        <v>11262.5</v>
      </c>
      <c r="BV13" s="54">
        <f>BAR!BV13*0.85</f>
        <v>11432.5</v>
      </c>
      <c r="BW13" s="54">
        <f>BAR!BW13*0.85</f>
        <v>11432.5</v>
      </c>
      <c r="BX13" s="54">
        <f>BAR!BX13*0.85</f>
        <v>11262.5</v>
      </c>
      <c r="BY13" s="54">
        <f>BAR!BY13*0.85</f>
        <v>11262.5</v>
      </c>
      <c r="BZ13" s="54">
        <f>BAR!BZ13*0.85</f>
        <v>11262.5</v>
      </c>
      <c r="CA13" s="54">
        <f>BAR!CA13*0.85</f>
        <v>11262.5</v>
      </c>
      <c r="CB13" s="54">
        <f>BAR!CB13*0.85</f>
        <v>11262.5</v>
      </c>
      <c r="CC13" s="54">
        <f>BAR!CC13*0.85</f>
        <v>11432.5</v>
      </c>
      <c r="CD13" s="54">
        <f>BAR!CD13*0.85</f>
        <v>11432.5</v>
      </c>
      <c r="CE13" s="54">
        <f>BAR!CE13*0.85</f>
        <v>11262.5</v>
      </c>
      <c r="CF13" s="54">
        <f>BAR!CF13*0.85</f>
        <v>11262.5</v>
      </c>
      <c r="CG13" s="54">
        <f>BAR!CG13*0.85</f>
        <v>11262.5</v>
      </c>
      <c r="CH13" s="54">
        <f>BAR!CH13*0.85</f>
        <v>11262.5</v>
      </c>
      <c r="CI13" s="54">
        <f>BAR!CI13*0.85</f>
        <v>11262.5</v>
      </c>
      <c r="CJ13" s="54">
        <f>BAR!CJ13*0.85</f>
        <v>11432.5</v>
      </c>
      <c r="CK13" s="54">
        <f>BAR!CK13*0.85</f>
        <v>11432.5</v>
      </c>
      <c r="CL13" s="54">
        <f>BAR!CL13*0.85</f>
        <v>11262.5</v>
      </c>
      <c r="CM13" s="54">
        <f>BAR!CM13*0.85</f>
        <v>11262.5</v>
      </c>
      <c r="CN13" s="54">
        <f>BAR!CN13*0.85</f>
        <v>11262.5</v>
      </c>
      <c r="CO13" s="54">
        <f>BAR!CO13*0.85</f>
        <v>11262.5</v>
      </c>
      <c r="CP13" s="54">
        <f>BAR!CP13*0.85</f>
        <v>11262.5</v>
      </c>
      <c r="CQ13" s="54">
        <f>BAR!CQ13*0.85</f>
        <v>12197.5</v>
      </c>
      <c r="CR13" s="54">
        <f>BAR!CR13*0.85</f>
        <v>12197.5</v>
      </c>
      <c r="CS13" s="54">
        <f>BAR!CS13*0.85</f>
        <v>12197.5</v>
      </c>
      <c r="CT13" s="54">
        <f>BAR!CT13*0.85</f>
        <v>12197.5</v>
      </c>
      <c r="CU13" s="54">
        <f>BAR!CU13*0.85</f>
        <v>12197.5</v>
      </c>
      <c r="CV13" s="54">
        <f>BAR!CV13*0.85</f>
        <v>12197.5</v>
      </c>
      <c r="CW13" s="54">
        <f>BAR!CW13*0.85</f>
        <v>12197.5</v>
      </c>
      <c r="CX13" s="54">
        <f>BAR!CX13*0.85</f>
        <v>12622.5</v>
      </c>
      <c r="CY13" s="54">
        <f>BAR!CY13*0.85</f>
        <v>12622.5</v>
      </c>
      <c r="CZ13" s="54">
        <f>BAR!CZ13*0.85</f>
        <v>12622.5</v>
      </c>
      <c r="DA13" s="54">
        <f>BAR!DA13*0.85</f>
        <v>12622.5</v>
      </c>
      <c r="DB13" s="54">
        <f>BAR!DB13*0.85</f>
        <v>12622.5</v>
      </c>
      <c r="DC13" s="54">
        <f>BAR!DC13*0.85</f>
        <v>12622.5</v>
      </c>
      <c r="DD13" s="54">
        <f>BAR!DD13*0.85</f>
        <v>12622.5</v>
      </c>
      <c r="DE13" s="54">
        <f>BAR!DE13*0.85</f>
        <v>13472.5</v>
      </c>
      <c r="DF13" s="54">
        <f>BAR!DF13*0.85</f>
        <v>13472.5</v>
      </c>
      <c r="DG13" s="54">
        <f>BAR!DG13*0.85</f>
        <v>13472.5</v>
      </c>
      <c r="DH13" s="54">
        <f>BAR!DH13*0.85</f>
        <v>13472.5</v>
      </c>
      <c r="DI13" s="54">
        <f>BAR!DI13*0.85</f>
        <v>25160</v>
      </c>
      <c r="DJ13" s="54">
        <f>BAR!DJ13*0.85</f>
        <v>33405</v>
      </c>
      <c r="DK13" s="54">
        <f>BAR!DK13*0.85</f>
        <v>33405</v>
      </c>
      <c r="DL13" s="54">
        <f>BAR!DL13*0.85</f>
        <v>33405</v>
      </c>
      <c r="DM13" s="54">
        <f>BAR!DM13*0.85</f>
        <v>33405</v>
      </c>
      <c r="DN13" s="54">
        <f>BAR!DN13*0.85</f>
        <v>33405</v>
      </c>
      <c r="DO13" s="54">
        <f>BAR!DO13*0.85</f>
        <v>33405</v>
      </c>
      <c r="DP13" s="54">
        <f>BAR!DP13*0.85</f>
        <v>33405</v>
      </c>
      <c r="DQ13" s="54">
        <f>BAR!DQ13*0.85</f>
        <v>33405</v>
      </c>
      <c r="DR13" s="54">
        <f>BAR!DR13*0.85</f>
        <v>33405</v>
      </c>
      <c r="DS13" s="54">
        <f>BAR!DS13*0.85</f>
        <v>30855</v>
      </c>
      <c r="DT13" s="54">
        <f>BAR!DT13*0.85</f>
        <v>20400</v>
      </c>
      <c r="DU13" s="54">
        <f>BAR!DU13*0.85</f>
        <v>20400</v>
      </c>
      <c r="DV13" s="54">
        <f>BAR!DV13*0.85</f>
        <v>20400</v>
      </c>
      <c r="DW13" s="54">
        <f>BAR!DW13*0.85</f>
        <v>20400</v>
      </c>
      <c r="DX13" s="54">
        <f>BAR!DX13*0.85</f>
        <v>20400</v>
      </c>
      <c r="DY13" s="54">
        <f>BAR!DY13*0.85</f>
        <v>20400</v>
      </c>
      <c r="DZ13" s="54">
        <f>BAR!DZ13*0.85</f>
        <v>20400</v>
      </c>
      <c r="EA13" s="54">
        <f>BAR!EA13*0.85</f>
        <v>21250</v>
      </c>
      <c r="EB13" s="54">
        <f>BAR!EB13*0.85</f>
        <v>21250</v>
      </c>
      <c r="EC13" s="54">
        <f>BAR!EC13*0.85</f>
        <v>21250</v>
      </c>
      <c r="ED13" s="54">
        <f>BAR!ED13*0.85</f>
        <v>21250</v>
      </c>
      <c r="EE13" s="54">
        <f>BAR!EE13*0.85</f>
        <v>21250</v>
      </c>
      <c r="EF13" s="54">
        <f>BAR!EF13*0.85</f>
        <v>21250</v>
      </c>
      <c r="EG13" s="54">
        <f>BAR!EG13*0.85</f>
        <v>21250</v>
      </c>
      <c r="EH13" s="54">
        <f>BAR!EH13*0.85</f>
        <v>21250</v>
      </c>
      <c r="EI13" s="54">
        <f>BAR!EI13*0.85</f>
        <v>21250</v>
      </c>
      <c r="EJ13" s="54">
        <f>BAR!EJ13*0.85</f>
        <v>21250</v>
      </c>
      <c r="EK13" s="54">
        <f>BAR!EK13*0.85</f>
        <v>21250</v>
      </c>
      <c r="EL13" s="54">
        <f>BAR!EL13*0.85</f>
        <v>21250</v>
      </c>
      <c r="EM13" s="54">
        <f>BAR!EM13*0.85</f>
        <v>21250</v>
      </c>
      <c r="EN13" s="54">
        <f>BAR!EN13*0.85</f>
        <v>21250</v>
      </c>
      <c r="EO13" s="54">
        <f>BAR!EO13*0.85</f>
        <v>21250</v>
      </c>
      <c r="EP13" s="54">
        <f>BAR!EP13*0.85</f>
        <v>21250</v>
      </c>
      <c r="EQ13" s="54">
        <f>BAR!EQ13*0.85</f>
        <v>22100</v>
      </c>
      <c r="ER13" s="54">
        <f>BAR!ER13*0.85</f>
        <v>22100</v>
      </c>
      <c r="ES13" s="54">
        <f>BAR!ES13*0.85</f>
        <v>22100</v>
      </c>
      <c r="ET13" s="54">
        <f>BAR!ET13*0.85</f>
        <v>22100</v>
      </c>
      <c r="EU13" s="54">
        <f>BAR!EU13*0.85</f>
        <v>22100</v>
      </c>
      <c r="EV13" s="54">
        <f>BAR!EV13*0.85</f>
        <v>22100</v>
      </c>
      <c r="EW13" s="54">
        <f>BAR!EW13*0.85</f>
        <v>22100</v>
      </c>
      <c r="EX13" s="54">
        <f>BAR!EX13*0.85</f>
        <v>22100</v>
      </c>
      <c r="EY13" s="54">
        <f>BAR!EY13*0.85</f>
        <v>22100</v>
      </c>
      <c r="EZ13" s="54">
        <f>BAR!EZ13*0.85</f>
        <v>22100</v>
      </c>
      <c r="FA13" s="54">
        <f>BAR!FA13*0.85</f>
        <v>22100</v>
      </c>
      <c r="FB13" s="54">
        <f>BAR!FB13*0.85</f>
        <v>22100</v>
      </c>
      <c r="FC13" s="54">
        <f>BAR!FC13*0.85</f>
        <v>22100</v>
      </c>
      <c r="FD13" s="54">
        <f>BAR!FD13*0.85</f>
        <v>22100</v>
      </c>
      <c r="FE13" s="54">
        <f>BAR!FE13*0.85</f>
        <v>22100</v>
      </c>
      <c r="FF13" s="54">
        <f>BAR!FF13*0.85</f>
        <v>22100</v>
      </c>
      <c r="FG13" s="54">
        <f>BAR!FG13*0.85</f>
        <v>22100</v>
      </c>
      <c r="FH13" s="54">
        <f>BAR!FH13*0.85</f>
        <v>22100</v>
      </c>
      <c r="FI13" s="54">
        <f>BAR!FI13*0.85</f>
        <v>22100</v>
      </c>
      <c r="FJ13" s="54">
        <f>BAR!FJ13*0.85</f>
        <v>22100</v>
      </c>
      <c r="FK13" s="54">
        <f>BAR!FK13*0.85</f>
        <v>24310</v>
      </c>
      <c r="FL13" s="54">
        <f>BAR!FL13*0.85</f>
        <v>24310</v>
      </c>
      <c r="FM13" s="54">
        <f>BAR!FM13*0.85</f>
        <v>24310</v>
      </c>
      <c r="FN13" s="54">
        <f>BAR!FN13*0.85</f>
        <v>22100</v>
      </c>
      <c r="FO13" s="54">
        <f>BAR!FO13*0.85</f>
        <v>22100</v>
      </c>
      <c r="FP13" s="54">
        <f>BAR!FP13*0.85</f>
        <v>22100</v>
      </c>
      <c r="FQ13" s="54">
        <f>BAR!FQ13*0.85</f>
        <v>22100</v>
      </c>
      <c r="FR13" s="54">
        <f>BAR!FR13*0.85</f>
        <v>22100</v>
      </c>
      <c r="FS13" s="54">
        <f>BAR!FS13*0.85</f>
        <v>20400</v>
      </c>
      <c r="FT13" s="54">
        <f>BAR!FT13*0.85</f>
        <v>20400</v>
      </c>
      <c r="FU13" s="54">
        <f>BAR!FU13*0.85</f>
        <v>20400</v>
      </c>
      <c r="FV13" s="54">
        <f>BAR!FV13*0.85</f>
        <v>20400</v>
      </c>
      <c r="FW13" s="54">
        <f>BAR!FW13*0.85</f>
        <v>20400</v>
      </c>
      <c r="FX13" s="54">
        <f>BAR!FX13*0.85</f>
        <v>20400</v>
      </c>
      <c r="FY13" s="54">
        <f>BAR!FY13*0.85</f>
        <v>20400</v>
      </c>
      <c r="FZ13" s="54">
        <f>BAR!FZ13*0.85</f>
        <v>25415</v>
      </c>
      <c r="GA13" s="54">
        <f>BAR!GA13*0.85</f>
        <v>21250</v>
      </c>
      <c r="GB13" s="54">
        <f>BAR!GB13*0.85</f>
        <v>16320</v>
      </c>
      <c r="GC13" s="54">
        <f>BAR!GC13*0.85</f>
        <v>16320</v>
      </c>
      <c r="GD13" s="54">
        <f>BAR!GD13*0.85</f>
        <v>16320</v>
      </c>
      <c r="GE13" s="54">
        <f>BAR!GE13*0.85</f>
        <v>16320</v>
      </c>
      <c r="GF13" s="54">
        <f>BAR!GF13*0.85</f>
        <v>16320</v>
      </c>
      <c r="GG13" s="54">
        <f>BAR!GG13*0.85</f>
        <v>16320</v>
      </c>
      <c r="GH13" s="54">
        <f>BAR!GH13*0.85</f>
        <v>16320</v>
      </c>
      <c r="GI13" s="54">
        <f>BAR!GI13*0.85</f>
        <v>16320</v>
      </c>
      <c r="GJ13" s="54">
        <f>BAR!GJ13*0.85</f>
        <v>16320</v>
      </c>
      <c r="GK13" s="54">
        <f>BAR!GK13*0.85</f>
        <v>16320</v>
      </c>
      <c r="GL13" s="54">
        <f>BAR!GL13*0.85</f>
        <v>16320</v>
      </c>
      <c r="GM13" s="54">
        <f>BAR!GM13*0.85</f>
        <v>16320</v>
      </c>
      <c r="GN13" s="54">
        <f>BAR!GN13*0.85</f>
        <v>16320</v>
      </c>
      <c r="GO13" s="54">
        <f>BAR!GO13*0.85</f>
        <v>16320</v>
      </c>
      <c r="GP13" s="54">
        <f>BAR!GP13*0.85</f>
        <v>16320</v>
      </c>
      <c r="GQ13" s="54">
        <f>BAR!GQ13*0.85</f>
        <v>16320</v>
      </c>
      <c r="GR13" s="54">
        <f>BAR!GR13*0.85</f>
        <v>16320</v>
      </c>
      <c r="GS13" s="54">
        <f>BAR!GS13*0.85</f>
        <v>16320</v>
      </c>
      <c r="GT13" s="54">
        <f>BAR!GT13*0.85</f>
        <v>16320</v>
      </c>
      <c r="GU13" s="54">
        <f>BAR!GU13*0.85</f>
        <v>16320</v>
      </c>
      <c r="GV13" s="54">
        <f>BAR!GV13*0.85</f>
        <v>16320</v>
      </c>
      <c r="GW13" s="54">
        <f>BAR!GW13*0.85</f>
        <v>16320</v>
      </c>
    </row>
    <row r="14" spans="1:205" s="4" customFormat="1" ht="24.75" customHeight="1">
      <c r="A14" s="23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</row>
    <row r="15" spans="1:205" s="4" customFormat="1" ht="12" customHeight="1">
      <c r="A15" s="20">
        <v>1</v>
      </c>
      <c r="B15" s="54">
        <f>BAR!B15*0.85</f>
        <v>13600</v>
      </c>
      <c r="C15" s="54">
        <f>BAR!C15*0.85</f>
        <v>13175</v>
      </c>
      <c r="D15" s="54">
        <f>BAR!D15*0.85</f>
        <v>14025</v>
      </c>
      <c r="E15" s="54">
        <f>BAR!E15*0.85</f>
        <v>14025</v>
      </c>
      <c r="F15" s="54">
        <f>BAR!F15*0.85</f>
        <v>14025</v>
      </c>
      <c r="G15" s="54">
        <f>BAR!G15*0.85</f>
        <v>12835</v>
      </c>
      <c r="H15" s="54">
        <f>BAR!H15*0.85</f>
        <v>12835</v>
      </c>
      <c r="I15" s="54">
        <f>BAR!I15*0.85</f>
        <v>12835</v>
      </c>
      <c r="J15" s="54">
        <f>BAR!J15*0.85</f>
        <v>12835</v>
      </c>
      <c r="K15" s="54">
        <f>BAR!K15*0.85</f>
        <v>13600</v>
      </c>
      <c r="L15" s="54">
        <f>BAR!L15*0.85</f>
        <v>13600</v>
      </c>
      <c r="M15" s="54">
        <f>BAR!M15*0.85</f>
        <v>12325</v>
      </c>
      <c r="N15" s="54">
        <f>BAR!N15*0.85</f>
        <v>12325</v>
      </c>
      <c r="O15" s="54">
        <f>BAR!O15*0.85</f>
        <v>12325</v>
      </c>
      <c r="P15" s="54">
        <f>BAR!P15*0.85</f>
        <v>12325</v>
      </c>
      <c r="Q15" s="54">
        <f>BAR!Q15*0.85</f>
        <v>12325</v>
      </c>
      <c r="R15" s="54">
        <f>BAR!R15*0.85</f>
        <v>12835</v>
      </c>
      <c r="S15" s="54">
        <f>BAR!S15*0.85</f>
        <v>12835</v>
      </c>
      <c r="T15" s="54">
        <f>BAR!T15*0.85</f>
        <v>12325</v>
      </c>
      <c r="U15" s="54">
        <f>BAR!U15*0.85</f>
        <v>12325</v>
      </c>
      <c r="V15" s="54">
        <f>BAR!V15*0.85</f>
        <v>12325</v>
      </c>
      <c r="W15" s="54">
        <f>BAR!W15*0.85</f>
        <v>12325</v>
      </c>
      <c r="X15" s="54">
        <f>BAR!X15*0.85</f>
        <v>11390</v>
      </c>
      <c r="Y15" s="54">
        <f>BAR!Y15*0.85</f>
        <v>11645</v>
      </c>
      <c r="Z15" s="54">
        <f>BAR!Z15*0.85</f>
        <v>11645</v>
      </c>
      <c r="AA15" s="54">
        <f>BAR!AA15*0.85</f>
        <v>11390</v>
      </c>
      <c r="AB15" s="54">
        <f>BAR!AB15*0.85</f>
        <v>11390</v>
      </c>
      <c r="AC15" s="54">
        <f>BAR!AC15*0.85</f>
        <v>11390</v>
      </c>
      <c r="AD15" s="54">
        <f>BAR!AD15*0.85</f>
        <v>11390</v>
      </c>
      <c r="AE15" s="54">
        <f>BAR!AE15*0.85</f>
        <v>11390</v>
      </c>
      <c r="AF15" s="54">
        <f>BAR!AF15*0.85</f>
        <v>11645</v>
      </c>
      <c r="AG15" s="54">
        <f>BAR!AG15*0.85</f>
        <v>11645</v>
      </c>
      <c r="AH15" s="54">
        <f>BAR!AH15*0.85</f>
        <v>11390</v>
      </c>
      <c r="AI15" s="54">
        <f>BAR!AI15*0.85</f>
        <v>11645</v>
      </c>
      <c r="AJ15" s="54">
        <f>BAR!AJ15*0.85</f>
        <v>11645</v>
      </c>
      <c r="AK15" s="54">
        <f>BAR!AK15*0.85</f>
        <v>11645</v>
      </c>
      <c r="AL15" s="54">
        <f>BAR!AL15*0.85</f>
        <v>11645</v>
      </c>
      <c r="AM15" s="54">
        <f>BAR!AM15*0.85</f>
        <v>11645</v>
      </c>
      <c r="AN15" s="54">
        <f>BAR!AN15*0.85</f>
        <v>11645</v>
      </c>
      <c r="AO15" s="54">
        <f>BAR!AO15*0.85</f>
        <v>11390</v>
      </c>
      <c r="AP15" s="54">
        <f>BAR!AP15*0.85</f>
        <v>11390</v>
      </c>
      <c r="AQ15" s="54">
        <f>BAR!AQ15*0.85</f>
        <v>11390</v>
      </c>
      <c r="AR15" s="54">
        <f>BAR!AR15*0.85</f>
        <v>11390</v>
      </c>
      <c r="AS15" s="54">
        <f>BAR!AS15*0.85</f>
        <v>11390</v>
      </c>
      <c r="AT15" s="54">
        <f>BAR!AT15*0.85</f>
        <v>11645</v>
      </c>
      <c r="AU15" s="54">
        <f>BAR!AU15*0.85</f>
        <v>11645</v>
      </c>
      <c r="AV15" s="54">
        <f>BAR!AV15*0.85</f>
        <v>11390</v>
      </c>
      <c r="AW15" s="54">
        <f>BAR!AW15*0.85</f>
        <v>11390</v>
      </c>
      <c r="AX15" s="54">
        <f>BAR!AX15*0.85</f>
        <v>11390</v>
      </c>
      <c r="AY15" s="54">
        <f>BAR!AY15*0.85</f>
        <v>11390</v>
      </c>
      <c r="AZ15" s="54">
        <f>BAR!AZ15*0.85</f>
        <v>11390</v>
      </c>
      <c r="BA15" s="54">
        <f>BAR!BA15*0.85</f>
        <v>11645</v>
      </c>
      <c r="BB15" s="54">
        <f>BAR!BB15*0.85</f>
        <v>11645</v>
      </c>
      <c r="BC15" s="54">
        <f>BAR!BC15*0.85</f>
        <v>11135</v>
      </c>
      <c r="BD15" s="54">
        <f>BAR!BD15*0.85</f>
        <v>11135</v>
      </c>
      <c r="BE15" s="54">
        <f>BAR!BE15*0.85</f>
        <v>11135</v>
      </c>
      <c r="BF15" s="54">
        <f>BAR!BF15*0.85</f>
        <v>11645</v>
      </c>
      <c r="BG15" s="54">
        <f>BAR!BG15*0.85</f>
        <v>11645</v>
      </c>
      <c r="BH15" s="54">
        <f>BAR!BH15*0.85</f>
        <v>11645</v>
      </c>
      <c r="BI15" s="54">
        <f>BAR!BI15*0.85</f>
        <v>11645</v>
      </c>
      <c r="BJ15" s="54">
        <f>BAR!BJ15*0.85</f>
        <v>10965</v>
      </c>
      <c r="BK15" s="54">
        <f>BAR!BK15*0.85</f>
        <v>10965</v>
      </c>
      <c r="BL15" s="54">
        <f>BAR!BL15*0.85</f>
        <v>10965</v>
      </c>
      <c r="BM15" s="54">
        <f>BAR!BM15*0.85</f>
        <v>10965</v>
      </c>
      <c r="BN15" s="54">
        <f>BAR!BN15*0.85</f>
        <v>10965</v>
      </c>
      <c r="BO15" s="54">
        <f>BAR!BO15*0.85</f>
        <v>11135</v>
      </c>
      <c r="BP15" s="54">
        <f>BAR!BP15*0.85</f>
        <v>11135</v>
      </c>
      <c r="BQ15" s="54">
        <f>BAR!BQ15*0.85</f>
        <v>10965</v>
      </c>
      <c r="BR15" s="54">
        <f>BAR!BR15*0.85</f>
        <v>10965</v>
      </c>
      <c r="BS15" s="54">
        <f>BAR!BS15*0.85</f>
        <v>10965</v>
      </c>
      <c r="BT15" s="54">
        <f>BAR!BT15*0.85</f>
        <v>10965</v>
      </c>
      <c r="BU15" s="54">
        <f>BAR!BU15*0.85</f>
        <v>10965</v>
      </c>
      <c r="BV15" s="54">
        <f>BAR!BV15*0.85</f>
        <v>11135</v>
      </c>
      <c r="BW15" s="54">
        <f>BAR!BW15*0.85</f>
        <v>11135</v>
      </c>
      <c r="BX15" s="54">
        <f>BAR!BX15*0.85</f>
        <v>10965</v>
      </c>
      <c r="BY15" s="54">
        <f>BAR!BY15*0.85</f>
        <v>10965</v>
      </c>
      <c r="BZ15" s="54">
        <f>BAR!BZ15*0.85</f>
        <v>10965</v>
      </c>
      <c r="CA15" s="54">
        <f>BAR!CA15*0.85</f>
        <v>10965</v>
      </c>
      <c r="CB15" s="54">
        <f>BAR!CB15*0.85</f>
        <v>10965</v>
      </c>
      <c r="CC15" s="54">
        <f>BAR!CC15*0.85</f>
        <v>11135</v>
      </c>
      <c r="CD15" s="54">
        <f>BAR!CD15*0.85</f>
        <v>11135</v>
      </c>
      <c r="CE15" s="54">
        <f>BAR!CE15*0.85</f>
        <v>10965</v>
      </c>
      <c r="CF15" s="54">
        <f>BAR!CF15*0.85</f>
        <v>10965</v>
      </c>
      <c r="CG15" s="54">
        <f>BAR!CG15*0.85</f>
        <v>10965</v>
      </c>
      <c r="CH15" s="54">
        <f>BAR!CH15*0.85</f>
        <v>10965</v>
      </c>
      <c r="CI15" s="54">
        <f>BAR!CI15*0.85</f>
        <v>10965</v>
      </c>
      <c r="CJ15" s="54">
        <f>BAR!CJ15*0.85</f>
        <v>11135</v>
      </c>
      <c r="CK15" s="54">
        <f>BAR!CK15*0.85</f>
        <v>11135</v>
      </c>
      <c r="CL15" s="54">
        <f>BAR!CL15*0.85</f>
        <v>10965</v>
      </c>
      <c r="CM15" s="54">
        <f>BAR!CM15*0.85</f>
        <v>10965</v>
      </c>
      <c r="CN15" s="54">
        <f>BAR!CN15*0.85</f>
        <v>10965</v>
      </c>
      <c r="CO15" s="54">
        <f>BAR!CO15*0.85</f>
        <v>10965</v>
      </c>
      <c r="CP15" s="54">
        <f>BAR!CP15*0.85</f>
        <v>10965</v>
      </c>
      <c r="CQ15" s="54">
        <f>BAR!CQ15*0.85</f>
        <v>11900</v>
      </c>
      <c r="CR15" s="54">
        <f>BAR!CR15*0.85</f>
        <v>11900</v>
      </c>
      <c r="CS15" s="54">
        <f>BAR!CS15*0.85</f>
        <v>11900</v>
      </c>
      <c r="CT15" s="54">
        <f>BAR!CT15*0.85</f>
        <v>11900</v>
      </c>
      <c r="CU15" s="54">
        <f>BAR!CU15*0.85</f>
        <v>11900</v>
      </c>
      <c r="CV15" s="54">
        <f>BAR!CV15*0.85</f>
        <v>11900</v>
      </c>
      <c r="CW15" s="54">
        <f>BAR!CW15*0.85</f>
        <v>11900</v>
      </c>
      <c r="CX15" s="54">
        <f>BAR!CX15*0.85</f>
        <v>12325</v>
      </c>
      <c r="CY15" s="54">
        <f>BAR!CY15*0.85</f>
        <v>12325</v>
      </c>
      <c r="CZ15" s="54">
        <f>BAR!CZ15*0.85</f>
        <v>12325</v>
      </c>
      <c r="DA15" s="54">
        <f>BAR!DA15*0.85</f>
        <v>12325</v>
      </c>
      <c r="DB15" s="54">
        <f>BAR!DB15*0.85</f>
        <v>12325</v>
      </c>
      <c r="DC15" s="54">
        <f>BAR!DC15*0.85</f>
        <v>12325</v>
      </c>
      <c r="DD15" s="54">
        <f>BAR!DD15*0.85</f>
        <v>12325</v>
      </c>
      <c r="DE15" s="54">
        <f>BAR!DE15*0.85</f>
        <v>13175</v>
      </c>
      <c r="DF15" s="54">
        <f>BAR!DF15*0.85</f>
        <v>13175</v>
      </c>
      <c r="DG15" s="54">
        <f>BAR!DG15*0.85</f>
        <v>13175</v>
      </c>
      <c r="DH15" s="54">
        <f>BAR!DH15*0.85</f>
        <v>13175</v>
      </c>
      <c r="DI15" s="54">
        <f>BAR!DI15*0.85</f>
        <v>25500</v>
      </c>
      <c r="DJ15" s="54">
        <f>BAR!DJ15*0.85</f>
        <v>35700</v>
      </c>
      <c r="DK15" s="54">
        <f>BAR!DK15*0.85</f>
        <v>35700</v>
      </c>
      <c r="DL15" s="54">
        <f>BAR!DL15*0.85</f>
        <v>35700</v>
      </c>
      <c r="DM15" s="54">
        <f>BAR!DM15*0.85</f>
        <v>35700</v>
      </c>
      <c r="DN15" s="54">
        <f>BAR!DN15*0.85</f>
        <v>35700</v>
      </c>
      <c r="DO15" s="54">
        <f>BAR!DO15*0.85</f>
        <v>35700</v>
      </c>
      <c r="DP15" s="54">
        <f>BAR!DP15*0.85</f>
        <v>35700</v>
      </c>
      <c r="DQ15" s="54">
        <f>BAR!DQ15*0.85</f>
        <v>35700</v>
      </c>
      <c r="DR15" s="54">
        <f>BAR!DR15*0.85</f>
        <v>35700</v>
      </c>
      <c r="DS15" s="54">
        <f>BAR!DS15*0.85</f>
        <v>33150</v>
      </c>
      <c r="DT15" s="54">
        <f>BAR!DT15*0.85</f>
        <v>23800</v>
      </c>
      <c r="DU15" s="54">
        <f>BAR!DU15*0.85</f>
        <v>23800</v>
      </c>
      <c r="DV15" s="54">
        <f>BAR!DV15*0.85</f>
        <v>23800</v>
      </c>
      <c r="DW15" s="54">
        <f>BAR!DW15*0.85</f>
        <v>23800</v>
      </c>
      <c r="DX15" s="54">
        <f>BAR!DX15*0.85</f>
        <v>23800</v>
      </c>
      <c r="DY15" s="54">
        <f>BAR!DY15*0.85</f>
        <v>23800</v>
      </c>
      <c r="DZ15" s="54">
        <f>BAR!DZ15*0.85</f>
        <v>23800</v>
      </c>
      <c r="EA15" s="54">
        <f>BAR!EA15*0.85</f>
        <v>24650</v>
      </c>
      <c r="EB15" s="54">
        <f>BAR!EB15*0.85</f>
        <v>24650</v>
      </c>
      <c r="EC15" s="54">
        <f>BAR!EC15*0.85</f>
        <v>24650</v>
      </c>
      <c r="ED15" s="54">
        <f>BAR!ED15*0.85</f>
        <v>24650</v>
      </c>
      <c r="EE15" s="54">
        <f>BAR!EE15*0.85</f>
        <v>24650</v>
      </c>
      <c r="EF15" s="54">
        <f>BAR!EF15*0.85</f>
        <v>24650</v>
      </c>
      <c r="EG15" s="54">
        <f>BAR!EG15*0.85</f>
        <v>24650</v>
      </c>
      <c r="EH15" s="54">
        <f>BAR!EH15*0.85</f>
        <v>24650</v>
      </c>
      <c r="EI15" s="54">
        <f>BAR!EI15*0.85</f>
        <v>24650</v>
      </c>
      <c r="EJ15" s="54">
        <f>BAR!EJ15*0.85</f>
        <v>24650</v>
      </c>
      <c r="EK15" s="54">
        <f>BAR!EK15*0.85</f>
        <v>24650</v>
      </c>
      <c r="EL15" s="54">
        <f>BAR!EL15*0.85</f>
        <v>24650</v>
      </c>
      <c r="EM15" s="54">
        <f>BAR!EM15*0.85</f>
        <v>24650</v>
      </c>
      <c r="EN15" s="54">
        <f>BAR!EN15*0.85</f>
        <v>24650</v>
      </c>
      <c r="EO15" s="54">
        <f>BAR!EO15*0.85</f>
        <v>24650</v>
      </c>
      <c r="EP15" s="54">
        <f>BAR!EP15*0.85</f>
        <v>24650</v>
      </c>
      <c r="EQ15" s="54">
        <f>BAR!EQ15*0.85</f>
        <v>25500</v>
      </c>
      <c r="ER15" s="54">
        <f>BAR!ER15*0.85</f>
        <v>25500</v>
      </c>
      <c r="ES15" s="54">
        <f>BAR!ES15*0.85</f>
        <v>25500</v>
      </c>
      <c r="ET15" s="54">
        <f>BAR!ET15*0.85</f>
        <v>25500</v>
      </c>
      <c r="EU15" s="54">
        <f>BAR!EU15*0.85</f>
        <v>25500</v>
      </c>
      <c r="EV15" s="54">
        <f>BAR!EV15*0.85</f>
        <v>25500</v>
      </c>
      <c r="EW15" s="54">
        <f>BAR!EW15*0.85</f>
        <v>25500</v>
      </c>
      <c r="EX15" s="54">
        <f>BAR!EX15*0.85</f>
        <v>25500</v>
      </c>
      <c r="EY15" s="54">
        <f>BAR!EY15*0.85</f>
        <v>25500</v>
      </c>
      <c r="EZ15" s="54">
        <f>BAR!EZ15*0.85</f>
        <v>25500</v>
      </c>
      <c r="FA15" s="54">
        <f>BAR!FA15*0.85</f>
        <v>25500</v>
      </c>
      <c r="FB15" s="54">
        <f>BAR!FB15*0.85</f>
        <v>25500</v>
      </c>
      <c r="FC15" s="54">
        <f>BAR!FC15*0.85</f>
        <v>25500</v>
      </c>
      <c r="FD15" s="54">
        <f>BAR!FD15*0.85</f>
        <v>25500</v>
      </c>
      <c r="FE15" s="54">
        <f>BAR!FE15*0.85</f>
        <v>25500</v>
      </c>
      <c r="FF15" s="54">
        <f>BAR!FF15*0.85</f>
        <v>25500</v>
      </c>
      <c r="FG15" s="54">
        <f>BAR!FG15*0.85</f>
        <v>25500</v>
      </c>
      <c r="FH15" s="54">
        <f>BAR!FH15*0.85</f>
        <v>25500</v>
      </c>
      <c r="FI15" s="54">
        <f>BAR!FI15*0.85</f>
        <v>25500</v>
      </c>
      <c r="FJ15" s="54">
        <f>BAR!FJ15*0.85</f>
        <v>25500</v>
      </c>
      <c r="FK15" s="54">
        <f>BAR!FK15*0.85</f>
        <v>27710</v>
      </c>
      <c r="FL15" s="54">
        <f>BAR!FL15*0.85</f>
        <v>27710</v>
      </c>
      <c r="FM15" s="54">
        <f>BAR!FM15*0.85</f>
        <v>27710</v>
      </c>
      <c r="FN15" s="54">
        <f>BAR!FN15*0.85</f>
        <v>25500</v>
      </c>
      <c r="FO15" s="54">
        <f>BAR!FO15*0.85</f>
        <v>25500</v>
      </c>
      <c r="FP15" s="54">
        <f>BAR!FP15*0.85</f>
        <v>25500</v>
      </c>
      <c r="FQ15" s="54">
        <f>BAR!FQ15*0.85</f>
        <v>25500</v>
      </c>
      <c r="FR15" s="54">
        <f>BAR!FR15*0.85</f>
        <v>25500</v>
      </c>
      <c r="FS15" s="54">
        <f>BAR!FS15*0.85</f>
        <v>23800</v>
      </c>
      <c r="FT15" s="54">
        <f>BAR!FT15*0.85</f>
        <v>23800</v>
      </c>
      <c r="FU15" s="54">
        <f>BAR!FU15*0.85</f>
        <v>23800</v>
      </c>
      <c r="FV15" s="54">
        <f>BAR!FV15*0.85</f>
        <v>23800</v>
      </c>
      <c r="FW15" s="54">
        <f>BAR!FW15*0.85</f>
        <v>23800</v>
      </c>
      <c r="FX15" s="54">
        <f>BAR!FX15*0.85</f>
        <v>23800</v>
      </c>
      <c r="FY15" s="54">
        <f>BAR!FY15*0.85</f>
        <v>23800</v>
      </c>
      <c r="FZ15" s="54">
        <f>BAR!FZ15*0.85</f>
        <v>28815</v>
      </c>
      <c r="GA15" s="54">
        <f>BAR!GA15*0.85</f>
        <v>24650</v>
      </c>
      <c r="GB15" s="54">
        <f>BAR!GB15*0.85</f>
        <v>15895</v>
      </c>
      <c r="GC15" s="54">
        <f>BAR!GC15*0.85</f>
        <v>15895</v>
      </c>
      <c r="GD15" s="54">
        <f>BAR!GD15*0.85</f>
        <v>15895</v>
      </c>
      <c r="GE15" s="54">
        <f>BAR!GE15*0.85</f>
        <v>15895</v>
      </c>
      <c r="GF15" s="54">
        <f>BAR!GF15*0.85</f>
        <v>15895</v>
      </c>
      <c r="GG15" s="54">
        <f>BAR!GG15*0.85</f>
        <v>15895</v>
      </c>
      <c r="GH15" s="54">
        <f>BAR!GH15*0.85</f>
        <v>15895</v>
      </c>
      <c r="GI15" s="54">
        <f>BAR!GI15*0.85</f>
        <v>15895</v>
      </c>
      <c r="GJ15" s="54">
        <f>BAR!GJ15*0.85</f>
        <v>15895</v>
      </c>
      <c r="GK15" s="54">
        <f>BAR!GK15*0.85</f>
        <v>15895</v>
      </c>
      <c r="GL15" s="54">
        <f>BAR!GL15*0.85</f>
        <v>15895</v>
      </c>
      <c r="GM15" s="54">
        <f>BAR!GM15*0.85</f>
        <v>15895</v>
      </c>
      <c r="GN15" s="54">
        <f>BAR!GN15*0.85</f>
        <v>15895</v>
      </c>
      <c r="GO15" s="54">
        <f>BAR!GO15*0.85</f>
        <v>15895</v>
      </c>
      <c r="GP15" s="54">
        <f>BAR!GP15*0.85</f>
        <v>15895</v>
      </c>
      <c r="GQ15" s="54">
        <f>BAR!GQ15*0.85</f>
        <v>15895</v>
      </c>
      <c r="GR15" s="54">
        <f>BAR!GR15*0.85</f>
        <v>15895</v>
      </c>
      <c r="GS15" s="54">
        <f>BAR!GS15*0.85</f>
        <v>15895</v>
      </c>
      <c r="GT15" s="54">
        <f>BAR!GT15*0.85</f>
        <v>15895</v>
      </c>
      <c r="GU15" s="54">
        <f>BAR!GU15*0.85</f>
        <v>15895</v>
      </c>
      <c r="GV15" s="54">
        <f>BAR!GV15*0.85</f>
        <v>15895</v>
      </c>
      <c r="GW15" s="54">
        <f>BAR!GW15*0.85</f>
        <v>15895</v>
      </c>
    </row>
    <row r="16" spans="1:205" s="4" customFormat="1" ht="12" customHeight="1">
      <c r="A16" s="20">
        <v>2</v>
      </c>
      <c r="B16" s="54">
        <f>BAR!B16*0.85</f>
        <v>15172.5</v>
      </c>
      <c r="C16" s="54">
        <f>BAR!C16*0.85</f>
        <v>14747.5</v>
      </c>
      <c r="D16" s="54">
        <f>BAR!D16*0.85</f>
        <v>15597.5</v>
      </c>
      <c r="E16" s="54">
        <f>BAR!E16*0.85</f>
        <v>15597.5</v>
      </c>
      <c r="F16" s="54">
        <f>BAR!F16*0.85</f>
        <v>15597.5</v>
      </c>
      <c r="G16" s="54">
        <f>BAR!G16*0.85</f>
        <v>14407.5</v>
      </c>
      <c r="H16" s="54">
        <f>BAR!H16*0.85</f>
        <v>14407.5</v>
      </c>
      <c r="I16" s="54">
        <f>BAR!I16*0.85</f>
        <v>14407.5</v>
      </c>
      <c r="J16" s="54">
        <f>BAR!J16*0.85</f>
        <v>14407.5</v>
      </c>
      <c r="K16" s="54">
        <f>BAR!K16*0.85</f>
        <v>15172.5</v>
      </c>
      <c r="L16" s="54">
        <f>BAR!L16*0.85</f>
        <v>15172.5</v>
      </c>
      <c r="M16" s="54">
        <f>BAR!M16*0.85</f>
        <v>13897.5</v>
      </c>
      <c r="N16" s="54">
        <f>BAR!N16*0.85</f>
        <v>13897.5</v>
      </c>
      <c r="O16" s="54">
        <f>BAR!O16*0.85</f>
        <v>13897.5</v>
      </c>
      <c r="P16" s="54">
        <f>BAR!P16*0.85</f>
        <v>13897.5</v>
      </c>
      <c r="Q16" s="54">
        <f>BAR!Q16*0.85</f>
        <v>13897.5</v>
      </c>
      <c r="R16" s="54">
        <f>BAR!R16*0.85</f>
        <v>14407.5</v>
      </c>
      <c r="S16" s="54">
        <f>BAR!S16*0.85</f>
        <v>14407.5</v>
      </c>
      <c r="T16" s="54">
        <f>BAR!T16*0.85</f>
        <v>13897.5</v>
      </c>
      <c r="U16" s="54">
        <f>BAR!U16*0.85</f>
        <v>13897.5</v>
      </c>
      <c r="V16" s="54">
        <f>BAR!V16*0.85</f>
        <v>13897.5</v>
      </c>
      <c r="W16" s="54">
        <f>BAR!W16*0.85</f>
        <v>13897.5</v>
      </c>
      <c r="X16" s="54">
        <f>BAR!X16*0.85</f>
        <v>12962.5</v>
      </c>
      <c r="Y16" s="54">
        <f>BAR!Y16*0.85</f>
        <v>13217.5</v>
      </c>
      <c r="Z16" s="54">
        <f>BAR!Z16*0.85</f>
        <v>13217.5</v>
      </c>
      <c r="AA16" s="54">
        <f>BAR!AA16*0.85</f>
        <v>12962.5</v>
      </c>
      <c r="AB16" s="54">
        <f>BAR!AB16*0.85</f>
        <v>12962.5</v>
      </c>
      <c r="AC16" s="54">
        <f>BAR!AC16*0.85</f>
        <v>12962.5</v>
      </c>
      <c r="AD16" s="54">
        <f>BAR!AD16*0.85</f>
        <v>12962.5</v>
      </c>
      <c r="AE16" s="54">
        <f>BAR!AE16*0.85</f>
        <v>12962.5</v>
      </c>
      <c r="AF16" s="54">
        <f>BAR!AF16*0.85</f>
        <v>13217.5</v>
      </c>
      <c r="AG16" s="54">
        <f>BAR!AG16*0.85</f>
        <v>13217.5</v>
      </c>
      <c r="AH16" s="54">
        <f>BAR!AH16*0.85</f>
        <v>12962.5</v>
      </c>
      <c r="AI16" s="54">
        <f>BAR!AI16*0.85</f>
        <v>13217.5</v>
      </c>
      <c r="AJ16" s="54">
        <f>BAR!AJ16*0.85</f>
        <v>13217.5</v>
      </c>
      <c r="AK16" s="54">
        <f>BAR!AK16*0.85</f>
        <v>13217.5</v>
      </c>
      <c r="AL16" s="54">
        <f>BAR!AL16*0.85</f>
        <v>13217.5</v>
      </c>
      <c r="AM16" s="54">
        <f>BAR!AM16*0.85</f>
        <v>13217.5</v>
      </c>
      <c r="AN16" s="54">
        <f>BAR!AN16*0.85</f>
        <v>13217.5</v>
      </c>
      <c r="AO16" s="54">
        <f>BAR!AO16*0.85</f>
        <v>12962.5</v>
      </c>
      <c r="AP16" s="54">
        <f>BAR!AP16*0.85</f>
        <v>12962.5</v>
      </c>
      <c r="AQ16" s="54">
        <f>BAR!AQ16*0.85</f>
        <v>12962.5</v>
      </c>
      <c r="AR16" s="54">
        <f>BAR!AR16*0.85</f>
        <v>12962.5</v>
      </c>
      <c r="AS16" s="54">
        <f>BAR!AS16*0.85</f>
        <v>12962.5</v>
      </c>
      <c r="AT16" s="54">
        <f>BAR!AT16*0.85</f>
        <v>13217.5</v>
      </c>
      <c r="AU16" s="54">
        <f>BAR!AU16*0.85</f>
        <v>13217.5</v>
      </c>
      <c r="AV16" s="54">
        <f>BAR!AV16*0.85</f>
        <v>12962.5</v>
      </c>
      <c r="AW16" s="54">
        <f>BAR!AW16*0.85</f>
        <v>12962.5</v>
      </c>
      <c r="AX16" s="54">
        <f>BAR!AX16*0.85</f>
        <v>12962.5</v>
      </c>
      <c r="AY16" s="54">
        <f>BAR!AY16*0.85</f>
        <v>12962.5</v>
      </c>
      <c r="AZ16" s="54">
        <f>BAR!AZ16*0.85</f>
        <v>12962.5</v>
      </c>
      <c r="BA16" s="54">
        <f>BAR!BA16*0.85</f>
        <v>13217.5</v>
      </c>
      <c r="BB16" s="54">
        <f>BAR!BB16*0.85</f>
        <v>13217.5</v>
      </c>
      <c r="BC16" s="54">
        <f>BAR!BC16*0.85</f>
        <v>12707.5</v>
      </c>
      <c r="BD16" s="54">
        <f>BAR!BD16*0.85</f>
        <v>12707.5</v>
      </c>
      <c r="BE16" s="54">
        <f>BAR!BE16*0.85</f>
        <v>12707.5</v>
      </c>
      <c r="BF16" s="54">
        <f>BAR!BF16*0.85</f>
        <v>13217.5</v>
      </c>
      <c r="BG16" s="54">
        <f>BAR!BG16*0.85</f>
        <v>13217.5</v>
      </c>
      <c r="BH16" s="54">
        <f>BAR!BH16*0.85</f>
        <v>13217.5</v>
      </c>
      <c r="BI16" s="54">
        <f>BAR!BI16*0.85</f>
        <v>13217.5</v>
      </c>
      <c r="BJ16" s="54">
        <f>BAR!BJ16*0.85</f>
        <v>12537.5</v>
      </c>
      <c r="BK16" s="54">
        <f>BAR!BK16*0.85</f>
        <v>12537.5</v>
      </c>
      <c r="BL16" s="54">
        <f>BAR!BL16*0.85</f>
        <v>12537.5</v>
      </c>
      <c r="BM16" s="54">
        <f>BAR!BM16*0.85</f>
        <v>12537.5</v>
      </c>
      <c r="BN16" s="54">
        <f>BAR!BN16*0.85</f>
        <v>12537.5</v>
      </c>
      <c r="BO16" s="54">
        <f>BAR!BO16*0.85</f>
        <v>12707.5</v>
      </c>
      <c r="BP16" s="54">
        <f>BAR!BP16*0.85</f>
        <v>12707.5</v>
      </c>
      <c r="BQ16" s="54">
        <f>BAR!BQ16*0.85</f>
        <v>12537.5</v>
      </c>
      <c r="BR16" s="54">
        <f>BAR!BR16*0.85</f>
        <v>12537.5</v>
      </c>
      <c r="BS16" s="54">
        <f>BAR!BS16*0.85</f>
        <v>12537.5</v>
      </c>
      <c r="BT16" s="54">
        <f>BAR!BT16*0.85</f>
        <v>12537.5</v>
      </c>
      <c r="BU16" s="54">
        <f>BAR!BU16*0.85</f>
        <v>12537.5</v>
      </c>
      <c r="BV16" s="54">
        <f>BAR!BV16*0.85</f>
        <v>12707.5</v>
      </c>
      <c r="BW16" s="54">
        <f>BAR!BW16*0.85</f>
        <v>12707.5</v>
      </c>
      <c r="BX16" s="54">
        <f>BAR!BX16*0.85</f>
        <v>12537.5</v>
      </c>
      <c r="BY16" s="54">
        <f>BAR!BY16*0.85</f>
        <v>12537.5</v>
      </c>
      <c r="BZ16" s="54">
        <f>BAR!BZ16*0.85</f>
        <v>12537.5</v>
      </c>
      <c r="CA16" s="54">
        <f>BAR!CA16*0.85</f>
        <v>12537.5</v>
      </c>
      <c r="CB16" s="54">
        <f>BAR!CB16*0.85</f>
        <v>12537.5</v>
      </c>
      <c r="CC16" s="54">
        <f>BAR!CC16*0.85</f>
        <v>12707.5</v>
      </c>
      <c r="CD16" s="54">
        <f>BAR!CD16*0.85</f>
        <v>12707.5</v>
      </c>
      <c r="CE16" s="54">
        <f>BAR!CE16*0.85</f>
        <v>12537.5</v>
      </c>
      <c r="CF16" s="54">
        <f>BAR!CF16*0.85</f>
        <v>12537.5</v>
      </c>
      <c r="CG16" s="54">
        <f>BAR!CG16*0.85</f>
        <v>12537.5</v>
      </c>
      <c r="CH16" s="54">
        <f>BAR!CH16*0.85</f>
        <v>12537.5</v>
      </c>
      <c r="CI16" s="54">
        <f>BAR!CI16*0.85</f>
        <v>12537.5</v>
      </c>
      <c r="CJ16" s="54">
        <f>BAR!CJ16*0.85</f>
        <v>12707.5</v>
      </c>
      <c r="CK16" s="54">
        <f>BAR!CK16*0.85</f>
        <v>12707.5</v>
      </c>
      <c r="CL16" s="54">
        <f>BAR!CL16*0.85</f>
        <v>12537.5</v>
      </c>
      <c r="CM16" s="54">
        <f>BAR!CM16*0.85</f>
        <v>12537.5</v>
      </c>
      <c r="CN16" s="54">
        <f>BAR!CN16*0.85</f>
        <v>12537.5</v>
      </c>
      <c r="CO16" s="54">
        <f>BAR!CO16*0.85</f>
        <v>12537.5</v>
      </c>
      <c r="CP16" s="54">
        <f>BAR!CP16*0.85</f>
        <v>12537.5</v>
      </c>
      <c r="CQ16" s="54">
        <f>BAR!CQ16*0.85</f>
        <v>13472.5</v>
      </c>
      <c r="CR16" s="54">
        <f>BAR!CR16*0.85</f>
        <v>13472.5</v>
      </c>
      <c r="CS16" s="54">
        <f>BAR!CS16*0.85</f>
        <v>13472.5</v>
      </c>
      <c r="CT16" s="54">
        <f>BAR!CT16*0.85</f>
        <v>13472.5</v>
      </c>
      <c r="CU16" s="54">
        <f>BAR!CU16*0.85</f>
        <v>13472.5</v>
      </c>
      <c r="CV16" s="54">
        <f>BAR!CV16*0.85</f>
        <v>13472.5</v>
      </c>
      <c r="CW16" s="54">
        <f>BAR!CW16*0.85</f>
        <v>13472.5</v>
      </c>
      <c r="CX16" s="54">
        <f>BAR!CX16*0.85</f>
        <v>13897.5</v>
      </c>
      <c r="CY16" s="54">
        <f>BAR!CY16*0.85</f>
        <v>13897.5</v>
      </c>
      <c r="CZ16" s="54">
        <f>BAR!CZ16*0.85</f>
        <v>13897.5</v>
      </c>
      <c r="DA16" s="54">
        <f>BAR!DA16*0.85</f>
        <v>13897.5</v>
      </c>
      <c r="DB16" s="54">
        <f>BAR!DB16*0.85</f>
        <v>13897.5</v>
      </c>
      <c r="DC16" s="54">
        <f>BAR!DC16*0.85</f>
        <v>13897.5</v>
      </c>
      <c r="DD16" s="54">
        <f>BAR!DD16*0.85</f>
        <v>13897.5</v>
      </c>
      <c r="DE16" s="54">
        <f>BAR!DE16*0.85</f>
        <v>14747.5</v>
      </c>
      <c r="DF16" s="54">
        <f>BAR!DF16*0.85</f>
        <v>14747.5</v>
      </c>
      <c r="DG16" s="54">
        <f>BAR!DG16*0.85</f>
        <v>14747.5</v>
      </c>
      <c r="DH16" s="54">
        <f>BAR!DH16*0.85</f>
        <v>14747.5</v>
      </c>
      <c r="DI16" s="54">
        <f>BAR!DI16*0.85</f>
        <v>27455</v>
      </c>
      <c r="DJ16" s="54">
        <f>BAR!DJ16*0.85</f>
        <v>37655</v>
      </c>
      <c r="DK16" s="54">
        <f>BAR!DK16*0.85</f>
        <v>37655</v>
      </c>
      <c r="DL16" s="54">
        <f>BAR!DL16*0.85</f>
        <v>37655</v>
      </c>
      <c r="DM16" s="54">
        <f>BAR!DM16*0.85</f>
        <v>37655</v>
      </c>
      <c r="DN16" s="54">
        <f>BAR!DN16*0.85</f>
        <v>37655</v>
      </c>
      <c r="DO16" s="54">
        <f>BAR!DO16*0.85</f>
        <v>37655</v>
      </c>
      <c r="DP16" s="54">
        <f>BAR!DP16*0.85</f>
        <v>37655</v>
      </c>
      <c r="DQ16" s="54">
        <f>BAR!DQ16*0.85</f>
        <v>37655</v>
      </c>
      <c r="DR16" s="54">
        <f>BAR!DR16*0.85</f>
        <v>37655</v>
      </c>
      <c r="DS16" s="54">
        <f>BAR!DS16*0.85</f>
        <v>35105</v>
      </c>
      <c r="DT16" s="54">
        <f>BAR!DT16*0.85</f>
        <v>25500</v>
      </c>
      <c r="DU16" s="54">
        <f>BAR!DU16*0.85</f>
        <v>25500</v>
      </c>
      <c r="DV16" s="54">
        <f>BAR!DV16*0.85</f>
        <v>25500</v>
      </c>
      <c r="DW16" s="54">
        <f>BAR!DW16*0.85</f>
        <v>25500</v>
      </c>
      <c r="DX16" s="54">
        <f>BAR!DX16*0.85</f>
        <v>25500</v>
      </c>
      <c r="DY16" s="54">
        <f>BAR!DY16*0.85</f>
        <v>25500</v>
      </c>
      <c r="DZ16" s="54">
        <f>BAR!DZ16*0.85</f>
        <v>25500</v>
      </c>
      <c r="EA16" s="54">
        <f>BAR!EA16*0.85</f>
        <v>26350</v>
      </c>
      <c r="EB16" s="54">
        <f>BAR!EB16*0.85</f>
        <v>26350</v>
      </c>
      <c r="EC16" s="54">
        <f>BAR!EC16*0.85</f>
        <v>26350</v>
      </c>
      <c r="ED16" s="54">
        <f>BAR!ED16*0.85</f>
        <v>26350</v>
      </c>
      <c r="EE16" s="54">
        <f>BAR!EE16*0.85</f>
        <v>26350</v>
      </c>
      <c r="EF16" s="54">
        <f>BAR!EF16*0.85</f>
        <v>26350</v>
      </c>
      <c r="EG16" s="54">
        <f>BAR!EG16*0.85</f>
        <v>26350</v>
      </c>
      <c r="EH16" s="54">
        <f>BAR!EH16*0.85</f>
        <v>26350</v>
      </c>
      <c r="EI16" s="54">
        <f>BAR!EI16*0.85</f>
        <v>26350</v>
      </c>
      <c r="EJ16" s="54">
        <f>BAR!EJ16*0.85</f>
        <v>26350</v>
      </c>
      <c r="EK16" s="54">
        <f>BAR!EK16*0.85</f>
        <v>26350</v>
      </c>
      <c r="EL16" s="54">
        <f>BAR!EL16*0.85</f>
        <v>26350</v>
      </c>
      <c r="EM16" s="54">
        <f>BAR!EM16*0.85</f>
        <v>26350</v>
      </c>
      <c r="EN16" s="54">
        <f>BAR!EN16*0.85</f>
        <v>26350</v>
      </c>
      <c r="EO16" s="54">
        <f>BAR!EO16*0.85</f>
        <v>26350</v>
      </c>
      <c r="EP16" s="54">
        <f>BAR!EP16*0.85</f>
        <v>26350</v>
      </c>
      <c r="EQ16" s="54">
        <f>BAR!EQ16*0.85</f>
        <v>27200</v>
      </c>
      <c r="ER16" s="54">
        <f>BAR!ER16*0.85</f>
        <v>27200</v>
      </c>
      <c r="ES16" s="54">
        <f>BAR!ES16*0.85</f>
        <v>27200</v>
      </c>
      <c r="ET16" s="54">
        <f>BAR!ET16*0.85</f>
        <v>27200</v>
      </c>
      <c r="EU16" s="54">
        <f>BAR!EU16*0.85</f>
        <v>27200</v>
      </c>
      <c r="EV16" s="54">
        <f>BAR!EV16*0.85</f>
        <v>27200</v>
      </c>
      <c r="EW16" s="54">
        <f>BAR!EW16*0.85</f>
        <v>27200</v>
      </c>
      <c r="EX16" s="54">
        <f>BAR!EX16*0.85</f>
        <v>27200</v>
      </c>
      <c r="EY16" s="54">
        <f>BAR!EY16*0.85</f>
        <v>27200</v>
      </c>
      <c r="EZ16" s="54">
        <f>BAR!EZ16*0.85</f>
        <v>27200</v>
      </c>
      <c r="FA16" s="54">
        <f>BAR!FA16*0.85</f>
        <v>27200</v>
      </c>
      <c r="FB16" s="54">
        <f>BAR!FB16*0.85</f>
        <v>27200</v>
      </c>
      <c r="FC16" s="54">
        <f>BAR!FC16*0.85</f>
        <v>27200</v>
      </c>
      <c r="FD16" s="54">
        <f>BAR!FD16*0.85</f>
        <v>27200</v>
      </c>
      <c r="FE16" s="54">
        <f>BAR!FE16*0.85</f>
        <v>27200</v>
      </c>
      <c r="FF16" s="54">
        <f>BAR!FF16*0.85</f>
        <v>27200</v>
      </c>
      <c r="FG16" s="54">
        <f>BAR!FG16*0.85</f>
        <v>27200</v>
      </c>
      <c r="FH16" s="54">
        <f>BAR!FH16*0.85</f>
        <v>27200</v>
      </c>
      <c r="FI16" s="54">
        <f>BAR!FI16*0.85</f>
        <v>27200</v>
      </c>
      <c r="FJ16" s="54">
        <f>BAR!FJ16*0.85</f>
        <v>27200</v>
      </c>
      <c r="FK16" s="54">
        <f>BAR!FK16*0.85</f>
        <v>29410</v>
      </c>
      <c r="FL16" s="54">
        <f>BAR!FL16*0.85</f>
        <v>29410</v>
      </c>
      <c r="FM16" s="54">
        <f>BAR!FM16*0.85</f>
        <v>29410</v>
      </c>
      <c r="FN16" s="54">
        <f>BAR!FN16*0.85</f>
        <v>27200</v>
      </c>
      <c r="FO16" s="54">
        <f>BAR!FO16*0.85</f>
        <v>27200</v>
      </c>
      <c r="FP16" s="54">
        <f>BAR!FP16*0.85</f>
        <v>27200</v>
      </c>
      <c r="FQ16" s="54">
        <f>BAR!FQ16*0.85</f>
        <v>27200</v>
      </c>
      <c r="FR16" s="54">
        <f>BAR!FR16*0.85</f>
        <v>27200</v>
      </c>
      <c r="FS16" s="54">
        <f>BAR!FS16*0.85</f>
        <v>25500</v>
      </c>
      <c r="FT16" s="54">
        <f>BAR!FT16*0.85</f>
        <v>25500</v>
      </c>
      <c r="FU16" s="54">
        <f>BAR!FU16*0.85</f>
        <v>25500</v>
      </c>
      <c r="FV16" s="54">
        <f>BAR!FV16*0.85</f>
        <v>25500</v>
      </c>
      <c r="FW16" s="54">
        <f>BAR!FW16*0.85</f>
        <v>25500</v>
      </c>
      <c r="FX16" s="54">
        <f>BAR!FX16*0.85</f>
        <v>25500</v>
      </c>
      <c r="FY16" s="54">
        <f>BAR!FY16*0.85</f>
        <v>25500</v>
      </c>
      <c r="FZ16" s="54">
        <f>BAR!FZ16*0.85</f>
        <v>30515</v>
      </c>
      <c r="GA16" s="54">
        <f>BAR!GA16*0.85</f>
        <v>26350</v>
      </c>
      <c r="GB16" s="54">
        <f>BAR!GB16*0.85</f>
        <v>17595</v>
      </c>
      <c r="GC16" s="54">
        <f>BAR!GC16*0.85</f>
        <v>17595</v>
      </c>
      <c r="GD16" s="54">
        <f>BAR!GD16*0.85</f>
        <v>17595</v>
      </c>
      <c r="GE16" s="54">
        <f>BAR!GE16*0.85</f>
        <v>17595</v>
      </c>
      <c r="GF16" s="54">
        <f>BAR!GF16*0.85</f>
        <v>17595</v>
      </c>
      <c r="GG16" s="54">
        <f>BAR!GG16*0.85</f>
        <v>17595</v>
      </c>
      <c r="GH16" s="54">
        <f>BAR!GH16*0.85</f>
        <v>17595</v>
      </c>
      <c r="GI16" s="54">
        <f>BAR!GI16*0.85</f>
        <v>17595</v>
      </c>
      <c r="GJ16" s="54">
        <f>BAR!GJ16*0.85</f>
        <v>17595</v>
      </c>
      <c r="GK16" s="54">
        <f>BAR!GK16*0.85</f>
        <v>17595</v>
      </c>
      <c r="GL16" s="54">
        <f>BAR!GL16*0.85</f>
        <v>17595</v>
      </c>
      <c r="GM16" s="54">
        <f>BAR!GM16*0.85</f>
        <v>17595</v>
      </c>
      <c r="GN16" s="54">
        <f>BAR!GN16*0.85</f>
        <v>17595</v>
      </c>
      <c r="GO16" s="54">
        <f>BAR!GO16*0.85</f>
        <v>17595</v>
      </c>
      <c r="GP16" s="54">
        <f>BAR!GP16*0.85</f>
        <v>17595</v>
      </c>
      <c r="GQ16" s="54">
        <f>BAR!GQ16*0.85</f>
        <v>17595</v>
      </c>
      <c r="GR16" s="54">
        <f>BAR!GR16*0.85</f>
        <v>17595</v>
      </c>
      <c r="GS16" s="54">
        <f>BAR!GS16*0.85</f>
        <v>17595</v>
      </c>
      <c r="GT16" s="54">
        <f>BAR!GT16*0.85</f>
        <v>17595</v>
      </c>
      <c r="GU16" s="54">
        <f>BAR!GU16*0.85</f>
        <v>17595</v>
      </c>
      <c r="GV16" s="54">
        <f>BAR!GV16*0.85</f>
        <v>17595</v>
      </c>
      <c r="GW16" s="54">
        <f>BAR!GW16*0.85</f>
        <v>17595</v>
      </c>
    </row>
    <row r="17" spans="1:205" s="4" customFormat="1" ht="24.75" customHeight="1">
      <c r="A17" s="23" t="s">
        <v>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</row>
    <row r="18" spans="1:205" s="4" customFormat="1" ht="12" customHeight="1">
      <c r="A18" s="20">
        <v>1</v>
      </c>
      <c r="B18" s="54">
        <f>BAR!B18*0.85</f>
        <v>15300</v>
      </c>
      <c r="C18" s="54">
        <f>BAR!C18*0.85</f>
        <v>14875</v>
      </c>
      <c r="D18" s="54">
        <f>BAR!D18*0.85</f>
        <v>15725</v>
      </c>
      <c r="E18" s="54">
        <f>BAR!E18*0.85</f>
        <v>15725</v>
      </c>
      <c r="F18" s="54">
        <f>BAR!F18*0.85</f>
        <v>15725</v>
      </c>
      <c r="G18" s="54">
        <f>BAR!G18*0.85</f>
        <v>14535</v>
      </c>
      <c r="H18" s="54">
        <f>BAR!H18*0.85</f>
        <v>14535</v>
      </c>
      <c r="I18" s="54">
        <f>BAR!I18*0.85</f>
        <v>14535</v>
      </c>
      <c r="J18" s="54">
        <f>BAR!J18*0.85</f>
        <v>14535</v>
      </c>
      <c r="K18" s="54">
        <f>BAR!K18*0.85</f>
        <v>15300</v>
      </c>
      <c r="L18" s="54">
        <f>BAR!L18*0.85</f>
        <v>15300</v>
      </c>
      <c r="M18" s="54">
        <f>BAR!M18*0.85</f>
        <v>14025</v>
      </c>
      <c r="N18" s="54">
        <f>BAR!N18*0.85</f>
        <v>14025</v>
      </c>
      <c r="O18" s="54">
        <f>BAR!O18*0.85</f>
        <v>14025</v>
      </c>
      <c r="P18" s="54">
        <f>BAR!P18*0.85</f>
        <v>14025</v>
      </c>
      <c r="Q18" s="54">
        <f>BAR!Q18*0.85</f>
        <v>14025</v>
      </c>
      <c r="R18" s="54">
        <f>BAR!R18*0.85</f>
        <v>14535</v>
      </c>
      <c r="S18" s="54">
        <f>BAR!S18*0.85</f>
        <v>14535</v>
      </c>
      <c r="T18" s="54">
        <f>BAR!T18*0.85</f>
        <v>14025</v>
      </c>
      <c r="U18" s="54">
        <f>BAR!U18*0.85</f>
        <v>14025</v>
      </c>
      <c r="V18" s="54">
        <f>BAR!V18*0.85</f>
        <v>14025</v>
      </c>
      <c r="W18" s="54">
        <f>BAR!W18*0.85</f>
        <v>14025</v>
      </c>
      <c r="X18" s="54">
        <f>BAR!X18*0.85</f>
        <v>12665</v>
      </c>
      <c r="Y18" s="54">
        <f>BAR!Y18*0.85</f>
        <v>12920</v>
      </c>
      <c r="Z18" s="54">
        <f>BAR!Z18*0.85</f>
        <v>12920</v>
      </c>
      <c r="AA18" s="54">
        <f>BAR!AA18*0.85</f>
        <v>12665</v>
      </c>
      <c r="AB18" s="54">
        <f>BAR!AB18*0.85</f>
        <v>12665</v>
      </c>
      <c r="AC18" s="54">
        <f>BAR!AC18*0.85</f>
        <v>12665</v>
      </c>
      <c r="AD18" s="54">
        <f>BAR!AD18*0.85</f>
        <v>12665</v>
      </c>
      <c r="AE18" s="54">
        <f>BAR!AE18*0.85</f>
        <v>12665</v>
      </c>
      <c r="AF18" s="54">
        <f>BAR!AF18*0.85</f>
        <v>12920</v>
      </c>
      <c r="AG18" s="54">
        <f>BAR!AG18*0.85</f>
        <v>12920</v>
      </c>
      <c r="AH18" s="54">
        <f>BAR!AH18*0.85</f>
        <v>12665</v>
      </c>
      <c r="AI18" s="54">
        <f>BAR!AI18*0.85</f>
        <v>12920</v>
      </c>
      <c r="AJ18" s="54">
        <f>BAR!AJ18*0.85</f>
        <v>12920</v>
      </c>
      <c r="AK18" s="54">
        <f>BAR!AK18*0.85</f>
        <v>12920</v>
      </c>
      <c r="AL18" s="54">
        <f>BAR!AL18*0.85</f>
        <v>12920</v>
      </c>
      <c r="AM18" s="54">
        <f>BAR!AM18*0.85</f>
        <v>12920</v>
      </c>
      <c r="AN18" s="54">
        <f>BAR!AN18*0.85</f>
        <v>12920</v>
      </c>
      <c r="AO18" s="54">
        <f>BAR!AO18*0.85</f>
        <v>12665</v>
      </c>
      <c r="AP18" s="54">
        <f>BAR!AP18*0.85</f>
        <v>12665</v>
      </c>
      <c r="AQ18" s="54">
        <f>BAR!AQ18*0.85</f>
        <v>12665</v>
      </c>
      <c r="AR18" s="54">
        <f>BAR!AR18*0.85</f>
        <v>12665</v>
      </c>
      <c r="AS18" s="54">
        <f>BAR!AS18*0.85</f>
        <v>12665</v>
      </c>
      <c r="AT18" s="54">
        <f>BAR!AT18*0.85</f>
        <v>12920</v>
      </c>
      <c r="AU18" s="54">
        <f>BAR!AU18*0.85</f>
        <v>12920</v>
      </c>
      <c r="AV18" s="54">
        <f>BAR!AV18*0.85</f>
        <v>12665</v>
      </c>
      <c r="AW18" s="54">
        <f>BAR!AW18*0.85</f>
        <v>12665</v>
      </c>
      <c r="AX18" s="54">
        <f>BAR!AX18*0.85</f>
        <v>12665</v>
      </c>
      <c r="AY18" s="54">
        <f>BAR!AY18*0.85</f>
        <v>12665</v>
      </c>
      <c r="AZ18" s="54">
        <f>BAR!AZ18*0.85</f>
        <v>12665</v>
      </c>
      <c r="BA18" s="54">
        <f>BAR!BA18*0.85</f>
        <v>12920</v>
      </c>
      <c r="BB18" s="54">
        <f>BAR!BB18*0.85</f>
        <v>12920</v>
      </c>
      <c r="BC18" s="54">
        <f>BAR!BC18*0.85</f>
        <v>12410</v>
      </c>
      <c r="BD18" s="54">
        <f>BAR!BD18*0.85</f>
        <v>12410</v>
      </c>
      <c r="BE18" s="54">
        <f>BAR!BE18*0.85</f>
        <v>12410</v>
      </c>
      <c r="BF18" s="54">
        <f>BAR!BF18*0.85</f>
        <v>12920</v>
      </c>
      <c r="BG18" s="54">
        <f>BAR!BG18*0.85</f>
        <v>12920</v>
      </c>
      <c r="BH18" s="54">
        <f>BAR!BH18*0.85</f>
        <v>12920</v>
      </c>
      <c r="BI18" s="54">
        <f>BAR!BI18*0.85</f>
        <v>12920</v>
      </c>
      <c r="BJ18" s="54">
        <f>BAR!BJ18*0.85</f>
        <v>12240</v>
      </c>
      <c r="BK18" s="54">
        <f>BAR!BK18*0.85</f>
        <v>12240</v>
      </c>
      <c r="BL18" s="54">
        <f>BAR!BL18*0.85</f>
        <v>12240</v>
      </c>
      <c r="BM18" s="54">
        <f>BAR!BM18*0.85</f>
        <v>12240</v>
      </c>
      <c r="BN18" s="54">
        <f>BAR!BN18*0.85</f>
        <v>12240</v>
      </c>
      <c r="BO18" s="54">
        <f>BAR!BO18*0.85</f>
        <v>12410</v>
      </c>
      <c r="BP18" s="54">
        <f>BAR!BP18*0.85</f>
        <v>12410</v>
      </c>
      <c r="BQ18" s="54">
        <f>BAR!BQ18*0.85</f>
        <v>12240</v>
      </c>
      <c r="BR18" s="54">
        <f>BAR!BR18*0.85</f>
        <v>12240</v>
      </c>
      <c r="BS18" s="54">
        <f>BAR!BS18*0.85</f>
        <v>12240</v>
      </c>
      <c r="BT18" s="54">
        <f>BAR!BT18*0.85</f>
        <v>12240</v>
      </c>
      <c r="BU18" s="54">
        <f>BAR!BU18*0.85</f>
        <v>12240</v>
      </c>
      <c r="BV18" s="54">
        <f>BAR!BV18*0.85</f>
        <v>12410</v>
      </c>
      <c r="BW18" s="54">
        <f>BAR!BW18*0.85</f>
        <v>12410</v>
      </c>
      <c r="BX18" s="54">
        <f>BAR!BX18*0.85</f>
        <v>12240</v>
      </c>
      <c r="BY18" s="54">
        <f>BAR!BY18*0.85</f>
        <v>12240</v>
      </c>
      <c r="BZ18" s="54">
        <f>BAR!BZ18*0.85</f>
        <v>12240</v>
      </c>
      <c r="CA18" s="54">
        <f>BAR!CA18*0.85</f>
        <v>12240</v>
      </c>
      <c r="CB18" s="54">
        <f>BAR!CB18*0.85</f>
        <v>12240</v>
      </c>
      <c r="CC18" s="54">
        <f>BAR!CC18*0.85</f>
        <v>12410</v>
      </c>
      <c r="CD18" s="54">
        <f>BAR!CD18*0.85</f>
        <v>12410</v>
      </c>
      <c r="CE18" s="54">
        <f>BAR!CE18*0.85</f>
        <v>12240</v>
      </c>
      <c r="CF18" s="54">
        <f>BAR!CF18*0.85</f>
        <v>12240</v>
      </c>
      <c r="CG18" s="54">
        <f>BAR!CG18*0.85</f>
        <v>12240</v>
      </c>
      <c r="CH18" s="54">
        <f>BAR!CH18*0.85</f>
        <v>12240</v>
      </c>
      <c r="CI18" s="54">
        <f>BAR!CI18*0.85</f>
        <v>12240</v>
      </c>
      <c r="CJ18" s="54">
        <f>BAR!CJ18*0.85</f>
        <v>12410</v>
      </c>
      <c r="CK18" s="54">
        <f>BAR!CK18*0.85</f>
        <v>12410</v>
      </c>
      <c r="CL18" s="54">
        <f>BAR!CL18*0.85</f>
        <v>12240</v>
      </c>
      <c r="CM18" s="54">
        <f>BAR!CM18*0.85</f>
        <v>12240</v>
      </c>
      <c r="CN18" s="54">
        <f>BAR!CN18*0.85</f>
        <v>12240</v>
      </c>
      <c r="CO18" s="54">
        <f>BAR!CO18*0.85</f>
        <v>12240</v>
      </c>
      <c r="CP18" s="54">
        <f>BAR!CP18*0.85</f>
        <v>12240</v>
      </c>
      <c r="CQ18" s="54">
        <f>BAR!CQ18*0.85</f>
        <v>13175</v>
      </c>
      <c r="CR18" s="54">
        <f>BAR!CR18*0.85</f>
        <v>13175</v>
      </c>
      <c r="CS18" s="54">
        <f>BAR!CS18*0.85</f>
        <v>13175</v>
      </c>
      <c r="CT18" s="54">
        <f>BAR!CT18*0.85</f>
        <v>13175</v>
      </c>
      <c r="CU18" s="54">
        <f>BAR!CU18*0.85</f>
        <v>13175</v>
      </c>
      <c r="CV18" s="54">
        <f>BAR!CV18*0.85</f>
        <v>13175</v>
      </c>
      <c r="CW18" s="54">
        <f>BAR!CW18*0.85</f>
        <v>13175</v>
      </c>
      <c r="CX18" s="54">
        <f>BAR!CX18*0.85</f>
        <v>13600</v>
      </c>
      <c r="CY18" s="54">
        <f>BAR!CY18*0.85</f>
        <v>13600</v>
      </c>
      <c r="CZ18" s="54">
        <f>BAR!CZ18*0.85</f>
        <v>13600</v>
      </c>
      <c r="DA18" s="54">
        <f>BAR!DA18*0.85</f>
        <v>13600</v>
      </c>
      <c r="DB18" s="54">
        <f>BAR!DB18*0.85</f>
        <v>13600</v>
      </c>
      <c r="DC18" s="54">
        <f>BAR!DC18*0.85</f>
        <v>13600</v>
      </c>
      <c r="DD18" s="54">
        <f>BAR!DD18*0.85</f>
        <v>13600</v>
      </c>
      <c r="DE18" s="54">
        <f>BAR!DE18*0.85</f>
        <v>14450</v>
      </c>
      <c r="DF18" s="54">
        <f>BAR!DF18*0.85</f>
        <v>14450</v>
      </c>
      <c r="DG18" s="54">
        <f>BAR!DG18*0.85</f>
        <v>14450</v>
      </c>
      <c r="DH18" s="54">
        <f>BAR!DH18*0.85</f>
        <v>14450</v>
      </c>
      <c r="DI18" s="54">
        <f>BAR!DI18*0.85</f>
        <v>29750</v>
      </c>
      <c r="DJ18" s="54">
        <f>BAR!DJ18*0.85</f>
        <v>39950</v>
      </c>
      <c r="DK18" s="54">
        <f>BAR!DK18*0.85</f>
        <v>39950</v>
      </c>
      <c r="DL18" s="54">
        <f>BAR!DL18*0.85</f>
        <v>39950</v>
      </c>
      <c r="DM18" s="54">
        <f>BAR!DM18*0.85</f>
        <v>39950</v>
      </c>
      <c r="DN18" s="54">
        <f>BAR!DN18*0.85</f>
        <v>39950</v>
      </c>
      <c r="DO18" s="54">
        <f>BAR!DO18*0.85</f>
        <v>39950</v>
      </c>
      <c r="DP18" s="54">
        <f>BAR!DP18*0.85</f>
        <v>39950</v>
      </c>
      <c r="DQ18" s="54">
        <f>BAR!DQ18*0.85</f>
        <v>39950</v>
      </c>
      <c r="DR18" s="54">
        <f>BAR!DR18*0.85</f>
        <v>39950</v>
      </c>
      <c r="DS18" s="54">
        <f>BAR!DS18*0.85</f>
        <v>37400</v>
      </c>
      <c r="DT18" s="54">
        <f>BAR!DT18*0.85</f>
        <v>28050</v>
      </c>
      <c r="DU18" s="54">
        <f>BAR!DU18*0.85</f>
        <v>28050</v>
      </c>
      <c r="DV18" s="54">
        <f>BAR!DV18*0.85</f>
        <v>28050</v>
      </c>
      <c r="DW18" s="54">
        <f>BAR!DW18*0.85</f>
        <v>28050</v>
      </c>
      <c r="DX18" s="54">
        <f>BAR!DX18*0.85</f>
        <v>28050</v>
      </c>
      <c r="DY18" s="54">
        <f>BAR!DY18*0.85</f>
        <v>28050</v>
      </c>
      <c r="DZ18" s="54">
        <f>BAR!DZ18*0.85</f>
        <v>28050</v>
      </c>
      <c r="EA18" s="54">
        <f>BAR!EA18*0.85</f>
        <v>28900</v>
      </c>
      <c r="EB18" s="54">
        <f>BAR!EB18*0.85</f>
        <v>28900</v>
      </c>
      <c r="EC18" s="54">
        <f>BAR!EC18*0.85</f>
        <v>28900</v>
      </c>
      <c r="ED18" s="54">
        <f>BAR!ED18*0.85</f>
        <v>28900</v>
      </c>
      <c r="EE18" s="54">
        <f>BAR!EE18*0.85</f>
        <v>28900</v>
      </c>
      <c r="EF18" s="54">
        <f>BAR!EF18*0.85</f>
        <v>28900</v>
      </c>
      <c r="EG18" s="54">
        <f>BAR!EG18*0.85</f>
        <v>28900</v>
      </c>
      <c r="EH18" s="54">
        <f>BAR!EH18*0.85</f>
        <v>28900</v>
      </c>
      <c r="EI18" s="54">
        <f>BAR!EI18*0.85</f>
        <v>28900</v>
      </c>
      <c r="EJ18" s="54">
        <f>BAR!EJ18*0.85</f>
        <v>28900</v>
      </c>
      <c r="EK18" s="54">
        <f>BAR!EK18*0.85</f>
        <v>28900</v>
      </c>
      <c r="EL18" s="54">
        <f>BAR!EL18*0.85</f>
        <v>28900</v>
      </c>
      <c r="EM18" s="54">
        <f>BAR!EM18*0.85</f>
        <v>28900</v>
      </c>
      <c r="EN18" s="54">
        <f>BAR!EN18*0.85</f>
        <v>28900</v>
      </c>
      <c r="EO18" s="54">
        <f>BAR!EO18*0.85</f>
        <v>28900</v>
      </c>
      <c r="EP18" s="54">
        <f>BAR!EP18*0.85</f>
        <v>28900</v>
      </c>
      <c r="EQ18" s="54">
        <f>BAR!EQ18*0.85</f>
        <v>29750</v>
      </c>
      <c r="ER18" s="54">
        <f>BAR!ER18*0.85</f>
        <v>29750</v>
      </c>
      <c r="ES18" s="54">
        <f>BAR!ES18*0.85</f>
        <v>29750</v>
      </c>
      <c r="ET18" s="54">
        <f>BAR!ET18*0.85</f>
        <v>29750</v>
      </c>
      <c r="EU18" s="54">
        <f>BAR!EU18*0.85</f>
        <v>29750</v>
      </c>
      <c r="EV18" s="54">
        <f>BAR!EV18*0.85</f>
        <v>29750</v>
      </c>
      <c r="EW18" s="54">
        <f>BAR!EW18*0.85</f>
        <v>29750</v>
      </c>
      <c r="EX18" s="54">
        <f>BAR!EX18*0.85</f>
        <v>29750</v>
      </c>
      <c r="EY18" s="54">
        <f>BAR!EY18*0.85</f>
        <v>29750</v>
      </c>
      <c r="EZ18" s="54">
        <f>BAR!EZ18*0.85</f>
        <v>29750</v>
      </c>
      <c r="FA18" s="54">
        <f>BAR!FA18*0.85</f>
        <v>29750</v>
      </c>
      <c r="FB18" s="54">
        <f>BAR!FB18*0.85</f>
        <v>29750</v>
      </c>
      <c r="FC18" s="54">
        <f>BAR!FC18*0.85</f>
        <v>29750</v>
      </c>
      <c r="FD18" s="54">
        <f>BAR!FD18*0.85</f>
        <v>29750</v>
      </c>
      <c r="FE18" s="54">
        <f>BAR!FE18*0.85</f>
        <v>29750</v>
      </c>
      <c r="FF18" s="54">
        <f>BAR!FF18*0.85</f>
        <v>29750</v>
      </c>
      <c r="FG18" s="54">
        <f>BAR!FG18*0.85</f>
        <v>29750</v>
      </c>
      <c r="FH18" s="54">
        <f>BAR!FH18*0.85</f>
        <v>29750</v>
      </c>
      <c r="FI18" s="54">
        <f>BAR!FI18*0.85</f>
        <v>29750</v>
      </c>
      <c r="FJ18" s="54">
        <f>BAR!FJ18*0.85</f>
        <v>29750</v>
      </c>
      <c r="FK18" s="54">
        <f>BAR!FK18*0.85</f>
        <v>31960</v>
      </c>
      <c r="FL18" s="54">
        <f>BAR!FL18*0.85</f>
        <v>31960</v>
      </c>
      <c r="FM18" s="54">
        <f>BAR!FM18*0.85</f>
        <v>31960</v>
      </c>
      <c r="FN18" s="54">
        <f>BAR!FN18*0.85</f>
        <v>29750</v>
      </c>
      <c r="FO18" s="54">
        <f>BAR!FO18*0.85</f>
        <v>29750</v>
      </c>
      <c r="FP18" s="54">
        <f>BAR!FP18*0.85</f>
        <v>29750</v>
      </c>
      <c r="FQ18" s="54">
        <f>BAR!FQ18*0.85</f>
        <v>29750</v>
      </c>
      <c r="FR18" s="54">
        <f>BAR!FR18*0.85</f>
        <v>29750</v>
      </c>
      <c r="FS18" s="54">
        <f>BAR!FS18*0.85</f>
        <v>28050</v>
      </c>
      <c r="FT18" s="54">
        <f>BAR!FT18*0.85</f>
        <v>28050</v>
      </c>
      <c r="FU18" s="54">
        <f>BAR!FU18*0.85</f>
        <v>28050</v>
      </c>
      <c r="FV18" s="54">
        <f>BAR!FV18*0.85</f>
        <v>28050</v>
      </c>
      <c r="FW18" s="54">
        <f>BAR!FW18*0.85</f>
        <v>28050</v>
      </c>
      <c r="FX18" s="54">
        <f>BAR!FX18*0.85</f>
        <v>28050</v>
      </c>
      <c r="FY18" s="54">
        <f>BAR!FY18*0.85</f>
        <v>28050</v>
      </c>
      <c r="FZ18" s="54">
        <f>BAR!FZ18*0.85</f>
        <v>33065</v>
      </c>
      <c r="GA18" s="54">
        <f>BAR!GA18*0.85</f>
        <v>28900</v>
      </c>
      <c r="GB18" s="54">
        <f>BAR!GB18*0.85</f>
        <v>18445</v>
      </c>
      <c r="GC18" s="54">
        <f>BAR!GC18*0.85</f>
        <v>18445</v>
      </c>
      <c r="GD18" s="54">
        <f>BAR!GD18*0.85</f>
        <v>18445</v>
      </c>
      <c r="GE18" s="54">
        <f>BAR!GE18*0.85</f>
        <v>18445</v>
      </c>
      <c r="GF18" s="54">
        <f>BAR!GF18*0.85</f>
        <v>18445</v>
      </c>
      <c r="GG18" s="54">
        <f>BAR!GG18*0.85</f>
        <v>18445</v>
      </c>
      <c r="GH18" s="54">
        <f>BAR!GH18*0.85</f>
        <v>18445</v>
      </c>
      <c r="GI18" s="54">
        <f>BAR!GI18*0.85</f>
        <v>18445</v>
      </c>
      <c r="GJ18" s="54">
        <f>BAR!GJ18*0.85</f>
        <v>18445</v>
      </c>
      <c r="GK18" s="54">
        <f>BAR!GK18*0.85</f>
        <v>18445</v>
      </c>
      <c r="GL18" s="54">
        <f>BAR!GL18*0.85</f>
        <v>18445</v>
      </c>
      <c r="GM18" s="54">
        <f>BAR!GM18*0.85</f>
        <v>18445</v>
      </c>
      <c r="GN18" s="54">
        <f>BAR!GN18*0.85</f>
        <v>18445</v>
      </c>
      <c r="GO18" s="54">
        <f>BAR!GO18*0.85</f>
        <v>18445</v>
      </c>
      <c r="GP18" s="54">
        <f>BAR!GP18*0.85</f>
        <v>18445</v>
      </c>
      <c r="GQ18" s="54">
        <f>BAR!GQ18*0.85</f>
        <v>18445</v>
      </c>
      <c r="GR18" s="54">
        <f>BAR!GR18*0.85</f>
        <v>18445</v>
      </c>
      <c r="GS18" s="54">
        <f>BAR!GS18*0.85</f>
        <v>18445</v>
      </c>
      <c r="GT18" s="54">
        <f>BAR!GT18*0.85</f>
        <v>18445</v>
      </c>
      <c r="GU18" s="54">
        <f>BAR!GU18*0.85</f>
        <v>18445</v>
      </c>
      <c r="GV18" s="54">
        <f>BAR!GV18*0.85</f>
        <v>18445</v>
      </c>
      <c r="GW18" s="54">
        <f>BAR!GW18*0.85</f>
        <v>18445</v>
      </c>
    </row>
    <row r="19" spans="1:205" s="4" customFormat="1" ht="12" customHeight="1">
      <c r="A19" s="24">
        <v>2</v>
      </c>
      <c r="B19" s="54">
        <f>BAR!B19*0.85</f>
        <v>16872.5</v>
      </c>
      <c r="C19" s="54">
        <f>BAR!C19*0.85</f>
        <v>16447.5</v>
      </c>
      <c r="D19" s="54">
        <f>BAR!D19*0.85</f>
        <v>17297.5</v>
      </c>
      <c r="E19" s="54">
        <f>BAR!E19*0.85</f>
        <v>17297.5</v>
      </c>
      <c r="F19" s="54">
        <f>BAR!F19*0.85</f>
        <v>17297.5</v>
      </c>
      <c r="G19" s="54">
        <f>BAR!G19*0.85</f>
        <v>16107.5</v>
      </c>
      <c r="H19" s="54">
        <f>BAR!H19*0.85</f>
        <v>16107.5</v>
      </c>
      <c r="I19" s="54">
        <f>BAR!I19*0.85</f>
        <v>16107.5</v>
      </c>
      <c r="J19" s="54">
        <f>BAR!J19*0.85</f>
        <v>16107.5</v>
      </c>
      <c r="K19" s="54">
        <f>BAR!K19*0.85</f>
        <v>16872.5</v>
      </c>
      <c r="L19" s="54">
        <f>BAR!L19*0.85</f>
        <v>16872.5</v>
      </c>
      <c r="M19" s="54">
        <f>BAR!M19*0.85</f>
        <v>15597.5</v>
      </c>
      <c r="N19" s="54">
        <f>BAR!N19*0.85</f>
        <v>15597.5</v>
      </c>
      <c r="O19" s="54">
        <f>BAR!O19*0.85</f>
        <v>15597.5</v>
      </c>
      <c r="P19" s="54">
        <f>BAR!P19*0.85</f>
        <v>15597.5</v>
      </c>
      <c r="Q19" s="54">
        <f>BAR!Q19*0.85</f>
        <v>15597.5</v>
      </c>
      <c r="R19" s="54">
        <f>BAR!R19*0.85</f>
        <v>16107.5</v>
      </c>
      <c r="S19" s="54">
        <f>BAR!S19*0.85</f>
        <v>16107.5</v>
      </c>
      <c r="T19" s="54">
        <f>BAR!T19*0.85</f>
        <v>15597.5</v>
      </c>
      <c r="U19" s="54">
        <f>BAR!U19*0.85</f>
        <v>15597.5</v>
      </c>
      <c r="V19" s="54">
        <f>BAR!V19*0.85</f>
        <v>15597.5</v>
      </c>
      <c r="W19" s="54">
        <f>BAR!W19*0.85</f>
        <v>15597.5</v>
      </c>
      <c r="X19" s="54">
        <f>BAR!X19*0.85</f>
        <v>14237.5</v>
      </c>
      <c r="Y19" s="54">
        <f>BAR!Y19*0.85</f>
        <v>14492.5</v>
      </c>
      <c r="Z19" s="54">
        <f>BAR!Z19*0.85</f>
        <v>14492.5</v>
      </c>
      <c r="AA19" s="54">
        <f>BAR!AA19*0.85</f>
        <v>14237.5</v>
      </c>
      <c r="AB19" s="54">
        <f>BAR!AB19*0.85</f>
        <v>14237.5</v>
      </c>
      <c r="AC19" s="54">
        <f>BAR!AC19*0.85</f>
        <v>14237.5</v>
      </c>
      <c r="AD19" s="54">
        <f>BAR!AD19*0.85</f>
        <v>14237.5</v>
      </c>
      <c r="AE19" s="54">
        <f>BAR!AE19*0.85</f>
        <v>14237.5</v>
      </c>
      <c r="AF19" s="54">
        <f>BAR!AF19*0.85</f>
        <v>14492.5</v>
      </c>
      <c r="AG19" s="54">
        <f>BAR!AG19*0.85</f>
        <v>14492.5</v>
      </c>
      <c r="AH19" s="54">
        <f>BAR!AH19*0.85</f>
        <v>14237.5</v>
      </c>
      <c r="AI19" s="54">
        <f>BAR!AI19*0.85</f>
        <v>14492.5</v>
      </c>
      <c r="AJ19" s="54">
        <f>BAR!AJ19*0.85</f>
        <v>14492.5</v>
      </c>
      <c r="AK19" s="54">
        <f>BAR!AK19*0.85</f>
        <v>14492.5</v>
      </c>
      <c r="AL19" s="54">
        <f>BAR!AL19*0.85</f>
        <v>14492.5</v>
      </c>
      <c r="AM19" s="54">
        <f>BAR!AM19*0.85</f>
        <v>14492.5</v>
      </c>
      <c r="AN19" s="54">
        <f>BAR!AN19*0.85</f>
        <v>14492.5</v>
      </c>
      <c r="AO19" s="54">
        <f>BAR!AO19*0.85</f>
        <v>14237.5</v>
      </c>
      <c r="AP19" s="54">
        <f>BAR!AP19*0.85</f>
        <v>14237.5</v>
      </c>
      <c r="AQ19" s="54">
        <f>BAR!AQ19*0.85</f>
        <v>14237.5</v>
      </c>
      <c r="AR19" s="54">
        <f>BAR!AR19*0.85</f>
        <v>14237.5</v>
      </c>
      <c r="AS19" s="54">
        <f>BAR!AS19*0.85</f>
        <v>14237.5</v>
      </c>
      <c r="AT19" s="54">
        <f>BAR!AT19*0.85</f>
        <v>14492.5</v>
      </c>
      <c r="AU19" s="54">
        <f>BAR!AU19*0.85</f>
        <v>14492.5</v>
      </c>
      <c r="AV19" s="54">
        <f>BAR!AV19*0.85</f>
        <v>14237.5</v>
      </c>
      <c r="AW19" s="54">
        <f>BAR!AW19*0.85</f>
        <v>14237.5</v>
      </c>
      <c r="AX19" s="54">
        <f>BAR!AX19*0.85</f>
        <v>14237.5</v>
      </c>
      <c r="AY19" s="54">
        <f>BAR!AY19*0.85</f>
        <v>14237.5</v>
      </c>
      <c r="AZ19" s="54">
        <f>BAR!AZ19*0.85</f>
        <v>14237.5</v>
      </c>
      <c r="BA19" s="54">
        <f>BAR!BA19*0.85</f>
        <v>14492.5</v>
      </c>
      <c r="BB19" s="54">
        <f>BAR!BB19*0.85</f>
        <v>14492.5</v>
      </c>
      <c r="BC19" s="54">
        <f>BAR!BC19*0.85</f>
        <v>13982.5</v>
      </c>
      <c r="BD19" s="54">
        <f>BAR!BD19*0.85</f>
        <v>13982.5</v>
      </c>
      <c r="BE19" s="54">
        <f>BAR!BE19*0.85</f>
        <v>13982.5</v>
      </c>
      <c r="BF19" s="54">
        <f>BAR!BF19*0.85</f>
        <v>14492.5</v>
      </c>
      <c r="BG19" s="54">
        <f>BAR!BG19*0.85</f>
        <v>14492.5</v>
      </c>
      <c r="BH19" s="54">
        <f>BAR!BH19*0.85</f>
        <v>14492.5</v>
      </c>
      <c r="BI19" s="54">
        <f>BAR!BI19*0.85</f>
        <v>14492.5</v>
      </c>
      <c r="BJ19" s="54">
        <f>BAR!BJ19*0.85</f>
        <v>13812.5</v>
      </c>
      <c r="BK19" s="54">
        <f>BAR!BK19*0.85</f>
        <v>13812.5</v>
      </c>
      <c r="BL19" s="54">
        <f>BAR!BL19*0.85</f>
        <v>13812.5</v>
      </c>
      <c r="BM19" s="54">
        <f>BAR!BM19*0.85</f>
        <v>13812.5</v>
      </c>
      <c r="BN19" s="54">
        <f>BAR!BN19*0.85</f>
        <v>13812.5</v>
      </c>
      <c r="BO19" s="54">
        <f>BAR!BO19*0.85</f>
        <v>13982.5</v>
      </c>
      <c r="BP19" s="54">
        <f>BAR!BP19*0.85</f>
        <v>13982.5</v>
      </c>
      <c r="BQ19" s="54">
        <f>BAR!BQ19*0.85</f>
        <v>13812.5</v>
      </c>
      <c r="BR19" s="54">
        <f>BAR!BR19*0.85</f>
        <v>13812.5</v>
      </c>
      <c r="BS19" s="54">
        <f>BAR!BS19*0.85</f>
        <v>13812.5</v>
      </c>
      <c r="BT19" s="54">
        <f>BAR!BT19*0.85</f>
        <v>13812.5</v>
      </c>
      <c r="BU19" s="54">
        <f>BAR!BU19*0.85</f>
        <v>13812.5</v>
      </c>
      <c r="BV19" s="54">
        <f>BAR!BV19*0.85</f>
        <v>13982.5</v>
      </c>
      <c r="BW19" s="54">
        <f>BAR!BW19*0.85</f>
        <v>13982.5</v>
      </c>
      <c r="BX19" s="54">
        <f>BAR!BX19*0.85</f>
        <v>13812.5</v>
      </c>
      <c r="BY19" s="54">
        <f>BAR!BY19*0.85</f>
        <v>13812.5</v>
      </c>
      <c r="BZ19" s="54">
        <f>BAR!BZ19*0.85</f>
        <v>13812.5</v>
      </c>
      <c r="CA19" s="54">
        <f>BAR!CA19*0.85</f>
        <v>13812.5</v>
      </c>
      <c r="CB19" s="54">
        <f>BAR!CB19*0.85</f>
        <v>13812.5</v>
      </c>
      <c r="CC19" s="54">
        <f>BAR!CC19*0.85</f>
        <v>13982.5</v>
      </c>
      <c r="CD19" s="54">
        <f>BAR!CD19*0.85</f>
        <v>13982.5</v>
      </c>
      <c r="CE19" s="54">
        <f>BAR!CE19*0.85</f>
        <v>13812.5</v>
      </c>
      <c r="CF19" s="54">
        <f>BAR!CF19*0.85</f>
        <v>13812.5</v>
      </c>
      <c r="CG19" s="54">
        <f>BAR!CG19*0.85</f>
        <v>13812.5</v>
      </c>
      <c r="CH19" s="54">
        <f>BAR!CH19*0.85</f>
        <v>13812.5</v>
      </c>
      <c r="CI19" s="54">
        <f>BAR!CI19*0.85</f>
        <v>13812.5</v>
      </c>
      <c r="CJ19" s="54">
        <f>BAR!CJ19*0.85</f>
        <v>13982.5</v>
      </c>
      <c r="CK19" s="54">
        <f>BAR!CK19*0.85</f>
        <v>13982.5</v>
      </c>
      <c r="CL19" s="54">
        <f>BAR!CL19*0.85</f>
        <v>13812.5</v>
      </c>
      <c r="CM19" s="54">
        <f>BAR!CM19*0.85</f>
        <v>13812.5</v>
      </c>
      <c r="CN19" s="54">
        <f>BAR!CN19*0.85</f>
        <v>13812.5</v>
      </c>
      <c r="CO19" s="54">
        <f>BAR!CO19*0.85</f>
        <v>13812.5</v>
      </c>
      <c r="CP19" s="54">
        <f>BAR!CP19*0.85</f>
        <v>13812.5</v>
      </c>
      <c r="CQ19" s="54">
        <f>BAR!CQ19*0.85</f>
        <v>14747.5</v>
      </c>
      <c r="CR19" s="54">
        <f>BAR!CR19*0.85</f>
        <v>14747.5</v>
      </c>
      <c r="CS19" s="54">
        <f>BAR!CS19*0.85</f>
        <v>14747.5</v>
      </c>
      <c r="CT19" s="54">
        <f>BAR!CT19*0.85</f>
        <v>14747.5</v>
      </c>
      <c r="CU19" s="54">
        <f>BAR!CU19*0.85</f>
        <v>14747.5</v>
      </c>
      <c r="CV19" s="54">
        <f>BAR!CV19*0.85</f>
        <v>14747.5</v>
      </c>
      <c r="CW19" s="54">
        <f>BAR!CW19*0.85</f>
        <v>14747.5</v>
      </c>
      <c r="CX19" s="54">
        <f>BAR!CX19*0.85</f>
        <v>15172.5</v>
      </c>
      <c r="CY19" s="54">
        <f>BAR!CY19*0.85</f>
        <v>15172.5</v>
      </c>
      <c r="CZ19" s="54">
        <f>BAR!CZ19*0.85</f>
        <v>15172.5</v>
      </c>
      <c r="DA19" s="54">
        <f>BAR!DA19*0.85</f>
        <v>15172.5</v>
      </c>
      <c r="DB19" s="54">
        <f>BAR!DB19*0.85</f>
        <v>15172.5</v>
      </c>
      <c r="DC19" s="54">
        <f>BAR!DC19*0.85</f>
        <v>15172.5</v>
      </c>
      <c r="DD19" s="54">
        <f>BAR!DD19*0.85</f>
        <v>15172.5</v>
      </c>
      <c r="DE19" s="54">
        <f>BAR!DE19*0.85</f>
        <v>16022.5</v>
      </c>
      <c r="DF19" s="54">
        <f>BAR!DF19*0.85</f>
        <v>16022.5</v>
      </c>
      <c r="DG19" s="54">
        <f>BAR!DG19*0.85</f>
        <v>16022.5</v>
      </c>
      <c r="DH19" s="54">
        <f>BAR!DH19*0.85</f>
        <v>16022.5</v>
      </c>
      <c r="DI19" s="54">
        <f>BAR!DI19*0.85</f>
        <v>31705</v>
      </c>
      <c r="DJ19" s="54">
        <f>BAR!DJ19*0.85</f>
        <v>41905</v>
      </c>
      <c r="DK19" s="54">
        <f>BAR!DK19*0.85</f>
        <v>41905</v>
      </c>
      <c r="DL19" s="54">
        <f>BAR!DL19*0.85</f>
        <v>41905</v>
      </c>
      <c r="DM19" s="54">
        <f>BAR!DM19*0.85</f>
        <v>41905</v>
      </c>
      <c r="DN19" s="54">
        <f>BAR!DN19*0.85</f>
        <v>41905</v>
      </c>
      <c r="DO19" s="54">
        <f>BAR!DO19*0.85</f>
        <v>41905</v>
      </c>
      <c r="DP19" s="54">
        <f>BAR!DP19*0.85</f>
        <v>41905</v>
      </c>
      <c r="DQ19" s="54">
        <f>BAR!DQ19*0.85</f>
        <v>41905</v>
      </c>
      <c r="DR19" s="54">
        <f>BAR!DR19*0.85</f>
        <v>41905</v>
      </c>
      <c r="DS19" s="54">
        <f>BAR!DS19*0.85</f>
        <v>39355</v>
      </c>
      <c r="DT19" s="54">
        <f>BAR!DT19*0.85</f>
        <v>29750</v>
      </c>
      <c r="DU19" s="54">
        <f>BAR!DU19*0.85</f>
        <v>29750</v>
      </c>
      <c r="DV19" s="54">
        <f>BAR!DV19*0.85</f>
        <v>29750</v>
      </c>
      <c r="DW19" s="54">
        <f>BAR!DW19*0.85</f>
        <v>29750</v>
      </c>
      <c r="DX19" s="54">
        <f>BAR!DX19*0.85</f>
        <v>29750</v>
      </c>
      <c r="DY19" s="54">
        <f>BAR!DY19*0.85</f>
        <v>29750</v>
      </c>
      <c r="DZ19" s="54">
        <f>BAR!DZ19*0.85</f>
        <v>29750</v>
      </c>
      <c r="EA19" s="54">
        <f>BAR!EA19*0.85</f>
        <v>30600</v>
      </c>
      <c r="EB19" s="54">
        <f>BAR!EB19*0.85</f>
        <v>30600</v>
      </c>
      <c r="EC19" s="54">
        <f>BAR!EC19*0.85</f>
        <v>30600</v>
      </c>
      <c r="ED19" s="54">
        <f>BAR!ED19*0.85</f>
        <v>30600</v>
      </c>
      <c r="EE19" s="54">
        <f>BAR!EE19*0.85</f>
        <v>30600</v>
      </c>
      <c r="EF19" s="54">
        <f>BAR!EF19*0.85</f>
        <v>30600</v>
      </c>
      <c r="EG19" s="54">
        <f>BAR!EG19*0.85</f>
        <v>30600</v>
      </c>
      <c r="EH19" s="54">
        <f>BAR!EH19*0.85</f>
        <v>30600</v>
      </c>
      <c r="EI19" s="54">
        <f>BAR!EI19*0.85</f>
        <v>30600</v>
      </c>
      <c r="EJ19" s="54">
        <f>BAR!EJ19*0.85</f>
        <v>30600</v>
      </c>
      <c r="EK19" s="54">
        <f>BAR!EK19*0.85</f>
        <v>30600</v>
      </c>
      <c r="EL19" s="54">
        <f>BAR!EL19*0.85</f>
        <v>30600</v>
      </c>
      <c r="EM19" s="54">
        <f>BAR!EM19*0.85</f>
        <v>30600</v>
      </c>
      <c r="EN19" s="54">
        <f>BAR!EN19*0.85</f>
        <v>30600</v>
      </c>
      <c r="EO19" s="54">
        <f>BAR!EO19*0.85</f>
        <v>30600</v>
      </c>
      <c r="EP19" s="54">
        <f>BAR!EP19*0.85</f>
        <v>30600</v>
      </c>
      <c r="EQ19" s="54">
        <f>BAR!EQ19*0.85</f>
        <v>31450</v>
      </c>
      <c r="ER19" s="54">
        <f>BAR!ER19*0.85</f>
        <v>31450</v>
      </c>
      <c r="ES19" s="54">
        <f>BAR!ES19*0.85</f>
        <v>31450</v>
      </c>
      <c r="ET19" s="54">
        <f>BAR!ET19*0.85</f>
        <v>31450</v>
      </c>
      <c r="EU19" s="54">
        <f>BAR!EU19*0.85</f>
        <v>31450</v>
      </c>
      <c r="EV19" s="54">
        <f>BAR!EV19*0.85</f>
        <v>31450</v>
      </c>
      <c r="EW19" s="54">
        <f>BAR!EW19*0.85</f>
        <v>31450</v>
      </c>
      <c r="EX19" s="54">
        <f>BAR!EX19*0.85</f>
        <v>31450</v>
      </c>
      <c r="EY19" s="54">
        <f>BAR!EY19*0.85</f>
        <v>31450</v>
      </c>
      <c r="EZ19" s="54">
        <f>BAR!EZ19*0.85</f>
        <v>31450</v>
      </c>
      <c r="FA19" s="54">
        <f>BAR!FA19*0.85</f>
        <v>31450</v>
      </c>
      <c r="FB19" s="54">
        <f>BAR!FB19*0.85</f>
        <v>31450</v>
      </c>
      <c r="FC19" s="54">
        <f>BAR!FC19*0.85</f>
        <v>31450</v>
      </c>
      <c r="FD19" s="54">
        <f>BAR!FD19*0.85</f>
        <v>31450</v>
      </c>
      <c r="FE19" s="54">
        <f>BAR!FE19*0.85</f>
        <v>31450</v>
      </c>
      <c r="FF19" s="54">
        <f>BAR!FF19*0.85</f>
        <v>31450</v>
      </c>
      <c r="FG19" s="54">
        <f>BAR!FG19*0.85</f>
        <v>31450</v>
      </c>
      <c r="FH19" s="54">
        <f>BAR!FH19*0.85</f>
        <v>31450</v>
      </c>
      <c r="FI19" s="54">
        <f>BAR!FI19*0.85</f>
        <v>31450</v>
      </c>
      <c r="FJ19" s="54">
        <f>BAR!FJ19*0.85</f>
        <v>31450</v>
      </c>
      <c r="FK19" s="54">
        <f>BAR!FK19*0.85</f>
        <v>33660</v>
      </c>
      <c r="FL19" s="54">
        <f>BAR!FL19*0.85</f>
        <v>33660</v>
      </c>
      <c r="FM19" s="54">
        <f>BAR!FM19*0.85</f>
        <v>33660</v>
      </c>
      <c r="FN19" s="54">
        <f>BAR!FN19*0.85</f>
        <v>31450</v>
      </c>
      <c r="FO19" s="54">
        <f>BAR!FO19*0.85</f>
        <v>31450</v>
      </c>
      <c r="FP19" s="54">
        <f>BAR!FP19*0.85</f>
        <v>31450</v>
      </c>
      <c r="FQ19" s="54">
        <f>BAR!FQ19*0.85</f>
        <v>31450</v>
      </c>
      <c r="FR19" s="54">
        <f>BAR!FR19*0.85</f>
        <v>31450</v>
      </c>
      <c r="FS19" s="54">
        <f>BAR!FS19*0.85</f>
        <v>29750</v>
      </c>
      <c r="FT19" s="54">
        <f>BAR!FT19*0.85</f>
        <v>29750</v>
      </c>
      <c r="FU19" s="54">
        <f>BAR!FU19*0.85</f>
        <v>29750</v>
      </c>
      <c r="FV19" s="54">
        <f>BAR!FV19*0.85</f>
        <v>29750</v>
      </c>
      <c r="FW19" s="54">
        <f>BAR!FW19*0.85</f>
        <v>29750</v>
      </c>
      <c r="FX19" s="54">
        <f>BAR!FX19*0.85</f>
        <v>29750</v>
      </c>
      <c r="FY19" s="54">
        <f>BAR!FY19*0.85</f>
        <v>29750</v>
      </c>
      <c r="FZ19" s="54">
        <f>BAR!FZ19*0.85</f>
        <v>34765</v>
      </c>
      <c r="GA19" s="54">
        <f>BAR!GA19*0.85</f>
        <v>30600</v>
      </c>
      <c r="GB19" s="54">
        <f>BAR!GB19*0.85</f>
        <v>20145</v>
      </c>
      <c r="GC19" s="54">
        <f>BAR!GC19*0.85</f>
        <v>20145</v>
      </c>
      <c r="GD19" s="54">
        <f>BAR!GD19*0.85</f>
        <v>20145</v>
      </c>
      <c r="GE19" s="54">
        <f>BAR!GE19*0.85</f>
        <v>20145</v>
      </c>
      <c r="GF19" s="54">
        <f>BAR!GF19*0.85</f>
        <v>20145</v>
      </c>
      <c r="GG19" s="54">
        <f>BAR!GG19*0.85</f>
        <v>20145</v>
      </c>
      <c r="GH19" s="54">
        <f>BAR!GH19*0.85</f>
        <v>20145</v>
      </c>
      <c r="GI19" s="54">
        <f>BAR!GI19*0.85</f>
        <v>20145</v>
      </c>
      <c r="GJ19" s="54">
        <f>BAR!GJ19*0.85</f>
        <v>20145</v>
      </c>
      <c r="GK19" s="54">
        <f>BAR!GK19*0.85</f>
        <v>20145</v>
      </c>
      <c r="GL19" s="54">
        <f>BAR!GL19*0.85</f>
        <v>20145</v>
      </c>
      <c r="GM19" s="54">
        <f>BAR!GM19*0.85</f>
        <v>20145</v>
      </c>
      <c r="GN19" s="54">
        <f>BAR!GN19*0.85</f>
        <v>20145</v>
      </c>
      <c r="GO19" s="54">
        <f>BAR!GO19*0.85</f>
        <v>20145</v>
      </c>
      <c r="GP19" s="54">
        <f>BAR!GP19*0.85</f>
        <v>20145</v>
      </c>
      <c r="GQ19" s="54">
        <f>BAR!GQ19*0.85</f>
        <v>20145</v>
      </c>
      <c r="GR19" s="54">
        <f>BAR!GR19*0.85</f>
        <v>20145</v>
      </c>
      <c r="GS19" s="54">
        <f>BAR!GS19*0.85</f>
        <v>20145</v>
      </c>
      <c r="GT19" s="54">
        <f>BAR!GT19*0.85</f>
        <v>20145</v>
      </c>
      <c r="GU19" s="54">
        <f>BAR!GU19*0.85</f>
        <v>20145</v>
      </c>
      <c r="GV19" s="54">
        <f>BAR!GV19*0.85</f>
        <v>20145</v>
      </c>
      <c r="GW19" s="54">
        <f>BAR!GW19*0.85</f>
        <v>20145</v>
      </c>
    </row>
    <row r="20" spans="1:205" s="4" customFormat="1" ht="12" customHeight="1">
      <c r="A20" s="25" t="s">
        <v>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</row>
    <row r="21" spans="1:205" s="4" customFormat="1" ht="12" customHeight="1">
      <c r="A21" s="20">
        <v>1</v>
      </c>
      <c r="B21" s="54">
        <f>BAR!B21*0.85</f>
        <v>22525</v>
      </c>
      <c r="C21" s="54">
        <f>BAR!C21*0.85</f>
        <v>22100</v>
      </c>
      <c r="D21" s="54">
        <f>BAR!D21*0.85</f>
        <v>22950</v>
      </c>
      <c r="E21" s="54">
        <f>BAR!E21*0.85</f>
        <v>22950</v>
      </c>
      <c r="F21" s="54">
        <f>BAR!F21*0.85</f>
        <v>22950</v>
      </c>
      <c r="G21" s="54">
        <f>BAR!G21*0.85</f>
        <v>21760</v>
      </c>
      <c r="H21" s="54">
        <f>BAR!H21*0.85</f>
        <v>21760</v>
      </c>
      <c r="I21" s="54">
        <f>BAR!I21*0.85</f>
        <v>21760</v>
      </c>
      <c r="J21" s="54">
        <f>BAR!J21*0.85</f>
        <v>21760</v>
      </c>
      <c r="K21" s="54">
        <f>BAR!K21*0.85</f>
        <v>22525</v>
      </c>
      <c r="L21" s="54">
        <f>BAR!L21*0.85</f>
        <v>22525</v>
      </c>
      <c r="M21" s="54">
        <f>BAR!M21*0.85</f>
        <v>21250</v>
      </c>
      <c r="N21" s="54">
        <f>BAR!N21*0.85</f>
        <v>21250</v>
      </c>
      <c r="O21" s="54">
        <f>BAR!O21*0.85</f>
        <v>21250</v>
      </c>
      <c r="P21" s="54">
        <f>BAR!P21*0.85</f>
        <v>21250</v>
      </c>
      <c r="Q21" s="54">
        <f>BAR!Q21*0.85</f>
        <v>21250</v>
      </c>
      <c r="R21" s="54">
        <f>BAR!R21*0.85</f>
        <v>21760</v>
      </c>
      <c r="S21" s="54">
        <f>BAR!S21*0.85</f>
        <v>21760</v>
      </c>
      <c r="T21" s="54">
        <f>BAR!T21*0.85</f>
        <v>21250</v>
      </c>
      <c r="U21" s="54">
        <f>BAR!U21*0.85</f>
        <v>21250</v>
      </c>
      <c r="V21" s="54">
        <f>BAR!V21*0.85</f>
        <v>21250</v>
      </c>
      <c r="W21" s="54">
        <f>BAR!W21*0.85</f>
        <v>21250</v>
      </c>
      <c r="X21" s="54">
        <f>BAR!X21*0.85</f>
        <v>18615</v>
      </c>
      <c r="Y21" s="54">
        <f>BAR!Y21*0.85</f>
        <v>18870</v>
      </c>
      <c r="Z21" s="54">
        <f>BAR!Z21*0.85</f>
        <v>18870</v>
      </c>
      <c r="AA21" s="54">
        <f>BAR!AA21*0.85</f>
        <v>18615</v>
      </c>
      <c r="AB21" s="54">
        <f>BAR!AB21*0.85</f>
        <v>18615</v>
      </c>
      <c r="AC21" s="54">
        <f>BAR!AC21*0.85</f>
        <v>18615</v>
      </c>
      <c r="AD21" s="54">
        <f>BAR!AD21*0.85</f>
        <v>18615</v>
      </c>
      <c r="AE21" s="54">
        <f>BAR!AE21*0.85</f>
        <v>18615</v>
      </c>
      <c r="AF21" s="54">
        <f>BAR!AF21*0.85</f>
        <v>18870</v>
      </c>
      <c r="AG21" s="54">
        <f>BAR!AG21*0.85</f>
        <v>18870</v>
      </c>
      <c r="AH21" s="54">
        <f>BAR!AH21*0.85</f>
        <v>18615</v>
      </c>
      <c r="AI21" s="54">
        <f>BAR!AI21*0.85</f>
        <v>18870</v>
      </c>
      <c r="AJ21" s="54">
        <f>BAR!AJ21*0.85</f>
        <v>18870</v>
      </c>
      <c r="AK21" s="54">
        <f>BAR!AK21*0.85</f>
        <v>18870</v>
      </c>
      <c r="AL21" s="54">
        <f>BAR!AL21*0.85</f>
        <v>18870</v>
      </c>
      <c r="AM21" s="54">
        <f>BAR!AM21*0.85</f>
        <v>18870</v>
      </c>
      <c r="AN21" s="54">
        <f>BAR!AN21*0.85</f>
        <v>18870</v>
      </c>
      <c r="AO21" s="54">
        <f>BAR!AO21*0.85</f>
        <v>18615</v>
      </c>
      <c r="AP21" s="54">
        <f>BAR!AP21*0.85</f>
        <v>18615</v>
      </c>
      <c r="AQ21" s="54">
        <f>BAR!AQ21*0.85</f>
        <v>18615</v>
      </c>
      <c r="AR21" s="54">
        <f>BAR!AR21*0.85</f>
        <v>18615</v>
      </c>
      <c r="AS21" s="54">
        <f>BAR!AS21*0.85</f>
        <v>18615</v>
      </c>
      <c r="AT21" s="54">
        <f>BAR!AT21*0.85</f>
        <v>18870</v>
      </c>
      <c r="AU21" s="54">
        <f>BAR!AU21*0.85</f>
        <v>18870</v>
      </c>
      <c r="AV21" s="54">
        <f>BAR!AV21*0.85</f>
        <v>18615</v>
      </c>
      <c r="AW21" s="54">
        <f>BAR!AW21*0.85</f>
        <v>18615</v>
      </c>
      <c r="AX21" s="54">
        <f>BAR!AX21*0.85</f>
        <v>18615</v>
      </c>
      <c r="AY21" s="54">
        <f>BAR!AY21*0.85</f>
        <v>18615</v>
      </c>
      <c r="AZ21" s="54">
        <f>BAR!AZ21*0.85</f>
        <v>18615</v>
      </c>
      <c r="BA21" s="54">
        <f>BAR!BA21*0.85</f>
        <v>18870</v>
      </c>
      <c r="BB21" s="54">
        <f>BAR!BB21*0.85</f>
        <v>18870</v>
      </c>
      <c r="BC21" s="54">
        <f>BAR!BC21*0.85</f>
        <v>18360</v>
      </c>
      <c r="BD21" s="54">
        <f>BAR!BD21*0.85</f>
        <v>18360</v>
      </c>
      <c r="BE21" s="54">
        <f>BAR!BE21*0.85</f>
        <v>18360</v>
      </c>
      <c r="BF21" s="54">
        <f>BAR!BF21*0.85</f>
        <v>18870</v>
      </c>
      <c r="BG21" s="54">
        <f>BAR!BG21*0.85</f>
        <v>18870</v>
      </c>
      <c r="BH21" s="54">
        <f>BAR!BH21*0.85</f>
        <v>18870</v>
      </c>
      <c r="BI21" s="54">
        <f>BAR!BI21*0.85</f>
        <v>18870</v>
      </c>
      <c r="BJ21" s="54">
        <f>BAR!BJ21*0.85</f>
        <v>18190</v>
      </c>
      <c r="BK21" s="54">
        <f>BAR!BK21*0.85</f>
        <v>18190</v>
      </c>
      <c r="BL21" s="54">
        <f>BAR!BL21*0.85</f>
        <v>18190</v>
      </c>
      <c r="BM21" s="54">
        <f>BAR!BM21*0.85</f>
        <v>18190</v>
      </c>
      <c r="BN21" s="54">
        <f>BAR!BN21*0.85</f>
        <v>18190</v>
      </c>
      <c r="BO21" s="54">
        <f>BAR!BO21*0.85</f>
        <v>18360</v>
      </c>
      <c r="BP21" s="54">
        <f>BAR!BP21*0.85</f>
        <v>18360</v>
      </c>
      <c r="BQ21" s="54">
        <f>BAR!BQ21*0.85</f>
        <v>18190</v>
      </c>
      <c r="BR21" s="54">
        <f>BAR!BR21*0.85</f>
        <v>18190</v>
      </c>
      <c r="BS21" s="54">
        <f>BAR!BS21*0.85</f>
        <v>18190</v>
      </c>
      <c r="BT21" s="54">
        <f>BAR!BT21*0.85</f>
        <v>18190</v>
      </c>
      <c r="BU21" s="54">
        <f>BAR!BU21*0.85</f>
        <v>18190</v>
      </c>
      <c r="BV21" s="54">
        <f>BAR!BV21*0.85</f>
        <v>18360</v>
      </c>
      <c r="BW21" s="54">
        <f>BAR!BW21*0.85</f>
        <v>18360</v>
      </c>
      <c r="BX21" s="54">
        <f>BAR!BX21*0.85</f>
        <v>18190</v>
      </c>
      <c r="BY21" s="54">
        <f>BAR!BY21*0.85</f>
        <v>18190</v>
      </c>
      <c r="BZ21" s="54">
        <f>BAR!BZ21*0.85</f>
        <v>18190</v>
      </c>
      <c r="CA21" s="54">
        <f>BAR!CA21*0.85</f>
        <v>18190</v>
      </c>
      <c r="CB21" s="54">
        <f>BAR!CB21*0.85</f>
        <v>18190</v>
      </c>
      <c r="CC21" s="54">
        <f>BAR!CC21*0.85</f>
        <v>18360</v>
      </c>
      <c r="CD21" s="54">
        <f>BAR!CD21*0.85</f>
        <v>18360</v>
      </c>
      <c r="CE21" s="54">
        <f>BAR!CE21*0.85</f>
        <v>18190</v>
      </c>
      <c r="CF21" s="54">
        <f>BAR!CF21*0.85</f>
        <v>18190</v>
      </c>
      <c r="CG21" s="54">
        <f>BAR!CG21*0.85</f>
        <v>18190</v>
      </c>
      <c r="CH21" s="54">
        <f>BAR!CH21*0.85</f>
        <v>18190</v>
      </c>
      <c r="CI21" s="54">
        <f>BAR!CI21*0.85</f>
        <v>18190</v>
      </c>
      <c r="CJ21" s="54">
        <f>BAR!CJ21*0.85</f>
        <v>18360</v>
      </c>
      <c r="CK21" s="54">
        <f>BAR!CK21*0.85</f>
        <v>18360</v>
      </c>
      <c r="CL21" s="54">
        <f>BAR!CL21*0.85</f>
        <v>18190</v>
      </c>
      <c r="CM21" s="54">
        <f>BAR!CM21*0.85</f>
        <v>18190</v>
      </c>
      <c r="CN21" s="54">
        <f>BAR!CN21*0.85</f>
        <v>18190</v>
      </c>
      <c r="CO21" s="54">
        <f>BAR!CO21*0.85</f>
        <v>18190</v>
      </c>
      <c r="CP21" s="54">
        <f>BAR!CP21*0.85</f>
        <v>18190</v>
      </c>
      <c r="CQ21" s="54">
        <f>BAR!CQ21*0.85</f>
        <v>19125</v>
      </c>
      <c r="CR21" s="54">
        <f>BAR!CR21*0.85</f>
        <v>19125</v>
      </c>
      <c r="CS21" s="54">
        <f>BAR!CS21*0.85</f>
        <v>19125</v>
      </c>
      <c r="CT21" s="54">
        <f>BAR!CT21*0.85</f>
        <v>19125</v>
      </c>
      <c r="CU21" s="54">
        <f>BAR!CU21*0.85</f>
        <v>19125</v>
      </c>
      <c r="CV21" s="54">
        <f>BAR!CV21*0.85</f>
        <v>19125</v>
      </c>
      <c r="CW21" s="54">
        <f>BAR!CW21*0.85</f>
        <v>19125</v>
      </c>
      <c r="CX21" s="54">
        <f>BAR!CX21*0.85</f>
        <v>19550</v>
      </c>
      <c r="CY21" s="54">
        <f>BAR!CY21*0.85</f>
        <v>19550</v>
      </c>
      <c r="CZ21" s="54">
        <f>BAR!CZ21*0.85</f>
        <v>19550</v>
      </c>
      <c r="DA21" s="54">
        <f>BAR!DA21*0.85</f>
        <v>19550</v>
      </c>
      <c r="DB21" s="54">
        <f>BAR!DB21*0.85</f>
        <v>19550</v>
      </c>
      <c r="DC21" s="54">
        <f>BAR!DC21*0.85</f>
        <v>19550</v>
      </c>
      <c r="DD21" s="54">
        <f>BAR!DD21*0.85</f>
        <v>19550</v>
      </c>
      <c r="DE21" s="54">
        <f>BAR!DE21*0.85</f>
        <v>20400</v>
      </c>
      <c r="DF21" s="54">
        <f>BAR!DF21*0.85</f>
        <v>20400</v>
      </c>
      <c r="DG21" s="54">
        <f>BAR!DG21*0.85</f>
        <v>20400</v>
      </c>
      <c r="DH21" s="54">
        <f>BAR!DH21*0.85</f>
        <v>20400</v>
      </c>
      <c r="DI21" s="54">
        <f>BAR!DI21*0.85</f>
        <v>37145</v>
      </c>
      <c r="DJ21" s="54">
        <f>BAR!DJ21*0.85</f>
        <v>47345</v>
      </c>
      <c r="DK21" s="54">
        <f>BAR!DK21*0.85</f>
        <v>47345</v>
      </c>
      <c r="DL21" s="54">
        <f>BAR!DL21*0.85</f>
        <v>47345</v>
      </c>
      <c r="DM21" s="54">
        <f>BAR!DM21*0.85</f>
        <v>47345</v>
      </c>
      <c r="DN21" s="54">
        <f>BAR!DN21*0.85</f>
        <v>47345</v>
      </c>
      <c r="DO21" s="54">
        <f>BAR!DO21*0.85</f>
        <v>47345</v>
      </c>
      <c r="DP21" s="54">
        <f>BAR!DP21*0.85</f>
        <v>47345</v>
      </c>
      <c r="DQ21" s="54">
        <f>BAR!DQ21*0.85</f>
        <v>47345</v>
      </c>
      <c r="DR21" s="54">
        <f>BAR!DR21*0.85</f>
        <v>47345</v>
      </c>
      <c r="DS21" s="54">
        <f>BAR!DS21*0.85</f>
        <v>44795</v>
      </c>
      <c r="DT21" s="54">
        <f>BAR!DT21*0.85</f>
        <v>34935</v>
      </c>
      <c r="DU21" s="54">
        <f>BAR!DU21*0.85</f>
        <v>34935</v>
      </c>
      <c r="DV21" s="54">
        <f>BAR!DV21*0.85</f>
        <v>34935</v>
      </c>
      <c r="DW21" s="54">
        <f>BAR!DW21*0.85</f>
        <v>34935</v>
      </c>
      <c r="DX21" s="54">
        <f>BAR!DX21*0.85</f>
        <v>34935</v>
      </c>
      <c r="DY21" s="54">
        <f>BAR!DY21*0.85</f>
        <v>34935</v>
      </c>
      <c r="DZ21" s="54">
        <f>BAR!DZ21*0.85</f>
        <v>34935</v>
      </c>
      <c r="EA21" s="54">
        <f>BAR!EA21*0.85</f>
        <v>35785</v>
      </c>
      <c r="EB21" s="54">
        <f>BAR!EB21*0.85</f>
        <v>35785</v>
      </c>
      <c r="EC21" s="54">
        <f>BAR!EC21*0.85</f>
        <v>35785</v>
      </c>
      <c r="ED21" s="54">
        <f>BAR!ED21*0.85</f>
        <v>35785</v>
      </c>
      <c r="EE21" s="54">
        <f>BAR!EE21*0.85</f>
        <v>35785</v>
      </c>
      <c r="EF21" s="54">
        <f>BAR!EF21*0.85</f>
        <v>35785</v>
      </c>
      <c r="EG21" s="54">
        <f>BAR!EG21*0.85</f>
        <v>35785</v>
      </c>
      <c r="EH21" s="54">
        <f>BAR!EH21*0.85</f>
        <v>35785</v>
      </c>
      <c r="EI21" s="54">
        <f>BAR!EI21*0.85</f>
        <v>35785</v>
      </c>
      <c r="EJ21" s="54">
        <f>BAR!EJ21*0.85</f>
        <v>35785</v>
      </c>
      <c r="EK21" s="54">
        <f>BAR!EK21*0.85</f>
        <v>35785</v>
      </c>
      <c r="EL21" s="54">
        <f>BAR!EL21*0.85</f>
        <v>35785</v>
      </c>
      <c r="EM21" s="54">
        <f>BAR!EM21*0.85</f>
        <v>35785</v>
      </c>
      <c r="EN21" s="54">
        <f>BAR!EN21*0.85</f>
        <v>35785</v>
      </c>
      <c r="EO21" s="54">
        <f>BAR!EO21*0.85</f>
        <v>35785</v>
      </c>
      <c r="EP21" s="54">
        <f>BAR!EP21*0.85</f>
        <v>35785</v>
      </c>
      <c r="EQ21" s="54">
        <f>BAR!EQ21*0.85</f>
        <v>36635</v>
      </c>
      <c r="ER21" s="54">
        <f>BAR!ER21*0.85</f>
        <v>36635</v>
      </c>
      <c r="ES21" s="54">
        <f>BAR!ES21*0.85</f>
        <v>36635</v>
      </c>
      <c r="ET21" s="54">
        <f>BAR!ET21*0.85</f>
        <v>36635</v>
      </c>
      <c r="EU21" s="54">
        <f>BAR!EU21*0.85</f>
        <v>36635</v>
      </c>
      <c r="EV21" s="54">
        <f>BAR!EV21*0.85</f>
        <v>36635</v>
      </c>
      <c r="EW21" s="54">
        <f>BAR!EW21*0.85</f>
        <v>36635</v>
      </c>
      <c r="EX21" s="54">
        <f>BAR!EX21*0.85</f>
        <v>36635</v>
      </c>
      <c r="EY21" s="54">
        <f>BAR!EY21*0.85</f>
        <v>36635</v>
      </c>
      <c r="EZ21" s="54">
        <f>BAR!EZ21*0.85</f>
        <v>36635</v>
      </c>
      <c r="FA21" s="54">
        <f>BAR!FA21*0.85</f>
        <v>36635</v>
      </c>
      <c r="FB21" s="54">
        <f>BAR!FB21*0.85</f>
        <v>36635</v>
      </c>
      <c r="FC21" s="54">
        <f>BAR!FC21*0.85</f>
        <v>36635</v>
      </c>
      <c r="FD21" s="54">
        <f>BAR!FD21*0.85</f>
        <v>36635</v>
      </c>
      <c r="FE21" s="54">
        <f>BAR!FE21*0.85</f>
        <v>36635</v>
      </c>
      <c r="FF21" s="54">
        <f>BAR!FF21*0.85</f>
        <v>36635</v>
      </c>
      <c r="FG21" s="54">
        <f>BAR!FG21*0.85</f>
        <v>36635</v>
      </c>
      <c r="FH21" s="54">
        <f>BAR!FH21*0.85</f>
        <v>36635</v>
      </c>
      <c r="FI21" s="54">
        <f>BAR!FI21*0.85</f>
        <v>36635</v>
      </c>
      <c r="FJ21" s="54">
        <f>BAR!FJ21*0.85</f>
        <v>36635</v>
      </c>
      <c r="FK21" s="54">
        <f>BAR!FK21*0.85</f>
        <v>38845</v>
      </c>
      <c r="FL21" s="54">
        <f>BAR!FL21*0.85</f>
        <v>38845</v>
      </c>
      <c r="FM21" s="54">
        <f>BAR!FM21*0.85</f>
        <v>38845</v>
      </c>
      <c r="FN21" s="54">
        <f>BAR!FN21*0.85</f>
        <v>36635</v>
      </c>
      <c r="FO21" s="54">
        <f>BAR!FO21*0.85</f>
        <v>36635</v>
      </c>
      <c r="FP21" s="54">
        <f>BAR!FP21*0.85</f>
        <v>36635</v>
      </c>
      <c r="FQ21" s="54">
        <f>BAR!FQ21*0.85</f>
        <v>36635</v>
      </c>
      <c r="FR21" s="54">
        <f>BAR!FR21*0.85</f>
        <v>36635</v>
      </c>
      <c r="FS21" s="54">
        <f>BAR!FS21*0.85</f>
        <v>34935</v>
      </c>
      <c r="FT21" s="54">
        <f>BAR!FT21*0.85</f>
        <v>34935</v>
      </c>
      <c r="FU21" s="54">
        <f>BAR!FU21*0.85</f>
        <v>34935</v>
      </c>
      <c r="FV21" s="54">
        <f>BAR!FV21*0.85</f>
        <v>34935</v>
      </c>
      <c r="FW21" s="54">
        <f>BAR!FW21*0.85</f>
        <v>34935</v>
      </c>
      <c r="FX21" s="54">
        <f>BAR!FX21*0.85</f>
        <v>34935</v>
      </c>
      <c r="FY21" s="54">
        <f>BAR!FY21*0.85</f>
        <v>34935</v>
      </c>
      <c r="FZ21" s="54">
        <f>BAR!FZ21*0.85</f>
        <v>39950</v>
      </c>
      <c r="GA21" s="54">
        <f>BAR!GA21*0.85</f>
        <v>35785</v>
      </c>
      <c r="GB21" s="54">
        <f>BAR!GB21*0.85</f>
        <v>28305</v>
      </c>
      <c r="GC21" s="54">
        <f>BAR!GC21*0.85</f>
        <v>28305</v>
      </c>
      <c r="GD21" s="54">
        <f>BAR!GD21*0.85</f>
        <v>28305</v>
      </c>
      <c r="GE21" s="54">
        <f>BAR!GE21*0.85</f>
        <v>28305</v>
      </c>
      <c r="GF21" s="54">
        <f>BAR!GF21*0.85</f>
        <v>28305</v>
      </c>
      <c r="GG21" s="54">
        <f>BAR!GG21*0.85</f>
        <v>28305</v>
      </c>
      <c r="GH21" s="54">
        <f>BAR!GH21*0.85</f>
        <v>28305</v>
      </c>
      <c r="GI21" s="54">
        <f>BAR!GI21*0.85</f>
        <v>28305</v>
      </c>
      <c r="GJ21" s="54">
        <f>BAR!GJ21*0.85</f>
        <v>28305</v>
      </c>
      <c r="GK21" s="54">
        <f>BAR!GK21*0.85</f>
        <v>28305</v>
      </c>
      <c r="GL21" s="54">
        <f>BAR!GL21*0.85</f>
        <v>28305</v>
      </c>
      <c r="GM21" s="54">
        <f>BAR!GM21*0.85</f>
        <v>28305</v>
      </c>
      <c r="GN21" s="54">
        <f>BAR!GN21*0.85</f>
        <v>28305</v>
      </c>
      <c r="GO21" s="54">
        <f>BAR!GO21*0.85</f>
        <v>28305</v>
      </c>
      <c r="GP21" s="54">
        <f>BAR!GP21*0.85</f>
        <v>28305</v>
      </c>
      <c r="GQ21" s="54">
        <f>BAR!GQ21*0.85</f>
        <v>28305</v>
      </c>
      <c r="GR21" s="54">
        <f>BAR!GR21*0.85</f>
        <v>28305</v>
      </c>
      <c r="GS21" s="54">
        <f>BAR!GS21*0.85</f>
        <v>28305</v>
      </c>
      <c r="GT21" s="54">
        <f>BAR!GT21*0.85</f>
        <v>28305</v>
      </c>
      <c r="GU21" s="54">
        <f>BAR!GU21*0.85</f>
        <v>28305</v>
      </c>
      <c r="GV21" s="54">
        <f>BAR!GV21*0.85</f>
        <v>28305</v>
      </c>
      <c r="GW21" s="54">
        <f>BAR!GW21*0.85</f>
        <v>28305</v>
      </c>
    </row>
    <row r="22" spans="1:205" s="4" customFormat="1" ht="12" customHeight="1">
      <c r="A22" s="24">
        <v>2</v>
      </c>
      <c r="B22" s="54">
        <f>BAR!B22*0.85</f>
        <v>22525</v>
      </c>
      <c r="C22" s="54">
        <f>BAR!C22*0.85</f>
        <v>22100</v>
      </c>
      <c r="D22" s="54">
        <f>BAR!D22*0.85</f>
        <v>22950</v>
      </c>
      <c r="E22" s="54">
        <f>BAR!E22*0.85</f>
        <v>22950</v>
      </c>
      <c r="F22" s="54">
        <f>BAR!F22*0.85</f>
        <v>22950</v>
      </c>
      <c r="G22" s="54">
        <f>BAR!G22*0.85</f>
        <v>21760</v>
      </c>
      <c r="H22" s="54">
        <f>BAR!H22*0.85</f>
        <v>21760</v>
      </c>
      <c r="I22" s="54">
        <f>BAR!I22*0.85</f>
        <v>21760</v>
      </c>
      <c r="J22" s="54">
        <f>BAR!J22*0.85</f>
        <v>21760</v>
      </c>
      <c r="K22" s="54">
        <f>BAR!K22*0.85</f>
        <v>22525</v>
      </c>
      <c r="L22" s="54">
        <f>BAR!L22*0.85</f>
        <v>22525</v>
      </c>
      <c r="M22" s="54">
        <f>BAR!M22*0.85</f>
        <v>21250</v>
      </c>
      <c r="N22" s="54">
        <f>BAR!N22*0.85</f>
        <v>21250</v>
      </c>
      <c r="O22" s="54">
        <f>BAR!O22*0.85</f>
        <v>21250</v>
      </c>
      <c r="P22" s="54">
        <f>BAR!P22*0.85</f>
        <v>21250</v>
      </c>
      <c r="Q22" s="54">
        <f>BAR!Q22*0.85</f>
        <v>21250</v>
      </c>
      <c r="R22" s="54">
        <f>BAR!R22*0.85</f>
        <v>21760</v>
      </c>
      <c r="S22" s="54">
        <f>BAR!S22*0.85</f>
        <v>21760</v>
      </c>
      <c r="T22" s="54">
        <f>BAR!T22*0.85</f>
        <v>21250</v>
      </c>
      <c r="U22" s="54">
        <f>BAR!U22*0.85</f>
        <v>21250</v>
      </c>
      <c r="V22" s="54">
        <f>BAR!V22*0.85</f>
        <v>21250</v>
      </c>
      <c r="W22" s="54">
        <f>BAR!W22*0.85</f>
        <v>21250</v>
      </c>
      <c r="X22" s="54">
        <f>BAR!X22*0.85</f>
        <v>18615</v>
      </c>
      <c r="Y22" s="54">
        <f>BAR!Y22*0.85</f>
        <v>18870</v>
      </c>
      <c r="Z22" s="54">
        <f>BAR!Z22*0.85</f>
        <v>18870</v>
      </c>
      <c r="AA22" s="54">
        <f>BAR!AA22*0.85</f>
        <v>18615</v>
      </c>
      <c r="AB22" s="54">
        <f>BAR!AB22*0.85</f>
        <v>18615</v>
      </c>
      <c r="AC22" s="54">
        <f>BAR!AC22*0.85</f>
        <v>18615</v>
      </c>
      <c r="AD22" s="54">
        <f>BAR!AD22*0.85</f>
        <v>18615</v>
      </c>
      <c r="AE22" s="54">
        <f>BAR!AE22*0.85</f>
        <v>18615</v>
      </c>
      <c r="AF22" s="54">
        <f>BAR!AF22*0.85</f>
        <v>18870</v>
      </c>
      <c r="AG22" s="54">
        <f>BAR!AG22*0.85</f>
        <v>18870</v>
      </c>
      <c r="AH22" s="54">
        <f>BAR!AH22*0.85</f>
        <v>18615</v>
      </c>
      <c r="AI22" s="54">
        <f>BAR!AI22*0.85</f>
        <v>18870</v>
      </c>
      <c r="AJ22" s="54">
        <f>BAR!AJ22*0.85</f>
        <v>18870</v>
      </c>
      <c r="AK22" s="54">
        <f>BAR!AK22*0.85</f>
        <v>18870</v>
      </c>
      <c r="AL22" s="54">
        <f>BAR!AL22*0.85</f>
        <v>18870</v>
      </c>
      <c r="AM22" s="54">
        <f>BAR!AM22*0.85</f>
        <v>18870</v>
      </c>
      <c r="AN22" s="54">
        <f>BAR!AN22*0.85</f>
        <v>18870</v>
      </c>
      <c r="AO22" s="54">
        <f>BAR!AO22*0.85</f>
        <v>18615</v>
      </c>
      <c r="AP22" s="54">
        <f>BAR!AP22*0.85</f>
        <v>18615</v>
      </c>
      <c r="AQ22" s="54">
        <f>BAR!AQ22*0.85</f>
        <v>18615</v>
      </c>
      <c r="AR22" s="54">
        <f>BAR!AR22*0.85</f>
        <v>18615</v>
      </c>
      <c r="AS22" s="54">
        <f>BAR!AS22*0.85</f>
        <v>18615</v>
      </c>
      <c r="AT22" s="54">
        <f>BAR!AT22*0.85</f>
        <v>18870</v>
      </c>
      <c r="AU22" s="54">
        <f>BAR!AU22*0.85</f>
        <v>18870</v>
      </c>
      <c r="AV22" s="54">
        <f>BAR!AV22*0.85</f>
        <v>18615</v>
      </c>
      <c r="AW22" s="54">
        <f>BAR!AW22*0.85</f>
        <v>18615</v>
      </c>
      <c r="AX22" s="54">
        <f>BAR!AX22*0.85</f>
        <v>18615</v>
      </c>
      <c r="AY22" s="54">
        <f>BAR!AY22*0.85</f>
        <v>18615</v>
      </c>
      <c r="AZ22" s="54">
        <f>BAR!AZ22*0.85</f>
        <v>18615</v>
      </c>
      <c r="BA22" s="54">
        <f>BAR!BA22*0.85</f>
        <v>18870</v>
      </c>
      <c r="BB22" s="54">
        <f>BAR!BB22*0.85</f>
        <v>18870</v>
      </c>
      <c r="BC22" s="54">
        <f>BAR!BC22*0.85</f>
        <v>18360</v>
      </c>
      <c r="BD22" s="54">
        <f>BAR!BD22*0.85</f>
        <v>18360</v>
      </c>
      <c r="BE22" s="54">
        <f>BAR!BE22*0.85</f>
        <v>18360</v>
      </c>
      <c r="BF22" s="54">
        <f>BAR!BF22*0.85</f>
        <v>18870</v>
      </c>
      <c r="BG22" s="54">
        <f>BAR!BG22*0.85</f>
        <v>18870</v>
      </c>
      <c r="BH22" s="54">
        <f>BAR!BH22*0.85</f>
        <v>18870</v>
      </c>
      <c r="BI22" s="54">
        <f>BAR!BI22*0.85</f>
        <v>18870</v>
      </c>
      <c r="BJ22" s="54">
        <f>BAR!BJ22*0.85</f>
        <v>18190</v>
      </c>
      <c r="BK22" s="54">
        <f>BAR!BK22*0.85</f>
        <v>18190</v>
      </c>
      <c r="BL22" s="54">
        <f>BAR!BL22*0.85</f>
        <v>18190</v>
      </c>
      <c r="BM22" s="54">
        <f>BAR!BM22*0.85</f>
        <v>18190</v>
      </c>
      <c r="BN22" s="54">
        <f>BAR!BN22*0.85</f>
        <v>18190</v>
      </c>
      <c r="BO22" s="54">
        <f>BAR!BO22*0.85</f>
        <v>18360</v>
      </c>
      <c r="BP22" s="54">
        <f>BAR!BP22*0.85</f>
        <v>18360</v>
      </c>
      <c r="BQ22" s="54">
        <f>BAR!BQ22*0.85</f>
        <v>18190</v>
      </c>
      <c r="BR22" s="54">
        <f>BAR!BR22*0.85</f>
        <v>18190</v>
      </c>
      <c r="BS22" s="54">
        <f>BAR!BS22*0.85</f>
        <v>18190</v>
      </c>
      <c r="BT22" s="54">
        <f>BAR!BT22*0.85</f>
        <v>18190</v>
      </c>
      <c r="BU22" s="54">
        <f>BAR!BU22*0.85</f>
        <v>18190</v>
      </c>
      <c r="BV22" s="54">
        <f>BAR!BV22*0.85</f>
        <v>18360</v>
      </c>
      <c r="BW22" s="54">
        <f>BAR!BW22*0.85</f>
        <v>18360</v>
      </c>
      <c r="BX22" s="54">
        <f>BAR!BX22*0.85</f>
        <v>18190</v>
      </c>
      <c r="BY22" s="54">
        <f>BAR!BY22*0.85</f>
        <v>18190</v>
      </c>
      <c r="BZ22" s="54">
        <f>BAR!BZ22*0.85</f>
        <v>18190</v>
      </c>
      <c r="CA22" s="54">
        <f>BAR!CA22*0.85</f>
        <v>18190</v>
      </c>
      <c r="CB22" s="54">
        <f>BAR!CB22*0.85</f>
        <v>18190</v>
      </c>
      <c r="CC22" s="54">
        <f>BAR!CC22*0.85</f>
        <v>18360</v>
      </c>
      <c r="CD22" s="54">
        <f>BAR!CD22*0.85</f>
        <v>18360</v>
      </c>
      <c r="CE22" s="54">
        <f>BAR!CE22*0.85</f>
        <v>18190</v>
      </c>
      <c r="CF22" s="54">
        <f>BAR!CF22*0.85</f>
        <v>18190</v>
      </c>
      <c r="CG22" s="54">
        <f>BAR!CG22*0.85</f>
        <v>18190</v>
      </c>
      <c r="CH22" s="54">
        <f>BAR!CH22*0.85</f>
        <v>18190</v>
      </c>
      <c r="CI22" s="54">
        <f>BAR!CI22*0.85</f>
        <v>18190</v>
      </c>
      <c r="CJ22" s="54">
        <f>BAR!CJ22*0.85</f>
        <v>18360</v>
      </c>
      <c r="CK22" s="54">
        <f>BAR!CK22*0.85</f>
        <v>18360</v>
      </c>
      <c r="CL22" s="54">
        <f>BAR!CL22*0.85</f>
        <v>18190</v>
      </c>
      <c r="CM22" s="54">
        <f>BAR!CM22*0.85</f>
        <v>18190</v>
      </c>
      <c r="CN22" s="54">
        <f>BAR!CN22*0.85</f>
        <v>18190</v>
      </c>
      <c r="CO22" s="54">
        <f>BAR!CO22*0.85</f>
        <v>18190</v>
      </c>
      <c r="CP22" s="54">
        <f>BAR!CP22*0.85</f>
        <v>18190</v>
      </c>
      <c r="CQ22" s="54">
        <f>BAR!CQ22*0.85</f>
        <v>19125</v>
      </c>
      <c r="CR22" s="54">
        <f>BAR!CR22*0.85</f>
        <v>19125</v>
      </c>
      <c r="CS22" s="54">
        <f>BAR!CS22*0.85</f>
        <v>19125</v>
      </c>
      <c r="CT22" s="54">
        <f>BAR!CT22*0.85</f>
        <v>19125</v>
      </c>
      <c r="CU22" s="54">
        <f>BAR!CU22*0.85</f>
        <v>19125</v>
      </c>
      <c r="CV22" s="54">
        <f>BAR!CV22*0.85</f>
        <v>19125</v>
      </c>
      <c r="CW22" s="54">
        <f>BAR!CW22*0.85</f>
        <v>19125</v>
      </c>
      <c r="CX22" s="54">
        <f>BAR!CX22*0.85</f>
        <v>19550</v>
      </c>
      <c r="CY22" s="54">
        <f>BAR!CY22*0.85</f>
        <v>19550</v>
      </c>
      <c r="CZ22" s="54">
        <f>BAR!CZ22*0.85</f>
        <v>19550</v>
      </c>
      <c r="DA22" s="54">
        <f>BAR!DA22*0.85</f>
        <v>19550</v>
      </c>
      <c r="DB22" s="54">
        <f>BAR!DB22*0.85</f>
        <v>19550</v>
      </c>
      <c r="DC22" s="54">
        <f>BAR!DC22*0.85</f>
        <v>19550</v>
      </c>
      <c r="DD22" s="54">
        <f>BAR!DD22*0.85</f>
        <v>19550</v>
      </c>
      <c r="DE22" s="54">
        <f>BAR!DE22*0.85</f>
        <v>20400</v>
      </c>
      <c r="DF22" s="54">
        <f>BAR!DF22*0.85</f>
        <v>20400</v>
      </c>
      <c r="DG22" s="54">
        <f>BAR!DG22*0.85</f>
        <v>20400</v>
      </c>
      <c r="DH22" s="54">
        <f>BAR!DH22*0.85</f>
        <v>20400</v>
      </c>
      <c r="DI22" s="54">
        <f>BAR!DI22*0.85</f>
        <v>37145</v>
      </c>
      <c r="DJ22" s="54">
        <f>BAR!DJ22*0.85</f>
        <v>47345</v>
      </c>
      <c r="DK22" s="54">
        <f>BAR!DK22*0.85</f>
        <v>47345</v>
      </c>
      <c r="DL22" s="54">
        <f>BAR!DL22*0.85</f>
        <v>47345</v>
      </c>
      <c r="DM22" s="54">
        <f>BAR!DM22*0.85</f>
        <v>47345</v>
      </c>
      <c r="DN22" s="54">
        <f>BAR!DN22*0.85</f>
        <v>47345</v>
      </c>
      <c r="DO22" s="54">
        <f>BAR!DO22*0.85</f>
        <v>47345</v>
      </c>
      <c r="DP22" s="54">
        <f>BAR!DP22*0.85</f>
        <v>47345</v>
      </c>
      <c r="DQ22" s="54">
        <f>BAR!DQ22*0.85</f>
        <v>47345</v>
      </c>
      <c r="DR22" s="54">
        <f>BAR!DR22*0.85</f>
        <v>47345</v>
      </c>
      <c r="DS22" s="54">
        <f>BAR!DS22*0.85</f>
        <v>44795</v>
      </c>
      <c r="DT22" s="54">
        <f>BAR!DT22*0.85</f>
        <v>34935</v>
      </c>
      <c r="DU22" s="54">
        <f>BAR!DU22*0.85</f>
        <v>34935</v>
      </c>
      <c r="DV22" s="54">
        <f>BAR!DV22*0.85</f>
        <v>34935</v>
      </c>
      <c r="DW22" s="54">
        <f>BAR!DW22*0.85</f>
        <v>34935</v>
      </c>
      <c r="DX22" s="54">
        <f>BAR!DX22*0.85</f>
        <v>34935</v>
      </c>
      <c r="DY22" s="54">
        <f>BAR!DY22*0.85</f>
        <v>34935</v>
      </c>
      <c r="DZ22" s="54">
        <f>BAR!DZ22*0.85</f>
        <v>34935</v>
      </c>
      <c r="EA22" s="54">
        <f>BAR!EA22*0.85</f>
        <v>35785</v>
      </c>
      <c r="EB22" s="54">
        <f>BAR!EB22*0.85</f>
        <v>35785</v>
      </c>
      <c r="EC22" s="54">
        <f>BAR!EC22*0.85</f>
        <v>35785</v>
      </c>
      <c r="ED22" s="54">
        <f>BAR!ED22*0.85</f>
        <v>35785</v>
      </c>
      <c r="EE22" s="54">
        <f>BAR!EE22*0.85</f>
        <v>35785</v>
      </c>
      <c r="EF22" s="54">
        <f>BAR!EF22*0.85</f>
        <v>35785</v>
      </c>
      <c r="EG22" s="54">
        <f>BAR!EG22*0.85</f>
        <v>35785</v>
      </c>
      <c r="EH22" s="54">
        <f>BAR!EH22*0.85</f>
        <v>35785</v>
      </c>
      <c r="EI22" s="54">
        <f>BAR!EI22*0.85</f>
        <v>35785</v>
      </c>
      <c r="EJ22" s="54">
        <f>BAR!EJ22*0.85</f>
        <v>35785</v>
      </c>
      <c r="EK22" s="54">
        <f>BAR!EK22*0.85</f>
        <v>35785</v>
      </c>
      <c r="EL22" s="54">
        <f>BAR!EL22*0.85</f>
        <v>35785</v>
      </c>
      <c r="EM22" s="54">
        <f>BAR!EM22*0.85</f>
        <v>35785</v>
      </c>
      <c r="EN22" s="54">
        <f>BAR!EN22*0.85</f>
        <v>35785</v>
      </c>
      <c r="EO22" s="54">
        <f>BAR!EO22*0.85</f>
        <v>35785</v>
      </c>
      <c r="EP22" s="54">
        <f>BAR!EP22*0.85</f>
        <v>35785</v>
      </c>
      <c r="EQ22" s="54">
        <f>BAR!EQ22*0.85</f>
        <v>36635</v>
      </c>
      <c r="ER22" s="54">
        <f>BAR!ER22*0.85</f>
        <v>36635</v>
      </c>
      <c r="ES22" s="54">
        <f>BAR!ES22*0.85</f>
        <v>36635</v>
      </c>
      <c r="ET22" s="54">
        <f>BAR!ET22*0.85</f>
        <v>36635</v>
      </c>
      <c r="EU22" s="54">
        <f>BAR!EU22*0.85</f>
        <v>36635</v>
      </c>
      <c r="EV22" s="54">
        <f>BAR!EV22*0.85</f>
        <v>36635</v>
      </c>
      <c r="EW22" s="54">
        <f>BAR!EW22*0.85</f>
        <v>36635</v>
      </c>
      <c r="EX22" s="54">
        <f>BAR!EX22*0.85</f>
        <v>36635</v>
      </c>
      <c r="EY22" s="54">
        <f>BAR!EY22*0.85</f>
        <v>36635</v>
      </c>
      <c r="EZ22" s="54">
        <f>BAR!EZ22*0.85</f>
        <v>36635</v>
      </c>
      <c r="FA22" s="54">
        <f>BAR!FA22*0.85</f>
        <v>36635</v>
      </c>
      <c r="FB22" s="54">
        <f>BAR!FB22*0.85</f>
        <v>36635</v>
      </c>
      <c r="FC22" s="54">
        <f>BAR!FC22*0.85</f>
        <v>36635</v>
      </c>
      <c r="FD22" s="54">
        <f>BAR!FD22*0.85</f>
        <v>36635</v>
      </c>
      <c r="FE22" s="54">
        <f>BAR!FE22*0.85</f>
        <v>36635</v>
      </c>
      <c r="FF22" s="54">
        <f>BAR!FF22*0.85</f>
        <v>36635</v>
      </c>
      <c r="FG22" s="54">
        <f>BAR!FG22*0.85</f>
        <v>36635</v>
      </c>
      <c r="FH22" s="54">
        <f>BAR!FH22*0.85</f>
        <v>36635</v>
      </c>
      <c r="FI22" s="54">
        <f>BAR!FI22*0.85</f>
        <v>36635</v>
      </c>
      <c r="FJ22" s="54">
        <f>BAR!FJ22*0.85</f>
        <v>36635</v>
      </c>
      <c r="FK22" s="54">
        <f>BAR!FK22*0.85</f>
        <v>38845</v>
      </c>
      <c r="FL22" s="54">
        <f>BAR!FL22*0.85</f>
        <v>38845</v>
      </c>
      <c r="FM22" s="54">
        <f>BAR!FM22*0.85</f>
        <v>38845</v>
      </c>
      <c r="FN22" s="54">
        <f>BAR!FN22*0.85</f>
        <v>36635</v>
      </c>
      <c r="FO22" s="54">
        <f>BAR!FO22*0.85</f>
        <v>36635</v>
      </c>
      <c r="FP22" s="54">
        <f>BAR!FP22*0.85</f>
        <v>36635</v>
      </c>
      <c r="FQ22" s="54">
        <f>BAR!FQ22*0.85</f>
        <v>36635</v>
      </c>
      <c r="FR22" s="54">
        <f>BAR!FR22*0.85</f>
        <v>36635</v>
      </c>
      <c r="FS22" s="54">
        <f>BAR!FS22*0.85</f>
        <v>34935</v>
      </c>
      <c r="FT22" s="54">
        <f>BAR!FT22*0.85</f>
        <v>34935</v>
      </c>
      <c r="FU22" s="54">
        <f>BAR!FU22*0.85</f>
        <v>34935</v>
      </c>
      <c r="FV22" s="54">
        <f>BAR!FV22*0.85</f>
        <v>34935</v>
      </c>
      <c r="FW22" s="54">
        <f>BAR!FW22*0.85</f>
        <v>34935</v>
      </c>
      <c r="FX22" s="54">
        <f>BAR!FX22*0.85</f>
        <v>34935</v>
      </c>
      <c r="FY22" s="54">
        <f>BAR!FY22*0.85</f>
        <v>34935</v>
      </c>
      <c r="FZ22" s="54">
        <f>BAR!FZ22*0.85</f>
        <v>39950</v>
      </c>
      <c r="GA22" s="54">
        <f>BAR!GA22*0.85</f>
        <v>35785</v>
      </c>
      <c r="GB22" s="54">
        <f>BAR!GB22*0.85</f>
        <v>28305</v>
      </c>
      <c r="GC22" s="54">
        <f>BAR!GC22*0.85</f>
        <v>28305</v>
      </c>
      <c r="GD22" s="54">
        <f>BAR!GD22*0.85</f>
        <v>28305</v>
      </c>
      <c r="GE22" s="54">
        <f>BAR!GE22*0.85</f>
        <v>28305</v>
      </c>
      <c r="GF22" s="54">
        <f>BAR!GF22*0.85</f>
        <v>28305</v>
      </c>
      <c r="GG22" s="54">
        <f>BAR!GG22*0.85</f>
        <v>28305</v>
      </c>
      <c r="GH22" s="54">
        <f>BAR!GH22*0.85</f>
        <v>28305</v>
      </c>
      <c r="GI22" s="54">
        <f>BAR!GI22*0.85</f>
        <v>28305</v>
      </c>
      <c r="GJ22" s="54">
        <f>BAR!GJ22*0.85</f>
        <v>28305</v>
      </c>
      <c r="GK22" s="54">
        <f>BAR!GK22*0.85</f>
        <v>28305</v>
      </c>
      <c r="GL22" s="54">
        <f>BAR!GL22*0.85</f>
        <v>28305</v>
      </c>
      <c r="GM22" s="54">
        <f>BAR!GM22*0.85</f>
        <v>28305</v>
      </c>
      <c r="GN22" s="54">
        <f>BAR!GN22*0.85</f>
        <v>28305</v>
      </c>
      <c r="GO22" s="54">
        <f>BAR!GO22*0.85</f>
        <v>28305</v>
      </c>
      <c r="GP22" s="54">
        <f>BAR!GP22*0.85</f>
        <v>28305</v>
      </c>
      <c r="GQ22" s="54">
        <f>BAR!GQ22*0.85</f>
        <v>28305</v>
      </c>
      <c r="GR22" s="54">
        <f>BAR!GR22*0.85</f>
        <v>28305</v>
      </c>
      <c r="GS22" s="54">
        <f>BAR!GS22*0.85</f>
        <v>28305</v>
      </c>
      <c r="GT22" s="54">
        <f>BAR!GT22*0.85</f>
        <v>28305</v>
      </c>
      <c r="GU22" s="54">
        <f>BAR!GU22*0.85</f>
        <v>28305</v>
      </c>
      <c r="GV22" s="54">
        <f>BAR!GV22*0.85</f>
        <v>28305</v>
      </c>
      <c r="GW22" s="54">
        <f>BAR!GW22*0.85</f>
        <v>28305</v>
      </c>
    </row>
    <row r="23" spans="1:205" s="4" customFormat="1" ht="12" customHeight="1">
      <c r="A23" s="24">
        <v>3</v>
      </c>
      <c r="B23" s="54">
        <f>BAR!B23*0.85</f>
        <v>22525</v>
      </c>
      <c r="C23" s="54">
        <f>BAR!C23*0.85</f>
        <v>22100</v>
      </c>
      <c r="D23" s="54">
        <f>BAR!D23*0.85</f>
        <v>22950</v>
      </c>
      <c r="E23" s="54">
        <f>BAR!E23*0.85</f>
        <v>22950</v>
      </c>
      <c r="F23" s="54">
        <f>BAR!F23*0.85</f>
        <v>22950</v>
      </c>
      <c r="G23" s="54">
        <f>BAR!G23*0.85</f>
        <v>21760</v>
      </c>
      <c r="H23" s="54">
        <f>BAR!H23*0.85</f>
        <v>21760</v>
      </c>
      <c r="I23" s="54">
        <f>BAR!I23*0.85</f>
        <v>21760</v>
      </c>
      <c r="J23" s="54">
        <f>BAR!J23*0.85</f>
        <v>21760</v>
      </c>
      <c r="K23" s="54">
        <f>BAR!K23*0.85</f>
        <v>22525</v>
      </c>
      <c r="L23" s="54">
        <f>BAR!L23*0.85</f>
        <v>22525</v>
      </c>
      <c r="M23" s="54">
        <f>BAR!M23*0.85</f>
        <v>21250</v>
      </c>
      <c r="N23" s="54">
        <f>BAR!N23*0.85</f>
        <v>21250</v>
      </c>
      <c r="O23" s="54">
        <f>BAR!O23*0.85</f>
        <v>21250</v>
      </c>
      <c r="P23" s="54">
        <f>BAR!P23*0.85</f>
        <v>21250</v>
      </c>
      <c r="Q23" s="54">
        <f>BAR!Q23*0.85</f>
        <v>21250</v>
      </c>
      <c r="R23" s="54">
        <f>BAR!R23*0.85</f>
        <v>21760</v>
      </c>
      <c r="S23" s="54">
        <f>BAR!S23*0.85</f>
        <v>21760</v>
      </c>
      <c r="T23" s="54">
        <f>BAR!T23*0.85</f>
        <v>21250</v>
      </c>
      <c r="U23" s="54">
        <f>BAR!U23*0.85</f>
        <v>21250</v>
      </c>
      <c r="V23" s="54">
        <f>BAR!V23*0.85</f>
        <v>21250</v>
      </c>
      <c r="W23" s="54">
        <f>BAR!W23*0.85</f>
        <v>21250</v>
      </c>
      <c r="X23" s="54">
        <f>BAR!X23*0.85</f>
        <v>18615</v>
      </c>
      <c r="Y23" s="54">
        <f>BAR!Y23*0.85</f>
        <v>18870</v>
      </c>
      <c r="Z23" s="54">
        <f>BAR!Z23*0.85</f>
        <v>18870</v>
      </c>
      <c r="AA23" s="54">
        <f>BAR!AA23*0.85</f>
        <v>18615</v>
      </c>
      <c r="AB23" s="54">
        <f>BAR!AB23*0.85</f>
        <v>18615</v>
      </c>
      <c r="AC23" s="54">
        <f>BAR!AC23*0.85</f>
        <v>18615</v>
      </c>
      <c r="AD23" s="54">
        <f>BAR!AD23*0.85</f>
        <v>18615</v>
      </c>
      <c r="AE23" s="54">
        <f>BAR!AE23*0.85</f>
        <v>18615</v>
      </c>
      <c r="AF23" s="54">
        <f>BAR!AF23*0.85</f>
        <v>18870</v>
      </c>
      <c r="AG23" s="54">
        <f>BAR!AG23*0.85</f>
        <v>18870</v>
      </c>
      <c r="AH23" s="54">
        <f>BAR!AH23*0.85</f>
        <v>18615</v>
      </c>
      <c r="AI23" s="54">
        <f>BAR!AI23*0.85</f>
        <v>18870</v>
      </c>
      <c r="AJ23" s="54">
        <f>BAR!AJ23*0.85</f>
        <v>18870</v>
      </c>
      <c r="AK23" s="54">
        <f>BAR!AK23*0.85</f>
        <v>18870</v>
      </c>
      <c r="AL23" s="54">
        <f>BAR!AL23*0.85</f>
        <v>18870</v>
      </c>
      <c r="AM23" s="54">
        <f>BAR!AM23*0.85</f>
        <v>18870</v>
      </c>
      <c r="AN23" s="54">
        <f>BAR!AN23*0.85</f>
        <v>18870</v>
      </c>
      <c r="AO23" s="54">
        <f>BAR!AO23*0.85</f>
        <v>18615</v>
      </c>
      <c r="AP23" s="54">
        <f>BAR!AP23*0.85</f>
        <v>18615</v>
      </c>
      <c r="AQ23" s="54">
        <f>BAR!AQ23*0.85</f>
        <v>18615</v>
      </c>
      <c r="AR23" s="54">
        <f>BAR!AR23*0.85</f>
        <v>18615</v>
      </c>
      <c r="AS23" s="54">
        <f>BAR!AS23*0.85</f>
        <v>18615</v>
      </c>
      <c r="AT23" s="54">
        <f>BAR!AT23*0.85</f>
        <v>18870</v>
      </c>
      <c r="AU23" s="54">
        <f>BAR!AU23*0.85</f>
        <v>18870</v>
      </c>
      <c r="AV23" s="54">
        <f>BAR!AV23*0.85</f>
        <v>18615</v>
      </c>
      <c r="AW23" s="54">
        <f>BAR!AW23*0.85</f>
        <v>18615</v>
      </c>
      <c r="AX23" s="54">
        <f>BAR!AX23*0.85</f>
        <v>18615</v>
      </c>
      <c r="AY23" s="54">
        <f>BAR!AY23*0.85</f>
        <v>18615</v>
      </c>
      <c r="AZ23" s="54">
        <f>BAR!AZ23*0.85</f>
        <v>18615</v>
      </c>
      <c r="BA23" s="54">
        <f>BAR!BA23*0.85</f>
        <v>18870</v>
      </c>
      <c r="BB23" s="54">
        <f>BAR!BB23*0.85</f>
        <v>18870</v>
      </c>
      <c r="BC23" s="54">
        <f>BAR!BC23*0.85</f>
        <v>18360</v>
      </c>
      <c r="BD23" s="54">
        <f>BAR!BD23*0.85</f>
        <v>18360</v>
      </c>
      <c r="BE23" s="54">
        <f>BAR!BE23*0.85</f>
        <v>18360</v>
      </c>
      <c r="BF23" s="54">
        <f>BAR!BF23*0.85</f>
        <v>18870</v>
      </c>
      <c r="BG23" s="54">
        <f>BAR!BG23*0.85</f>
        <v>18870</v>
      </c>
      <c r="BH23" s="54">
        <f>BAR!BH23*0.85</f>
        <v>18870</v>
      </c>
      <c r="BI23" s="54">
        <f>BAR!BI23*0.85</f>
        <v>18870</v>
      </c>
      <c r="BJ23" s="54">
        <f>BAR!BJ23*0.85</f>
        <v>18190</v>
      </c>
      <c r="BK23" s="54">
        <f>BAR!BK23*0.85</f>
        <v>18190</v>
      </c>
      <c r="BL23" s="54">
        <f>BAR!BL23*0.85</f>
        <v>18190</v>
      </c>
      <c r="BM23" s="54">
        <f>BAR!BM23*0.85</f>
        <v>18190</v>
      </c>
      <c r="BN23" s="54">
        <f>BAR!BN23*0.85</f>
        <v>18190</v>
      </c>
      <c r="BO23" s="54">
        <f>BAR!BO23*0.85</f>
        <v>18360</v>
      </c>
      <c r="BP23" s="54">
        <f>BAR!BP23*0.85</f>
        <v>18360</v>
      </c>
      <c r="BQ23" s="54">
        <f>BAR!BQ23*0.85</f>
        <v>18190</v>
      </c>
      <c r="BR23" s="54">
        <f>BAR!BR23*0.85</f>
        <v>18190</v>
      </c>
      <c r="BS23" s="54">
        <f>BAR!BS23*0.85</f>
        <v>18190</v>
      </c>
      <c r="BT23" s="54">
        <f>BAR!BT23*0.85</f>
        <v>18190</v>
      </c>
      <c r="BU23" s="54">
        <f>BAR!BU23*0.85</f>
        <v>18190</v>
      </c>
      <c r="BV23" s="54">
        <f>BAR!BV23*0.85</f>
        <v>18360</v>
      </c>
      <c r="BW23" s="54">
        <f>BAR!BW23*0.85</f>
        <v>18360</v>
      </c>
      <c r="BX23" s="54">
        <f>BAR!BX23*0.85</f>
        <v>18190</v>
      </c>
      <c r="BY23" s="54">
        <f>BAR!BY23*0.85</f>
        <v>18190</v>
      </c>
      <c r="BZ23" s="54">
        <f>BAR!BZ23*0.85</f>
        <v>18190</v>
      </c>
      <c r="CA23" s="54">
        <f>BAR!CA23*0.85</f>
        <v>18190</v>
      </c>
      <c r="CB23" s="54">
        <f>BAR!CB23*0.85</f>
        <v>18190</v>
      </c>
      <c r="CC23" s="54">
        <f>BAR!CC23*0.85</f>
        <v>18360</v>
      </c>
      <c r="CD23" s="54">
        <f>BAR!CD23*0.85</f>
        <v>18360</v>
      </c>
      <c r="CE23" s="54">
        <f>BAR!CE23*0.85</f>
        <v>18190</v>
      </c>
      <c r="CF23" s="54">
        <f>BAR!CF23*0.85</f>
        <v>18190</v>
      </c>
      <c r="CG23" s="54">
        <f>BAR!CG23*0.85</f>
        <v>18190</v>
      </c>
      <c r="CH23" s="54">
        <f>BAR!CH23*0.85</f>
        <v>18190</v>
      </c>
      <c r="CI23" s="54">
        <f>BAR!CI23*0.85</f>
        <v>18190</v>
      </c>
      <c r="CJ23" s="54">
        <f>BAR!CJ23*0.85</f>
        <v>18360</v>
      </c>
      <c r="CK23" s="54">
        <f>BAR!CK23*0.85</f>
        <v>18360</v>
      </c>
      <c r="CL23" s="54">
        <f>BAR!CL23*0.85</f>
        <v>18190</v>
      </c>
      <c r="CM23" s="54">
        <f>BAR!CM23*0.85</f>
        <v>18190</v>
      </c>
      <c r="CN23" s="54">
        <f>BAR!CN23*0.85</f>
        <v>18190</v>
      </c>
      <c r="CO23" s="54">
        <f>BAR!CO23*0.85</f>
        <v>18190</v>
      </c>
      <c r="CP23" s="54">
        <f>BAR!CP23*0.85</f>
        <v>18190</v>
      </c>
      <c r="CQ23" s="54">
        <f>BAR!CQ23*0.85</f>
        <v>19125</v>
      </c>
      <c r="CR23" s="54">
        <f>BAR!CR23*0.85</f>
        <v>19125</v>
      </c>
      <c r="CS23" s="54">
        <f>BAR!CS23*0.85</f>
        <v>19125</v>
      </c>
      <c r="CT23" s="54">
        <f>BAR!CT23*0.85</f>
        <v>19125</v>
      </c>
      <c r="CU23" s="54">
        <f>BAR!CU23*0.85</f>
        <v>19125</v>
      </c>
      <c r="CV23" s="54">
        <f>BAR!CV23*0.85</f>
        <v>19125</v>
      </c>
      <c r="CW23" s="54">
        <f>BAR!CW23*0.85</f>
        <v>19125</v>
      </c>
      <c r="CX23" s="54">
        <f>BAR!CX23*0.85</f>
        <v>19550</v>
      </c>
      <c r="CY23" s="54">
        <f>BAR!CY23*0.85</f>
        <v>19550</v>
      </c>
      <c r="CZ23" s="54">
        <f>BAR!CZ23*0.85</f>
        <v>19550</v>
      </c>
      <c r="DA23" s="54">
        <f>BAR!DA23*0.85</f>
        <v>19550</v>
      </c>
      <c r="DB23" s="54">
        <f>BAR!DB23*0.85</f>
        <v>19550</v>
      </c>
      <c r="DC23" s="54">
        <f>BAR!DC23*0.85</f>
        <v>19550</v>
      </c>
      <c r="DD23" s="54">
        <f>BAR!DD23*0.85</f>
        <v>19550</v>
      </c>
      <c r="DE23" s="54">
        <f>BAR!DE23*0.85</f>
        <v>20400</v>
      </c>
      <c r="DF23" s="54">
        <f>BAR!DF23*0.85</f>
        <v>20400</v>
      </c>
      <c r="DG23" s="54">
        <f>BAR!DG23*0.85</f>
        <v>20400</v>
      </c>
      <c r="DH23" s="54">
        <f>BAR!DH23*0.85</f>
        <v>20400</v>
      </c>
      <c r="DI23" s="54">
        <f>BAR!DI23*0.85</f>
        <v>37145</v>
      </c>
      <c r="DJ23" s="54">
        <f>BAR!DJ23*0.85</f>
        <v>47345</v>
      </c>
      <c r="DK23" s="54">
        <f>BAR!DK23*0.85</f>
        <v>47345</v>
      </c>
      <c r="DL23" s="54">
        <f>BAR!DL23*0.85</f>
        <v>47345</v>
      </c>
      <c r="DM23" s="54">
        <f>BAR!DM23*0.85</f>
        <v>47345</v>
      </c>
      <c r="DN23" s="54">
        <f>BAR!DN23*0.85</f>
        <v>47345</v>
      </c>
      <c r="DO23" s="54">
        <f>BAR!DO23*0.85</f>
        <v>47345</v>
      </c>
      <c r="DP23" s="54">
        <f>BAR!DP23*0.85</f>
        <v>47345</v>
      </c>
      <c r="DQ23" s="54">
        <f>BAR!DQ23*0.85</f>
        <v>47345</v>
      </c>
      <c r="DR23" s="54">
        <f>BAR!DR23*0.85</f>
        <v>47345</v>
      </c>
      <c r="DS23" s="54">
        <f>BAR!DS23*0.85</f>
        <v>44795</v>
      </c>
      <c r="DT23" s="54">
        <f>BAR!DT23*0.85</f>
        <v>34935</v>
      </c>
      <c r="DU23" s="54">
        <f>BAR!DU23*0.85</f>
        <v>34935</v>
      </c>
      <c r="DV23" s="54">
        <f>BAR!DV23*0.85</f>
        <v>34935</v>
      </c>
      <c r="DW23" s="54">
        <f>BAR!DW23*0.85</f>
        <v>34935</v>
      </c>
      <c r="DX23" s="54">
        <f>BAR!DX23*0.85</f>
        <v>34935</v>
      </c>
      <c r="DY23" s="54">
        <f>BAR!DY23*0.85</f>
        <v>34935</v>
      </c>
      <c r="DZ23" s="54">
        <f>BAR!DZ23*0.85</f>
        <v>34935</v>
      </c>
      <c r="EA23" s="54">
        <f>BAR!EA23*0.85</f>
        <v>35785</v>
      </c>
      <c r="EB23" s="54">
        <f>BAR!EB23*0.85</f>
        <v>35785</v>
      </c>
      <c r="EC23" s="54">
        <f>BAR!EC23*0.85</f>
        <v>35785</v>
      </c>
      <c r="ED23" s="54">
        <f>BAR!ED23*0.85</f>
        <v>35785</v>
      </c>
      <c r="EE23" s="54">
        <f>BAR!EE23*0.85</f>
        <v>35785</v>
      </c>
      <c r="EF23" s="54">
        <f>BAR!EF23*0.85</f>
        <v>35785</v>
      </c>
      <c r="EG23" s="54">
        <f>BAR!EG23*0.85</f>
        <v>35785</v>
      </c>
      <c r="EH23" s="54">
        <f>BAR!EH23*0.85</f>
        <v>35785</v>
      </c>
      <c r="EI23" s="54">
        <f>BAR!EI23*0.85</f>
        <v>35785</v>
      </c>
      <c r="EJ23" s="54">
        <f>BAR!EJ23*0.85</f>
        <v>35785</v>
      </c>
      <c r="EK23" s="54">
        <f>BAR!EK23*0.85</f>
        <v>35785</v>
      </c>
      <c r="EL23" s="54">
        <f>BAR!EL23*0.85</f>
        <v>35785</v>
      </c>
      <c r="EM23" s="54">
        <f>BAR!EM23*0.85</f>
        <v>35785</v>
      </c>
      <c r="EN23" s="54">
        <f>BAR!EN23*0.85</f>
        <v>35785</v>
      </c>
      <c r="EO23" s="54">
        <f>BAR!EO23*0.85</f>
        <v>35785</v>
      </c>
      <c r="EP23" s="54">
        <f>BAR!EP23*0.85</f>
        <v>35785</v>
      </c>
      <c r="EQ23" s="54">
        <f>BAR!EQ23*0.85</f>
        <v>36635</v>
      </c>
      <c r="ER23" s="54">
        <f>BAR!ER23*0.85</f>
        <v>36635</v>
      </c>
      <c r="ES23" s="54">
        <f>BAR!ES23*0.85</f>
        <v>36635</v>
      </c>
      <c r="ET23" s="54">
        <f>BAR!ET23*0.85</f>
        <v>36635</v>
      </c>
      <c r="EU23" s="54">
        <f>BAR!EU23*0.85</f>
        <v>36635</v>
      </c>
      <c r="EV23" s="54">
        <f>BAR!EV23*0.85</f>
        <v>36635</v>
      </c>
      <c r="EW23" s="54">
        <f>BAR!EW23*0.85</f>
        <v>36635</v>
      </c>
      <c r="EX23" s="54">
        <f>BAR!EX23*0.85</f>
        <v>36635</v>
      </c>
      <c r="EY23" s="54">
        <f>BAR!EY23*0.85</f>
        <v>36635</v>
      </c>
      <c r="EZ23" s="54">
        <f>BAR!EZ23*0.85</f>
        <v>36635</v>
      </c>
      <c r="FA23" s="54">
        <f>BAR!FA23*0.85</f>
        <v>36635</v>
      </c>
      <c r="FB23" s="54">
        <f>BAR!FB23*0.85</f>
        <v>36635</v>
      </c>
      <c r="FC23" s="54">
        <f>BAR!FC23*0.85</f>
        <v>36635</v>
      </c>
      <c r="FD23" s="54">
        <f>BAR!FD23*0.85</f>
        <v>36635</v>
      </c>
      <c r="FE23" s="54">
        <f>BAR!FE23*0.85</f>
        <v>36635</v>
      </c>
      <c r="FF23" s="54">
        <f>BAR!FF23*0.85</f>
        <v>36635</v>
      </c>
      <c r="FG23" s="54">
        <f>BAR!FG23*0.85</f>
        <v>36635</v>
      </c>
      <c r="FH23" s="54">
        <f>BAR!FH23*0.85</f>
        <v>36635</v>
      </c>
      <c r="FI23" s="54">
        <f>BAR!FI23*0.85</f>
        <v>36635</v>
      </c>
      <c r="FJ23" s="54">
        <f>BAR!FJ23*0.85</f>
        <v>36635</v>
      </c>
      <c r="FK23" s="54">
        <f>BAR!FK23*0.85</f>
        <v>38845</v>
      </c>
      <c r="FL23" s="54">
        <f>BAR!FL23*0.85</f>
        <v>38845</v>
      </c>
      <c r="FM23" s="54">
        <f>BAR!FM23*0.85</f>
        <v>38845</v>
      </c>
      <c r="FN23" s="54">
        <f>BAR!FN23*0.85</f>
        <v>36635</v>
      </c>
      <c r="FO23" s="54">
        <f>BAR!FO23*0.85</f>
        <v>36635</v>
      </c>
      <c r="FP23" s="54">
        <f>BAR!FP23*0.85</f>
        <v>36635</v>
      </c>
      <c r="FQ23" s="54">
        <f>BAR!FQ23*0.85</f>
        <v>36635</v>
      </c>
      <c r="FR23" s="54">
        <f>BAR!FR23*0.85</f>
        <v>36635</v>
      </c>
      <c r="FS23" s="54">
        <f>BAR!FS23*0.85</f>
        <v>34935</v>
      </c>
      <c r="FT23" s="54">
        <f>BAR!FT23*0.85</f>
        <v>34935</v>
      </c>
      <c r="FU23" s="54">
        <f>BAR!FU23*0.85</f>
        <v>34935</v>
      </c>
      <c r="FV23" s="54">
        <f>BAR!FV23*0.85</f>
        <v>34935</v>
      </c>
      <c r="FW23" s="54">
        <f>BAR!FW23*0.85</f>
        <v>34935</v>
      </c>
      <c r="FX23" s="54">
        <f>BAR!FX23*0.85</f>
        <v>34935</v>
      </c>
      <c r="FY23" s="54">
        <f>BAR!FY23*0.85</f>
        <v>34935</v>
      </c>
      <c r="FZ23" s="54">
        <f>BAR!FZ23*0.85</f>
        <v>39950</v>
      </c>
      <c r="GA23" s="54">
        <f>BAR!GA23*0.85</f>
        <v>35785</v>
      </c>
      <c r="GB23" s="54">
        <f>BAR!GB23*0.85</f>
        <v>28305</v>
      </c>
      <c r="GC23" s="54">
        <f>BAR!GC23*0.85</f>
        <v>28305</v>
      </c>
      <c r="GD23" s="54">
        <f>BAR!GD23*0.85</f>
        <v>28305</v>
      </c>
      <c r="GE23" s="54">
        <f>BAR!GE23*0.85</f>
        <v>28305</v>
      </c>
      <c r="GF23" s="54">
        <f>BAR!GF23*0.85</f>
        <v>28305</v>
      </c>
      <c r="GG23" s="54">
        <f>BAR!GG23*0.85</f>
        <v>28305</v>
      </c>
      <c r="GH23" s="54">
        <f>BAR!GH23*0.85</f>
        <v>28305</v>
      </c>
      <c r="GI23" s="54">
        <f>BAR!GI23*0.85</f>
        <v>28305</v>
      </c>
      <c r="GJ23" s="54">
        <f>BAR!GJ23*0.85</f>
        <v>28305</v>
      </c>
      <c r="GK23" s="54">
        <f>BAR!GK23*0.85</f>
        <v>28305</v>
      </c>
      <c r="GL23" s="54">
        <f>BAR!GL23*0.85</f>
        <v>28305</v>
      </c>
      <c r="GM23" s="54">
        <f>BAR!GM23*0.85</f>
        <v>28305</v>
      </c>
      <c r="GN23" s="54">
        <f>BAR!GN23*0.85</f>
        <v>28305</v>
      </c>
      <c r="GO23" s="54">
        <f>BAR!GO23*0.85</f>
        <v>28305</v>
      </c>
      <c r="GP23" s="54">
        <f>BAR!GP23*0.85</f>
        <v>28305</v>
      </c>
      <c r="GQ23" s="54">
        <f>BAR!GQ23*0.85</f>
        <v>28305</v>
      </c>
      <c r="GR23" s="54">
        <f>BAR!GR23*0.85</f>
        <v>28305</v>
      </c>
      <c r="GS23" s="54">
        <f>BAR!GS23*0.85</f>
        <v>28305</v>
      </c>
      <c r="GT23" s="54">
        <f>BAR!GT23*0.85</f>
        <v>28305</v>
      </c>
      <c r="GU23" s="54">
        <f>BAR!GU23*0.85</f>
        <v>28305</v>
      </c>
      <c r="GV23" s="54">
        <f>BAR!GV23*0.85</f>
        <v>28305</v>
      </c>
      <c r="GW23" s="54">
        <f>BAR!GW23*0.85</f>
        <v>28305</v>
      </c>
    </row>
    <row r="24" spans="1:205" s="4" customFormat="1" ht="12" customHeight="1">
      <c r="A24" s="24">
        <v>4</v>
      </c>
      <c r="B24" s="54">
        <f>BAR!B24*0.85</f>
        <v>22525</v>
      </c>
      <c r="C24" s="54">
        <f>BAR!C24*0.85</f>
        <v>22100</v>
      </c>
      <c r="D24" s="54">
        <f>BAR!D24*0.85</f>
        <v>22950</v>
      </c>
      <c r="E24" s="54">
        <f>BAR!E24*0.85</f>
        <v>22950</v>
      </c>
      <c r="F24" s="54">
        <f>BAR!F24*0.85</f>
        <v>22950</v>
      </c>
      <c r="G24" s="54">
        <f>BAR!G24*0.85</f>
        <v>21760</v>
      </c>
      <c r="H24" s="54">
        <f>BAR!H24*0.85</f>
        <v>21760</v>
      </c>
      <c r="I24" s="54">
        <f>BAR!I24*0.85</f>
        <v>21760</v>
      </c>
      <c r="J24" s="54">
        <f>BAR!J24*0.85</f>
        <v>21760</v>
      </c>
      <c r="K24" s="54">
        <f>BAR!K24*0.85</f>
        <v>22525</v>
      </c>
      <c r="L24" s="54">
        <f>BAR!L24*0.85</f>
        <v>22525</v>
      </c>
      <c r="M24" s="54">
        <f>BAR!M24*0.85</f>
        <v>21250</v>
      </c>
      <c r="N24" s="54">
        <f>BAR!N24*0.85</f>
        <v>21250</v>
      </c>
      <c r="O24" s="54">
        <f>BAR!O24*0.85</f>
        <v>21250</v>
      </c>
      <c r="P24" s="54">
        <f>BAR!P24*0.85</f>
        <v>21250</v>
      </c>
      <c r="Q24" s="54">
        <f>BAR!Q24*0.85</f>
        <v>21250</v>
      </c>
      <c r="R24" s="54">
        <f>BAR!R24*0.85</f>
        <v>21760</v>
      </c>
      <c r="S24" s="54">
        <f>BAR!S24*0.85</f>
        <v>21760</v>
      </c>
      <c r="T24" s="54">
        <f>BAR!T24*0.85</f>
        <v>21250</v>
      </c>
      <c r="U24" s="54">
        <f>BAR!U24*0.85</f>
        <v>21250</v>
      </c>
      <c r="V24" s="54">
        <f>BAR!V24*0.85</f>
        <v>21250</v>
      </c>
      <c r="W24" s="54">
        <f>BAR!W24*0.85</f>
        <v>21250</v>
      </c>
      <c r="X24" s="54">
        <f>BAR!X24*0.85</f>
        <v>18615</v>
      </c>
      <c r="Y24" s="54">
        <f>BAR!Y24*0.85</f>
        <v>18870</v>
      </c>
      <c r="Z24" s="54">
        <f>BAR!Z24*0.85</f>
        <v>18870</v>
      </c>
      <c r="AA24" s="54">
        <f>BAR!AA24*0.85</f>
        <v>18615</v>
      </c>
      <c r="AB24" s="54">
        <f>BAR!AB24*0.85</f>
        <v>18615</v>
      </c>
      <c r="AC24" s="54">
        <f>BAR!AC24*0.85</f>
        <v>18615</v>
      </c>
      <c r="AD24" s="54">
        <f>BAR!AD24*0.85</f>
        <v>18615</v>
      </c>
      <c r="AE24" s="54">
        <f>BAR!AE24*0.85</f>
        <v>18615</v>
      </c>
      <c r="AF24" s="54">
        <f>BAR!AF24*0.85</f>
        <v>18870</v>
      </c>
      <c r="AG24" s="54">
        <f>BAR!AG24*0.85</f>
        <v>18870</v>
      </c>
      <c r="AH24" s="54">
        <f>BAR!AH24*0.85</f>
        <v>18615</v>
      </c>
      <c r="AI24" s="54">
        <f>BAR!AI24*0.85</f>
        <v>18870</v>
      </c>
      <c r="AJ24" s="54">
        <f>BAR!AJ24*0.85</f>
        <v>18870</v>
      </c>
      <c r="AK24" s="54">
        <f>BAR!AK24*0.85</f>
        <v>18870</v>
      </c>
      <c r="AL24" s="54">
        <f>BAR!AL24*0.85</f>
        <v>18870</v>
      </c>
      <c r="AM24" s="54">
        <f>BAR!AM24*0.85</f>
        <v>18870</v>
      </c>
      <c r="AN24" s="54">
        <f>BAR!AN24*0.85</f>
        <v>18870</v>
      </c>
      <c r="AO24" s="54">
        <f>BAR!AO24*0.85</f>
        <v>18615</v>
      </c>
      <c r="AP24" s="54">
        <f>BAR!AP24*0.85</f>
        <v>18615</v>
      </c>
      <c r="AQ24" s="54">
        <f>BAR!AQ24*0.85</f>
        <v>18615</v>
      </c>
      <c r="AR24" s="54">
        <f>BAR!AR24*0.85</f>
        <v>18615</v>
      </c>
      <c r="AS24" s="54">
        <f>BAR!AS24*0.85</f>
        <v>18615</v>
      </c>
      <c r="AT24" s="54">
        <f>BAR!AT24*0.85</f>
        <v>18870</v>
      </c>
      <c r="AU24" s="54">
        <f>BAR!AU24*0.85</f>
        <v>18870</v>
      </c>
      <c r="AV24" s="54">
        <f>BAR!AV24*0.85</f>
        <v>18615</v>
      </c>
      <c r="AW24" s="54">
        <f>BAR!AW24*0.85</f>
        <v>18615</v>
      </c>
      <c r="AX24" s="54">
        <f>BAR!AX24*0.85</f>
        <v>18615</v>
      </c>
      <c r="AY24" s="54">
        <f>BAR!AY24*0.85</f>
        <v>18615</v>
      </c>
      <c r="AZ24" s="54">
        <f>BAR!AZ24*0.85</f>
        <v>18615</v>
      </c>
      <c r="BA24" s="54">
        <f>BAR!BA24*0.85</f>
        <v>18870</v>
      </c>
      <c r="BB24" s="54">
        <f>BAR!BB24*0.85</f>
        <v>18870</v>
      </c>
      <c r="BC24" s="54">
        <f>BAR!BC24*0.85</f>
        <v>18360</v>
      </c>
      <c r="BD24" s="54">
        <f>BAR!BD24*0.85</f>
        <v>18360</v>
      </c>
      <c r="BE24" s="54">
        <f>BAR!BE24*0.85</f>
        <v>18360</v>
      </c>
      <c r="BF24" s="54">
        <f>BAR!BF24*0.85</f>
        <v>18870</v>
      </c>
      <c r="BG24" s="54">
        <f>BAR!BG24*0.85</f>
        <v>18870</v>
      </c>
      <c r="BH24" s="54">
        <f>BAR!BH24*0.85</f>
        <v>18870</v>
      </c>
      <c r="BI24" s="54">
        <f>BAR!BI24*0.85</f>
        <v>18870</v>
      </c>
      <c r="BJ24" s="54">
        <f>BAR!BJ24*0.85</f>
        <v>18190</v>
      </c>
      <c r="BK24" s="54">
        <f>BAR!BK24*0.85</f>
        <v>18190</v>
      </c>
      <c r="BL24" s="54">
        <f>BAR!BL24*0.85</f>
        <v>18190</v>
      </c>
      <c r="BM24" s="54">
        <f>BAR!BM24*0.85</f>
        <v>18190</v>
      </c>
      <c r="BN24" s="54">
        <f>BAR!BN24*0.85</f>
        <v>18190</v>
      </c>
      <c r="BO24" s="54">
        <f>BAR!BO24*0.85</f>
        <v>18360</v>
      </c>
      <c r="BP24" s="54">
        <f>BAR!BP24*0.85</f>
        <v>18360</v>
      </c>
      <c r="BQ24" s="54">
        <f>BAR!BQ24*0.85</f>
        <v>18190</v>
      </c>
      <c r="BR24" s="54">
        <f>BAR!BR24*0.85</f>
        <v>18190</v>
      </c>
      <c r="BS24" s="54">
        <f>BAR!BS24*0.85</f>
        <v>18190</v>
      </c>
      <c r="BT24" s="54">
        <f>BAR!BT24*0.85</f>
        <v>18190</v>
      </c>
      <c r="BU24" s="54">
        <f>BAR!BU24*0.85</f>
        <v>18190</v>
      </c>
      <c r="BV24" s="54">
        <f>BAR!BV24*0.85</f>
        <v>18360</v>
      </c>
      <c r="BW24" s="54">
        <f>BAR!BW24*0.85</f>
        <v>18360</v>
      </c>
      <c r="BX24" s="54">
        <f>BAR!BX24*0.85</f>
        <v>18190</v>
      </c>
      <c r="BY24" s="54">
        <f>BAR!BY24*0.85</f>
        <v>18190</v>
      </c>
      <c r="BZ24" s="54">
        <f>BAR!BZ24*0.85</f>
        <v>18190</v>
      </c>
      <c r="CA24" s="54">
        <f>BAR!CA24*0.85</f>
        <v>18190</v>
      </c>
      <c r="CB24" s="54">
        <f>BAR!CB24*0.85</f>
        <v>18190</v>
      </c>
      <c r="CC24" s="54">
        <f>BAR!CC24*0.85</f>
        <v>18360</v>
      </c>
      <c r="CD24" s="54">
        <f>BAR!CD24*0.85</f>
        <v>18360</v>
      </c>
      <c r="CE24" s="54">
        <f>BAR!CE24*0.85</f>
        <v>18190</v>
      </c>
      <c r="CF24" s="54">
        <f>BAR!CF24*0.85</f>
        <v>18190</v>
      </c>
      <c r="CG24" s="54">
        <f>BAR!CG24*0.85</f>
        <v>18190</v>
      </c>
      <c r="CH24" s="54">
        <f>BAR!CH24*0.85</f>
        <v>18190</v>
      </c>
      <c r="CI24" s="54">
        <f>BAR!CI24*0.85</f>
        <v>18190</v>
      </c>
      <c r="CJ24" s="54">
        <f>BAR!CJ24*0.85</f>
        <v>18360</v>
      </c>
      <c r="CK24" s="54">
        <f>BAR!CK24*0.85</f>
        <v>18360</v>
      </c>
      <c r="CL24" s="54">
        <f>BAR!CL24*0.85</f>
        <v>18190</v>
      </c>
      <c r="CM24" s="54">
        <f>BAR!CM24*0.85</f>
        <v>18190</v>
      </c>
      <c r="CN24" s="54">
        <f>BAR!CN24*0.85</f>
        <v>18190</v>
      </c>
      <c r="CO24" s="54">
        <f>BAR!CO24*0.85</f>
        <v>18190</v>
      </c>
      <c r="CP24" s="54">
        <f>BAR!CP24*0.85</f>
        <v>18190</v>
      </c>
      <c r="CQ24" s="54">
        <f>BAR!CQ24*0.85</f>
        <v>19125</v>
      </c>
      <c r="CR24" s="54">
        <f>BAR!CR24*0.85</f>
        <v>19125</v>
      </c>
      <c r="CS24" s="54">
        <f>BAR!CS24*0.85</f>
        <v>19125</v>
      </c>
      <c r="CT24" s="54">
        <f>BAR!CT24*0.85</f>
        <v>19125</v>
      </c>
      <c r="CU24" s="54">
        <f>BAR!CU24*0.85</f>
        <v>19125</v>
      </c>
      <c r="CV24" s="54">
        <f>BAR!CV24*0.85</f>
        <v>19125</v>
      </c>
      <c r="CW24" s="54">
        <f>BAR!CW24*0.85</f>
        <v>19125</v>
      </c>
      <c r="CX24" s="54">
        <f>BAR!CX24*0.85</f>
        <v>19550</v>
      </c>
      <c r="CY24" s="54">
        <f>BAR!CY24*0.85</f>
        <v>19550</v>
      </c>
      <c r="CZ24" s="54">
        <f>BAR!CZ24*0.85</f>
        <v>19550</v>
      </c>
      <c r="DA24" s="54">
        <f>BAR!DA24*0.85</f>
        <v>19550</v>
      </c>
      <c r="DB24" s="54">
        <f>BAR!DB24*0.85</f>
        <v>19550</v>
      </c>
      <c r="DC24" s="54">
        <f>BAR!DC24*0.85</f>
        <v>19550</v>
      </c>
      <c r="DD24" s="54">
        <f>BAR!DD24*0.85</f>
        <v>19550</v>
      </c>
      <c r="DE24" s="54">
        <f>BAR!DE24*0.85</f>
        <v>20400</v>
      </c>
      <c r="DF24" s="54">
        <f>BAR!DF24*0.85</f>
        <v>20400</v>
      </c>
      <c r="DG24" s="54">
        <f>BAR!DG24*0.85</f>
        <v>20400</v>
      </c>
      <c r="DH24" s="54">
        <f>BAR!DH24*0.85</f>
        <v>20400</v>
      </c>
      <c r="DI24" s="54">
        <f>BAR!DI24*0.85</f>
        <v>37145</v>
      </c>
      <c r="DJ24" s="54">
        <f>BAR!DJ24*0.85</f>
        <v>47345</v>
      </c>
      <c r="DK24" s="54">
        <f>BAR!DK24*0.85</f>
        <v>47345</v>
      </c>
      <c r="DL24" s="54">
        <f>BAR!DL24*0.85</f>
        <v>47345</v>
      </c>
      <c r="DM24" s="54">
        <f>BAR!DM24*0.85</f>
        <v>47345</v>
      </c>
      <c r="DN24" s="54">
        <f>BAR!DN24*0.85</f>
        <v>47345</v>
      </c>
      <c r="DO24" s="54">
        <f>BAR!DO24*0.85</f>
        <v>47345</v>
      </c>
      <c r="DP24" s="54">
        <f>BAR!DP24*0.85</f>
        <v>47345</v>
      </c>
      <c r="DQ24" s="54">
        <f>BAR!DQ24*0.85</f>
        <v>47345</v>
      </c>
      <c r="DR24" s="54">
        <f>BAR!DR24*0.85</f>
        <v>47345</v>
      </c>
      <c r="DS24" s="54">
        <f>BAR!DS24*0.85</f>
        <v>44795</v>
      </c>
      <c r="DT24" s="54">
        <f>BAR!DT24*0.85</f>
        <v>34935</v>
      </c>
      <c r="DU24" s="54">
        <f>BAR!DU24*0.85</f>
        <v>34935</v>
      </c>
      <c r="DV24" s="54">
        <f>BAR!DV24*0.85</f>
        <v>34935</v>
      </c>
      <c r="DW24" s="54">
        <f>BAR!DW24*0.85</f>
        <v>34935</v>
      </c>
      <c r="DX24" s="54">
        <f>BAR!DX24*0.85</f>
        <v>34935</v>
      </c>
      <c r="DY24" s="54">
        <f>BAR!DY24*0.85</f>
        <v>34935</v>
      </c>
      <c r="DZ24" s="54">
        <f>BAR!DZ24*0.85</f>
        <v>34935</v>
      </c>
      <c r="EA24" s="54">
        <f>BAR!EA24*0.85</f>
        <v>35785</v>
      </c>
      <c r="EB24" s="54">
        <f>BAR!EB24*0.85</f>
        <v>35785</v>
      </c>
      <c r="EC24" s="54">
        <f>BAR!EC24*0.85</f>
        <v>35785</v>
      </c>
      <c r="ED24" s="54">
        <f>BAR!ED24*0.85</f>
        <v>35785</v>
      </c>
      <c r="EE24" s="54">
        <f>BAR!EE24*0.85</f>
        <v>35785</v>
      </c>
      <c r="EF24" s="54">
        <f>BAR!EF24*0.85</f>
        <v>35785</v>
      </c>
      <c r="EG24" s="54">
        <f>BAR!EG24*0.85</f>
        <v>35785</v>
      </c>
      <c r="EH24" s="54">
        <f>BAR!EH24*0.85</f>
        <v>35785</v>
      </c>
      <c r="EI24" s="54">
        <f>BAR!EI24*0.85</f>
        <v>35785</v>
      </c>
      <c r="EJ24" s="54">
        <f>BAR!EJ24*0.85</f>
        <v>35785</v>
      </c>
      <c r="EK24" s="54">
        <f>BAR!EK24*0.85</f>
        <v>35785</v>
      </c>
      <c r="EL24" s="54">
        <f>BAR!EL24*0.85</f>
        <v>35785</v>
      </c>
      <c r="EM24" s="54">
        <f>BAR!EM24*0.85</f>
        <v>35785</v>
      </c>
      <c r="EN24" s="54">
        <f>BAR!EN24*0.85</f>
        <v>35785</v>
      </c>
      <c r="EO24" s="54">
        <f>BAR!EO24*0.85</f>
        <v>35785</v>
      </c>
      <c r="EP24" s="54">
        <f>BAR!EP24*0.85</f>
        <v>35785</v>
      </c>
      <c r="EQ24" s="54">
        <f>BAR!EQ24*0.85</f>
        <v>36635</v>
      </c>
      <c r="ER24" s="54">
        <f>BAR!ER24*0.85</f>
        <v>36635</v>
      </c>
      <c r="ES24" s="54">
        <f>BAR!ES24*0.85</f>
        <v>36635</v>
      </c>
      <c r="ET24" s="54">
        <f>BAR!ET24*0.85</f>
        <v>36635</v>
      </c>
      <c r="EU24" s="54">
        <f>BAR!EU24*0.85</f>
        <v>36635</v>
      </c>
      <c r="EV24" s="54">
        <f>BAR!EV24*0.85</f>
        <v>36635</v>
      </c>
      <c r="EW24" s="54">
        <f>BAR!EW24*0.85</f>
        <v>36635</v>
      </c>
      <c r="EX24" s="54">
        <f>BAR!EX24*0.85</f>
        <v>36635</v>
      </c>
      <c r="EY24" s="54">
        <f>BAR!EY24*0.85</f>
        <v>36635</v>
      </c>
      <c r="EZ24" s="54">
        <f>BAR!EZ24*0.85</f>
        <v>36635</v>
      </c>
      <c r="FA24" s="54">
        <f>BAR!FA24*0.85</f>
        <v>36635</v>
      </c>
      <c r="FB24" s="54">
        <f>BAR!FB24*0.85</f>
        <v>36635</v>
      </c>
      <c r="FC24" s="54">
        <f>BAR!FC24*0.85</f>
        <v>36635</v>
      </c>
      <c r="FD24" s="54">
        <f>BAR!FD24*0.85</f>
        <v>36635</v>
      </c>
      <c r="FE24" s="54">
        <f>BAR!FE24*0.85</f>
        <v>36635</v>
      </c>
      <c r="FF24" s="54">
        <f>BAR!FF24*0.85</f>
        <v>36635</v>
      </c>
      <c r="FG24" s="54">
        <f>BAR!FG24*0.85</f>
        <v>36635</v>
      </c>
      <c r="FH24" s="54">
        <f>BAR!FH24*0.85</f>
        <v>36635</v>
      </c>
      <c r="FI24" s="54">
        <f>BAR!FI24*0.85</f>
        <v>36635</v>
      </c>
      <c r="FJ24" s="54">
        <f>BAR!FJ24*0.85</f>
        <v>36635</v>
      </c>
      <c r="FK24" s="54">
        <f>BAR!FK24*0.85</f>
        <v>38845</v>
      </c>
      <c r="FL24" s="54">
        <f>BAR!FL24*0.85</f>
        <v>38845</v>
      </c>
      <c r="FM24" s="54">
        <f>BAR!FM24*0.85</f>
        <v>38845</v>
      </c>
      <c r="FN24" s="54">
        <f>BAR!FN24*0.85</f>
        <v>36635</v>
      </c>
      <c r="FO24" s="54">
        <f>BAR!FO24*0.85</f>
        <v>36635</v>
      </c>
      <c r="FP24" s="54">
        <f>BAR!FP24*0.85</f>
        <v>36635</v>
      </c>
      <c r="FQ24" s="54">
        <f>BAR!FQ24*0.85</f>
        <v>36635</v>
      </c>
      <c r="FR24" s="54">
        <f>BAR!FR24*0.85</f>
        <v>36635</v>
      </c>
      <c r="FS24" s="54">
        <f>BAR!FS24*0.85</f>
        <v>34935</v>
      </c>
      <c r="FT24" s="54">
        <f>BAR!FT24*0.85</f>
        <v>34935</v>
      </c>
      <c r="FU24" s="54">
        <f>BAR!FU24*0.85</f>
        <v>34935</v>
      </c>
      <c r="FV24" s="54">
        <f>BAR!FV24*0.85</f>
        <v>34935</v>
      </c>
      <c r="FW24" s="54">
        <f>BAR!FW24*0.85</f>
        <v>34935</v>
      </c>
      <c r="FX24" s="54">
        <f>BAR!FX24*0.85</f>
        <v>34935</v>
      </c>
      <c r="FY24" s="54">
        <f>BAR!FY24*0.85</f>
        <v>34935</v>
      </c>
      <c r="FZ24" s="54">
        <f>BAR!FZ24*0.85</f>
        <v>39950</v>
      </c>
      <c r="GA24" s="54">
        <f>BAR!GA24*0.85</f>
        <v>35785</v>
      </c>
      <c r="GB24" s="54">
        <f>BAR!GB24*0.85</f>
        <v>28305</v>
      </c>
      <c r="GC24" s="54">
        <f>BAR!GC24*0.85</f>
        <v>28305</v>
      </c>
      <c r="GD24" s="54">
        <f>BAR!GD24*0.85</f>
        <v>28305</v>
      </c>
      <c r="GE24" s="54">
        <f>BAR!GE24*0.85</f>
        <v>28305</v>
      </c>
      <c r="GF24" s="54">
        <f>BAR!GF24*0.85</f>
        <v>28305</v>
      </c>
      <c r="GG24" s="54">
        <f>BAR!GG24*0.85</f>
        <v>28305</v>
      </c>
      <c r="GH24" s="54">
        <f>BAR!GH24*0.85</f>
        <v>28305</v>
      </c>
      <c r="GI24" s="54">
        <f>BAR!GI24*0.85</f>
        <v>28305</v>
      </c>
      <c r="GJ24" s="54">
        <f>BAR!GJ24*0.85</f>
        <v>28305</v>
      </c>
      <c r="GK24" s="54">
        <f>BAR!GK24*0.85</f>
        <v>28305</v>
      </c>
      <c r="GL24" s="54">
        <f>BAR!GL24*0.85</f>
        <v>28305</v>
      </c>
      <c r="GM24" s="54">
        <f>BAR!GM24*0.85</f>
        <v>28305</v>
      </c>
      <c r="GN24" s="54">
        <f>BAR!GN24*0.85</f>
        <v>28305</v>
      </c>
      <c r="GO24" s="54">
        <f>BAR!GO24*0.85</f>
        <v>28305</v>
      </c>
      <c r="GP24" s="54">
        <f>BAR!GP24*0.85</f>
        <v>28305</v>
      </c>
      <c r="GQ24" s="54">
        <f>BAR!GQ24*0.85</f>
        <v>28305</v>
      </c>
      <c r="GR24" s="54">
        <f>BAR!GR24*0.85</f>
        <v>28305</v>
      </c>
      <c r="GS24" s="54">
        <f>BAR!GS24*0.85</f>
        <v>28305</v>
      </c>
      <c r="GT24" s="54">
        <f>BAR!GT24*0.85</f>
        <v>28305</v>
      </c>
      <c r="GU24" s="54">
        <f>BAR!GU24*0.85</f>
        <v>28305</v>
      </c>
      <c r="GV24" s="54">
        <f>BAR!GV24*0.85</f>
        <v>28305</v>
      </c>
      <c r="GW24" s="54">
        <f>BAR!GW24*0.85</f>
        <v>28305</v>
      </c>
    </row>
    <row r="25" spans="1:205" s="4" customFormat="1" ht="15" customHeight="1">
      <c r="A25" s="33" t="s">
        <v>36</v>
      </c>
    </row>
    <row r="26" spans="1:205" s="4" customFormat="1" ht="12" customHeight="1">
      <c r="A26" s="5" t="s">
        <v>42</v>
      </c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0" customFormat="1" ht="15" customHeight="1">
      <c r="A29" s="33" t="s">
        <v>16</v>
      </c>
    </row>
    <row r="30" spans="1:205" s="50" customFormat="1" ht="73.5" customHeight="1">
      <c r="A30" s="34" t="s">
        <v>17</v>
      </c>
    </row>
    <row r="31" spans="1:205">
      <c r="A31" s="30" t="s">
        <v>18</v>
      </c>
    </row>
    <row r="32" spans="1:205" ht="54.75" customHeight="1">
      <c r="A32" s="159" t="s">
        <v>91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88402966399123"/>
  </sheetPr>
  <dimension ref="A1:A38"/>
  <sheetViews>
    <sheetView workbookViewId="0">
      <selection activeCell="B1" sqref="B1:L1048576"/>
    </sheetView>
  </sheetViews>
  <sheetFormatPr defaultColWidth="9.140625" defaultRowHeight="15"/>
  <cols>
    <col min="1" max="1" width="69.42578125" style="1" customWidth="1"/>
    <col min="2" max="16384" width="9.140625" style="6"/>
  </cols>
  <sheetData>
    <row r="1" spans="1:1" s="1" customFormat="1" ht="15" customHeight="1">
      <c r="A1" s="41" t="s">
        <v>0</v>
      </c>
    </row>
    <row r="2" spans="1:1" s="1" customFormat="1" ht="15" customHeight="1">
      <c r="A2" s="64" t="s">
        <v>43</v>
      </c>
    </row>
    <row r="3" spans="1:1" s="1" customFormat="1" ht="15" customHeight="1">
      <c r="A3" s="10" t="s">
        <v>2</v>
      </c>
    </row>
    <row r="4" spans="1:1" s="37" customFormat="1" ht="15" customHeight="1">
      <c r="A4" s="38" t="s">
        <v>3</v>
      </c>
    </row>
    <row r="5" spans="1:1" s="4" customFormat="1" ht="24.75" customHeight="1">
      <c r="A5" s="16" t="s">
        <v>4</v>
      </c>
    </row>
    <row r="6" spans="1:1" s="4" customFormat="1" ht="12" customHeight="1">
      <c r="A6" s="18">
        <v>1</v>
      </c>
    </row>
    <row r="7" spans="1:1" s="4" customFormat="1" ht="12" customHeight="1">
      <c r="A7" s="18">
        <v>2</v>
      </c>
    </row>
    <row r="8" spans="1:1" s="4" customFormat="1" ht="24.75" customHeight="1">
      <c r="A8" s="16" t="s">
        <v>5</v>
      </c>
    </row>
    <row r="9" spans="1:1" s="4" customFormat="1" ht="12" customHeight="1">
      <c r="A9" s="18">
        <v>1</v>
      </c>
    </row>
    <row r="10" spans="1:1" s="4" customFormat="1" ht="12" customHeight="1">
      <c r="A10" s="20">
        <v>2</v>
      </c>
    </row>
    <row r="11" spans="1:1" s="4" customFormat="1" ht="12" customHeight="1">
      <c r="A11" s="22" t="s">
        <v>6</v>
      </c>
    </row>
    <row r="12" spans="1:1" s="4" customFormat="1" ht="12" customHeight="1">
      <c r="A12" s="20">
        <v>1</v>
      </c>
    </row>
    <row r="13" spans="1:1" s="4" customFormat="1" ht="12" customHeight="1">
      <c r="A13" s="20">
        <v>2</v>
      </c>
    </row>
    <row r="14" spans="1:1" s="4" customFormat="1" ht="24.75" customHeight="1">
      <c r="A14" s="23" t="s">
        <v>7</v>
      </c>
    </row>
    <row r="15" spans="1:1" s="4" customFormat="1" ht="12" customHeight="1">
      <c r="A15" s="20">
        <v>1</v>
      </c>
    </row>
    <row r="16" spans="1:1" s="4" customFormat="1" ht="12" customHeight="1">
      <c r="A16" s="20">
        <v>2</v>
      </c>
    </row>
    <row r="17" spans="1:1" s="4" customFormat="1" ht="24.75" customHeight="1">
      <c r="A17" s="23" t="s">
        <v>8</v>
      </c>
    </row>
    <row r="18" spans="1:1" s="4" customFormat="1" ht="12" customHeight="1">
      <c r="A18" s="20">
        <v>1</v>
      </c>
    </row>
    <row r="19" spans="1:1" s="4" customFormat="1" ht="12" customHeight="1">
      <c r="A19" s="24">
        <v>2</v>
      </c>
    </row>
    <row r="20" spans="1:1" s="4" customFormat="1" ht="12" customHeight="1">
      <c r="A20" s="25" t="s">
        <v>9</v>
      </c>
    </row>
    <row r="21" spans="1:1" s="4" customFormat="1" ht="12" customHeight="1">
      <c r="A21" s="20">
        <v>1</v>
      </c>
    </row>
    <row r="22" spans="1:1" s="4" customFormat="1" ht="12" customHeight="1">
      <c r="A22" s="24">
        <v>2</v>
      </c>
    </row>
    <row r="23" spans="1:1" s="4" customFormat="1" ht="12" customHeight="1">
      <c r="A23" s="24">
        <v>3</v>
      </c>
    </row>
    <row r="24" spans="1:1" s="4" customFormat="1" ht="12" customHeight="1">
      <c r="A24" s="24">
        <v>4</v>
      </c>
    </row>
    <row r="25" spans="1:1" s="4" customFormat="1" ht="15" customHeight="1">
      <c r="A25" s="77" t="s">
        <v>36</v>
      </c>
    </row>
    <row r="26" spans="1:1" customFormat="1" ht="99.75" customHeight="1">
      <c r="A26" s="35" t="s">
        <v>44</v>
      </c>
    </row>
    <row r="27" spans="1:1" s="4" customFormat="1" ht="53.25" customHeight="1">
      <c r="A27" s="124" t="s">
        <v>45</v>
      </c>
    </row>
    <row r="28" spans="1:1" s="37" customFormat="1" ht="68.25" customHeight="1">
      <c r="A28" s="80" t="s">
        <v>46</v>
      </c>
    </row>
    <row r="29" spans="1:1" s="4" customFormat="1" ht="12">
      <c r="A29" s="30" t="s">
        <v>47</v>
      </c>
    </row>
    <row r="30" spans="1:1" s="4" customFormat="1" ht="24">
      <c r="A30" s="81" t="s">
        <v>48</v>
      </c>
    </row>
    <row r="31" spans="1:1" s="4" customFormat="1" ht="12">
      <c r="A31" s="82" t="s">
        <v>16</v>
      </c>
    </row>
    <row r="32" spans="1:1" s="4" customFormat="1" ht="132.75" customHeight="1">
      <c r="A32" s="34" t="s">
        <v>49</v>
      </c>
    </row>
    <row r="33" spans="1:1" s="4" customFormat="1" ht="12">
      <c r="A33" s="33" t="s">
        <v>50</v>
      </c>
    </row>
    <row r="34" spans="1:1" s="4" customFormat="1" ht="248.25" customHeight="1">
      <c r="A34" s="34" t="s">
        <v>51</v>
      </c>
    </row>
    <row r="35" spans="1:1" s="4" customFormat="1" ht="12">
      <c r="A35" s="30" t="s">
        <v>18</v>
      </c>
    </row>
    <row r="36" spans="1:1" s="4" customFormat="1" ht="24">
      <c r="A36" s="75" t="s">
        <v>19</v>
      </c>
    </row>
    <row r="37" spans="1:1">
      <c r="A37" s="33" t="s">
        <v>33</v>
      </c>
    </row>
    <row r="38" spans="1:1" ht="120">
      <c r="A38" s="76" t="s">
        <v>34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88402966399123"/>
  </sheetPr>
  <dimension ref="A1:B36"/>
  <sheetViews>
    <sheetView workbookViewId="0">
      <selection activeCell="E7" sqref="E7"/>
    </sheetView>
  </sheetViews>
  <sheetFormatPr defaultColWidth="9.140625" defaultRowHeight="15"/>
  <cols>
    <col min="1" max="1" width="69.5703125" style="1" customWidth="1"/>
    <col min="2" max="2" width="11.140625" style="6" customWidth="1"/>
    <col min="3" max="16384" width="9.140625" style="6"/>
  </cols>
  <sheetData>
    <row r="1" spans="1:2" s="1" customFormat="1" ht="15" customHeight="1">
      <c r="A1" s="9" t="s">
        <v>0</v>
      </c>
    </row>
    <row r="2" spans="1:2" s="1" customFormat="1" ht="15" customHeight="1">
      <c r="A2" s="158" t="s">
        <v>52</v>
      </c>
    </row>
    <row r="3" spans="1:2" s="1" customFormat="1" ht="15" customHeight="1">
      <c r="A3" s="10" t="s">
        <v>53</v>
      </c>
    </row>
    <row r="4" spans="1:2" s="37" customFormat="1" ht="15" customHeight="1">
      <c r="A4" s="38" t="s">
        <v>3</v>
      </c>
      <c r="B4" s="72" t="e">
        <f>BAR!#REF!</f>
        <v>#REF!</v>
      </c>
    </row>
    <row r="5" spans="1:2" s="4" customFormat="1" ht="24.75" customHeight="1">
      <c r="A5" s="16" t="s">
        <v>4</v>
      </c>
    </row>
    <row r="6" spans="1:2" s="4" customFormat="1" ht="12" customHeight="1">
      <c r="A6" s="18">
        <v>1</v>
      </c>
      <c r="B6" s="22" t="e">
        <f>ROUNDUP(BAR!#REF!*0.95,)</f>
        <v>#REF!</v>
      </c>
    </row>
    <row r="7" spans="1:2" s="4" customFormat="1" ht="12" customHeight="1">
      <c r="A7" s="18">
        <v>2</v>
      </c>
      <c r="B7" s="22" t="e">
        <f>ROUNDUP(BAR!#REF!*0.95,)</f>
        <v>#REF!</v>
      </c>
    </row>
    <row r="8" spans="1:2" s="4" customFormat="1" ht="24.75" customHeight="1">
      <c r="A8" s="16" t="s">
        <v>5</v>
      </c>
      <c r="B8" s="22"/>
    </row>
    <row r="9" spans="1:2" s="4" customFormat="1" ht="12" customHeight="1">
      <c r="A9" s="18">
        <v>1</v>
      </c>
      <c r="B9" s="22" t="e">
        <f>ROUNDUP(BAR!#REF!*0.95,)</f>
        <v>#REF!</v>
      </c>
    </row>
    <row r="10" spans="1:2" s="4" customFormat="1" ht="12" customHeight="1">
      <c r="A10" s="20">
        <v>2</v>
      </c>
      <c r="B10" s="22" t="e">
        <f>ROUNDUP(BAR!#REF!*0.95,)</f>
        <v>#REF!</v>
      </c>
    </row>
    <row r="11" spans="1:2" s="4" customFormat="1" ht="12" customHeight="1">
      <c r="A11" s="22" t="s">
        <v>6</v>
      </c>
      <c r="B11" s="22"/>
    </row>
    <row r="12" spans="1:2" s="4" customFormat="1" ht="12" customHeight="1">
      <c r="A12" s="20">
        <v>1</v>
      </c>
      <c r="B12" s="22" t="e">
        <f>ROUNDUP(BAR!#REF!*0.95,)</f>
        <v>#REF!</v>
      </c>
    </row>
    <row r="13" spans="1:2" s="4" customFormat="1" ht="12" customHeight="1">
      <c r="A13" s="20">
        <v>2</v>
      </c>
      <c r="B13" s="22" t="e">
        <f>ROUNDUP(BAR!#REF!*0.95,)</f>
        <v>#REF!</v>
      </c>
    </row>
    <row r="14" spans="1:2" s="4" customFormat="1" ht="24.75" customHeight="1">
      <c r="A14" s="23" t="s">
        <v>7</v>
      </c>
      <c r="B14" s="22"/>
    </row>
    <row r="15" spans="1:2" s="4" customFormat="1" ht="12" customHeight="1">
      <c r="A15" s="20">
        <v>1</v>
      </c>
      <c r="B15" s="22" t="e">
        <f>ROUNDUP(BAR!#REF!*0.95,)</f>
        <v>#REF!</v>
      </c>
    </row>
    <row r="16" spans="1:2" s="4" customFormat="1" ht="12" customHeight="1">
      <c r="A16" s="20">
        <v>2</v>
      </c>
      <c r="B16" s="22" t="e">
        <f>ROUNDUP(BAR!#REF!*0.95,)</f>
        <v>#REF!</v>
      </c>
    </row>
    <row r="17" spans="1:2" s="4" customFormat="1" ht="24.75" customHeight="1">
      <c r="A17" s="23" t="s">
        <v>8</v>
      </c>
      <c r="B17" s="22"/>
    </row>
    <row r="18" spans="1:2" s="4" customFormat="1" ht="12" customHeight="1">
      <c r="A18" s="20">
        <v>1</v>
      </c>
      <c r="B18" s="22" t="e">
        <f>ROUNDUP(BAR!#REF!*0.95,)</f>
        <v>#REF!</v>
      </c>
    </row>
    <row r="19" spans="1:2" s="4" customFormat="1" ht="12" customHeight="1">
      <c r="A19" s="24">
        <v>2</v>
      </c>
      <c r="B19" s="22" t="e">
        <f>ROUNDUP(BAR!#REF!*0.95,)</f>
        <v>#REF!</v>
      </c>
    </row>
    <row r="20" spans="1:2" s="4" customFormat="1" ht="12" customHeight="1">
      <c r="A20" s="25" t="s">
        <v>9</v>
      </c>
      <c r="B20" s="22"/>
    </row>
    <row r="21" spans="1:2" s="4" customFormat="1" ht="12" customHeight="1">
      <c r="A21" s="20">
        <v>1</v>
      </c>
      <c r="B21" s="22" t="e">
        <f>ROUNDUP(BAR!#REF!*0.95,)</f>
        <v>#REF!</v>
      </c>
    </row>
    <row r="22" spans="1:2" s="4" customFormat="1" ht="12" customHeight="1">
      <c r="A22" s="24">
        <v>2</v>
      </c>
      <c r="B22" s="22" t="e">
        <f>ROUNDUP(BAR!#REF!*0.95,)</f>
        <v>#REF!</v>
      </c>
    </row>
    <row r="23" spans="1:2" s="4" customFormat="1" ht="12" customHeight="1">
      <c r="A23" s="24">
        <v>3</v>
      </c>
      <c r="B23" s="22" t="e">
        <f>ROUNDUP(BAR!#REF!*0.95,)</f>
        <v>#REF!</v>
      </c>
    </row>
    <row r="24" spans="1:2" s="4" customFormat="1" ht="12" customHeight="1">
      <c r="A24" s="24">
        <v>4</v>
      </c>
      <c r="B24" s="22" t="e">
        <f>ROUNDUP(BAR!#REF!*0.95,)</f>
        <v>#REF!</v>
      </c>
    </row>
    <row r="25" spans="1:2" s="50" customFormat="1" ht="15" customHeight="1">
      <c r="A25" s="33" t="s">
        <v>36</v>
      </c>
    </row>
    <row r="26" spans="1:2" s="4" customFormat="1" ht="29.25" customHeight="1">
      <c r="A26" s="31" t="s">
        <v>54</v>
      </c>
      <c r="B26" s="73"/>
    </row>
    <row r="27" spans="1:2" s="50" customFormat="1" ht="15" customHeight="1">
      <c r="A27" s="30" t="s">
        <v>47</v>
      </c>
    </row>
    <row r="28" spans="1:2" s="50" customFormat="1" ht="30" customHeight="1">
      <c r="A28" s="74" t="s">
        <v>55</v>
      </c>
    </row>
    <row r="29" spans="1:2" s="50" customFormat="1" ht="15" customHeight="1">
      <c r="A29" s="33" t="s">
        <v>56</v>
      </c>
    </row>
    <row r="30" spans="1:2" s="50" customFormat="1" ht="94.5" customHeight="1">
      <c r="A30" s="74" t="s">
        <v>57</v>
      </c>
    </row>
    <row r="31" spans="1:2" s="50" customFormat="1" ht="15" customHeight="1">
      <c r="A31" s="30" t="s">
        <v>18</v>
      </c>
    </row>
    <row r="32" spans="1:2" s="50" customFormat="1" ht="32.25" customHeight="1">
      <c r="A32" s="75" t="s">
        <v>19</v>
      </c>
    </row>
    <row r="33" spans="1:1" s="50" customFormat="1" ht="16.5" customHeight="1">
      <c r="A33" s="33" t="s">
        <v>58</v>
      </c>
    </row>
    <row r="34" spans="1:1" ht="268.5" customHeight="1">
      <c r="A34" s="61" t="s">
        <v>59</v>
      </c>
    </row>
    <row r="35" spans="1:1">
      <c r="A35" s="33" t="s">
        <v>33</v>
      </c>
    </row>
    <row r="36" spans="1:1" ht="120">
      <c r="A36" s="76" t="s">
        <v>34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4506668294322"/>
  </sheetPr>
  <dimension ref="A1:GW36"/>
  <sheetViews>
    <sheetView topLeftCell="A34" workbookViewId="0">
      <pane xSplit="1" topLeftCell="B1" activePane="topRight" state="frozen"/>
      <selection pane="topRight" activeCell="A36" sqref="A36"/>
    </sheetView>
  </sheetViews>
  <sheetFormatPr defaultColWidth="9.140625" defaultRowHeight="15"/>
  <cols>
    <col min="1" max="1" width="69.42578125" style="1" customWidth="1"/>
    <col min="2" max="13" width="9.140625" style="6"/>
    <col min="14" max="17" width="9.140625" style="8"/>
    <col min="18" max="22" width="9.140625" style="6"/>
    <col min="23" max="23" width="9.140625" style="8"/>
    <col min="24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64" t="s">
        <v>60</v>
      </c>
    </row>
    <row r="3" spans="1:205" s="1" customFormat="1" ht="15" customHeight="1">
      <c r="A3" s="10" t="s">
        <v>2</v>
      </c>
    </row>
    <row r="4" spans="1:205" s="2" customFormat="1" ht="15" customHeight="1">
      <c r="A4" s="12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</row>
    <row r="5" spans="1:205" s="4" customFormat="1" ht="24.75" customHeight="1">
      <c r="A5" s="23" t="s">
        <v>4</v>
      </c>
    </row>
    <row r="6" spans="1:205" s="4" customFormat="1" ht="12" customHeight="1">
      <c r="A6" s="20">
        <v>1</v>
      </c>
      <c r="B6" s="22">
        <f>BAR!B6*0.9</f>
        <v>7650</v>
      </c>
      <c r="C6" s="22">
        <f>BAR!C6*0.9</f>
        <v>7200</v>
      </c>
      <c r="D6" s="22">
        <f>BAR!D6*0.9</f>
        <v>8100</v>
      </c>
      <c r="E6" s="22">
        <f>BAR!E6*0.9</f>
        <v>8100</v>
      </c>
      <c r="F6" s="22">
        <f>BAR!F6*0.9</f>
        <v>8100</v>
      </c>
      <c r="G6" s="22">
        <f>BAR!G6*0.9</f>
        <v>6840</v>
      </c>
      <c r="H6" s="22">
        <f>BAR!H6*0.9</f>
        <v>6840</v>
      </c>
      <c r="I6" s="22">
        <f>BAR!I6*0.9</f>
        <v>6840</v>
      </c>
      <c r="J6" s="22">
        <f>BAR!J6*0.9</f>
        <v>6840</v>
      </c>
      <c r="K6" s="22">
        <f>BAR!K6*0.9</f>
        <v>7650</v>
      </c>
      <c r="L6" s="22">
        <f>BAR!L6*0.9</f>
        <v>7650</v>
      </c>
      <c r="M6" s="22">
        <f>BAR!M6*0.9</f>
        <v>6300</v>
      </c>
      <c r="N6" s="22">
        <f>BAR!N6*0.9</f>
        <v>6300</v>
      </c>
      <c r="O6" s="22">
        <f>BAR!O6*0.9</f>
        <v>6300</v>
      </c>
      <c r="P6" s="22">
        <f>BAR!P6*0.9</f>
        <v>6300</v>
      </c>
      <c r="Q6" s="22">
        <f>BAR!Q6*0.9</f>
        <v>6300</v>
      </c>
      <c r="R6" s="22">
        <f>BAR!R6*0.9</f>
        <v>6840</v>
      </c>
      <c r="S6" s="22">
        <f>BAR!S6*0.9</f>
        <v>6840</v>
      </c>
      <c r="T6" s="22">
        <f>BAR!T6*0.9</f>
        <v>6300</v>
      </c>
      <c r="U6" s="22">
        <f>BAR!U6*0.9</f>
        <v>6300</v>
      </c>
      <c r="V6" s="22">
        <f>BAR!V6*0.9</f>
        <v>6300</v>
      </c>
      <c r="W6" s="22">
        <f>BAR!W6*0.9</f>
        <v>6300</v>
      </c>
    </row>
    <row r="7" spans="1:205" s="4" customFormat="1" ht="12" customHeight="1">
      <c r="A7" s="20">
        <v>2</v>
      </c>
      <c r="B7" s="22">
        <f>BAR!B7*0.9</f>
        <v>9315</v>
      </c>
      <c r="C7" s="22">
        <f>BAR!C7*0.9</f>
        <v>8865</v>
      </c>
      <c r="D7" s="22">
        <f>BAR!D7*0.9</f>
        <v>9765</v>
      </c>
      <c r="E7" s="22">
        <f>BAR!E7*0.9</f>
        <v>9765</v>
      </c>
      <c r="F7" s="22">
        <f>BAR!F7*0.9</f>
        <v>9765</v>
      </c>
      <c r="G7" s="22">
        <f>BAR!G7*0.9</f>
        <v>8505</v>
      </c>
      <c r="H7" s="22">
        <f>BAR!H7*0.9</f>
        <v>8505</v>
      </c>
      <c r="I7" s="22">
        <f>BAR!I7*0.9</f>
        <v>8505</v>
      </c>
      <c r="J7" s="22">
        <f>BAR!J7*0.9</f>
        <v>8505</v>
      </c>
      <c r="K7" s="22">
        <f>BAR!K7*0.9</f>
        <v>9315</v>
      </c>
      <c r="L7" s="22">
        <f>BAR!L7*0.9</f>
        <v>9315</v>
      </c>
      <c r="M7" s="22">
        <f>BAR!M7*0.9</f>
        <v>7965</v>
      </c>
      <c r="N7" s="22">
        <f>BAR!N7*0.9</f>
        <v>7965</v>
      </c>
      <c r="O7" s="22">
        <f>BAR!O7*0.9</f>
        <v>7965</v>
      </c>
      <c r="P7" s="22">
        <f>BAR!P7*0.9</f>
        <v>7965</v>
      </c>
      <c r="Q7" s="22">
        <f>BAR!Q7*0.9</f>
        <v>7965</v>
      </c>
      <c r="R7" s="22">
        <f>BAR!R7*0.9</f>
        <v>8505</v>
      </c>
      <c r="S7" s="22">
        <f>BAR!S7*0.9</f>
        <v>8505</v>
      </c>
      <c r="T7" s="22">
        <f>BAR!T7*0.9</f>
        <v>7965</v>
      </c>
      <c r="U7" s="22">
        <f>BAR!U7*0.9</f>
        <v>7965</v>
      </c>
      <c r="V7" s="22">
        <f>BAR!V7*0.9</f>
        <v>7965</v>
      </c>
      <c r="W7" s="22">
        <f>BAR!W7*0.9</f>
        <v>7965</v>
      </c>
    </row>
    <row r="8" spans="1:205" s="4" customFormat="1" ht="24.75" customHeight="1">
      <c r="A8" s="23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05" s="4" customFormat="1" ht="12" customHeight="1">
      <c r="A9" s="20">
        <v>1</v>
      </c>
      <c r="B9" s="22">
        <f>BAR!B9*0.9</f>
        <v>9450</v>
      </c>
      <c r="C9" s="22">
        <f>BAR!C9*0.9</f>
        <v>9000</v>
      </c>
      <c r="D9" s="22">
        <f>BAR!D9*0.9</f>
        <v>9900</v>
      </c>
      <c r="E9" s="22">
        <f>BAR!E9*0.9</f>
        <v>9900</v>
      </c>
      <c r="F9" s="22">
        <f>BAR!F9*0.9</f>
        <v>9900</v>
      </c>
      <c r="G9" s="22">
        <f>BAR!G9*0.9</f>
        <v>8640</v>
      </c>
      <c r="H9" s="22">
        <f>BAR!H9*0.9</f>
        <v>8640</v>
      </c>
      <c r="I9" s="22">
        <f>BAR!I9*0.9</f>
        <v>8640</v>
      </c>
      <c r="J9" s="22">
        <f>BAR!J9*0.9</f>
        <v>8640</v>
      </c>
      <c r="K9" s="22">
        <f>BAR!K9*0.9</f>
        <v>9450</v>
      </c>
      <c r="L9" s="22">
        <f>BAR!L9*0.9</f>
        <v>9450</v>
      </c>
      <c r="M9" s="22">
        <f>BAR!M9*0.9</f>
        <v>8100</v>
      </c>
      <c r="N9" s="22">
        <f>BAR!N9*0.9</f>
        <v>8100</v>
      </c>
      <c r="O9" s="22">
        <f>BAR!O9*0.9</f>
        <v>8100</v>
      </c>
      <c r="P9" s="22">
        <f>BAR!P9*0.9</f>
        <v>8100</v>
      </c>
      <c r="Q9" s="22">
        <f>BAR!Q9*0.9</f>
        <v>8100</v>
      </c>
      <c r="R9" s="22">
        <f>BAR!R9*0.9</f>
        <v>8640</v>
      </c>
      <c r="S9" s="22">
        <f>BAR!S9*0.9</f>
        <v>8640</v>
      </c>
      <c r="T9" s="22">
        <f>BAR!T9*0.9</f>
        <v>8100</v>
      </c>
      <c r="U9" s="22">
        <f>BAR!U9*0.9</f>
        <v>8100</v>
      </c>
      <c r="V9" s="22">
        <f>BAR!V9*0.9</f>
        <v>8100</v>
      </c>
      <c r="W9" s="22">
        <f>BAR!W9*0.9</f>
        <v>8100</v>
      </c>
    </row>
    <row r="10" spans="1:205" s="4" customFormat="1" ht="12" customHeight="1">
      <c r="A10" s="20">
        <v>2</v>
      </c>
      <c r="B10" s="22">
        <f>BAR!B10*0.9</f>
        <v>11115</v>
      </c>
      <c r="C10" s="22">
        <f>BAR!C10*0.9</f>
        <v>10665</v>
      </c>
      <c r="D10" s="22">
        <f>BAR!D10*0.9</f>
        <v>11565</v>
      </c>
      <c r="E10" s="22">
        <f>BAR!E10*0.9</f>
        <v>11565</v>
      </c>
      <c r="F10" s="22">
        <f>BAR!F10*0.9</f>
        <v>11565</v>
      </c>
      <c r="G10" s="22">
        <f>BAR!G10*0.9</f>
        <v>10305</v>
      </c>
      <c r="H10" s="22">
        <f>BAR!H10*0.9</f>
        <v>10305</v>
      </c>
      <c r="I10" s="22">
        <f>BAR!I10*0.9</f>
        <v>10305</v>
      </c>
      <c r="J10" s="22">
        <f>BAR!J10*0.9</f>
        <v>10305</v>
      </c>
      <c r="K10" s="22">
        <f>BAR!K10*0.9</f>
        <v>11115</v>
      </c>
      <c r="L10" s="22">
        <f>BAR!L10*0.9</f>
        <v>11115</v>
      </c>
      <c r="M10" s="22">
        <f>BAR!M10*0.9</f>
        <v>9765</v>
      </c>
      <c r="N10" s="22">
        <f>BAR!N10*0.9</f>
        <v>9765</v>
      </c>
      <c r="O10" s="22">
        <f>BAR!O10*0.9</f>
        <v>9765</v>
      </c>
      <c r="P10" s="22">
        <f>BAR!P10*0.9</f>
        <v>9765</v>
      </c>
      <c r="Q10" s="22">
        <f>BAR!Q10*0.9</f>
        <v>9765</v>
      </c>
      <c r="R10" s="22">
        <f>BAR!R10*0.9</f>
        <v>10305</v>
      </c>
      <c r="S10" s="22">
        <f>BAR!S10*0.9</f>
        <v>10305</v>
      </c>
      <c r="T10" s="22">
        <f>BAR!T10*0.9</f>
        <v>9765</v>
      </c>
      <c r="U10" s="22">
        <f>BAR!U10*0.9</f>
        <v>9765</v>
      </c>
      <c r="V10" s="22">
        <f>BAR!V10*0.9</f>
        <v>9765</v>
      </c>
      <c r="W10" s="22">
        <f>BAR!W10*0.9</f>
        <v>9765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05" s="4" customFormat="1" ht="12" customHeight="1">
      <c r="A12" s="20">
        <v>1</v>
      </c>
      <c r="B12" s="22">
        <f>BAR!B12*0.9</f>
        <v>13050</v>
      </c>
      <c r="C12" s="22">
        <f>BAR!C12*0.9</f>
        <v>12600</v>
      </c>
      <c r="D12" s="22">
        <f>BAR!D12*0.9</f>
        <v>13500</v>
      </c>
      <c r="E12" s="22">
        <f>BAR!E12*0.9</f>
        <v>13500</v>
      </c>
      <c r="F12" s="22">
        <f>BAR!F12*0.9</f>
        <v>13500</v>
      </c>
      <c r="G12" s="22">
        <f>BAR!G12*0.9</f>
        <v>12240</v>
      </c>
      <c r="H12" s="22">
        <f>BAR!H12*0.9</f>
        <v>12240</v>
      </c>
      <c r="I12" s="22">
        <f>BAR!I12*0.9</f>
        <v>12240</v>
      </c>
      <c r="J12" s="22">
        <f>BAR!J12*0.9</f>
        <v>12240</v>
      </c>
      <c r="K12" s="22">
        <f>BAR!K12*0.9</f>
        <v>13050</v>
      </c>
      <c r="L12" s="22">
        <f>BAR!L12*0.9</f>
        <v>13050</v>
      </c>
      <c r="M12" s="22">
        <f>BAR!M12*0.9</f>
        <v>11700</v>
      </c>
      <c r="N12" s="22">
        <f>BAR!N12*0.9</f>
        <v>11700</v>
      </c>
      <c r="O12" s="22">
        <f>BAR!O12*0.9</f>
        <v>11700</v>
      </c>
      <c r="P12" s="22">
        <f>BAR!P12*0.9</f>
        <v>11700</v>
      </c>
      <c r="Q12" s="22">
        <f>BAR!Q12*0.9</f>
        <v>11700</v>
      </c>
      <c r="R12" s="22">
        <f>BAR!R12*0.9</f>
        <v>12240</v>
      </c>
      <c r="S12" s="22">
        <f>BAR!S12*0.9</f>
        <v>12240</v>
      </c>
      <c r="T12" s="22">
        <f>BAR!T12*0.9</f>
        <v>11700</v>
      </c>
      <c r="U12" s="22">
        <f>BAR!U12*0.9</f>
        <v>11700</v>
      </c>
      <c r="V12" s="22">
        <f>BAR!V12*0.9</f>
        <v>11700</v>
      </c>
      <c r="W12" s="22">
        <f>BAR!W12*0.9</f>
        <v>11700</v>
      </c>
    </row>
    <row r="13" spans="1:205" s="4" customFormat="1" ht="12" customHeight="1">
      <c r="A13" s="20">
        <v>2</v>
      </c>
      <c r="B13" s="22">
        <f>BAR!B13*0.9</f>
        <v>14715</v>
      </c>
      <c r="C13" s="22">
        <f>BAR!C13*0.9</f>
        <v>14265</v>
      </c>
      <c r="D13" s="22">
        <f>BAR!D13*0.9</f>
        <v>15165</v>
      </c>
      <c r="E13" s="22">
        <f>BAR!E13*0.9</f>
        <v>15165</v>
      </c>
      <c r="F13" s="22">
        <f>BAR!F13*0.9</f>
        <v>15165</v>
      </c>
      <c r="G13" s="22">
        <f>BAR!G13*0.9</f>
        <v>13905</v>
      </c>
      <c r="H13" s="22">
        <f>BAR!H13*0.9</f>
        <v>13905</v>
      </c>
      <c r="I13" s="22">
        <f>BAR!I13*0.9</f>
        <v>13905</v>
      </c>
      <c r="J13" s="22">
        <f>BAR!J13*0.9</f>
        <v>13905</v>
      </c>
      <c r="K13" s="22">
        <f>BAR!K13*0.9</f>
        <v>14715</v>
      </c>
      <c r="L13" s="22">
        <f>BAR!L13*0.9</f>
        <v>14715</v>
      </c>
      <c r="M13" s="22">
        <f>BAR!M13*0.9</f>
        <v>13365</v>
      </c>
      <c r="N13" s="22">
        <f>BAR!N13*0.9</f>
        <v>13365</v>
      </c>
      <c r="O13" s="22">
        <f>BAR!O13*0.9</f>
        <v>13365</v>
      </c>
      <c r="P13" s="22">
        <f>BAR!P13*0.9</f>
        <v>13365</v>
      </c>
      <c r="Q13" s="22">
        <f>BAR!Q13*0.9</f>
        <v>13365</v>
      </c>
      <c r="R13" s="22">
        <f>BAR!R13*0.9</f>
        <v>13905</v>
      </c>
      <c r="S13" s="22">
        <f>BAR!S13*0.9</f>
        <v>13905</v>
      </c>
      <c r="T13" s="22">
        <f>BAR!T13*0.9</f>
        <v>13365</v>
      </c>
      <c r="U13" s="22">
        <f>BAR!U13*0.9</f>
        <v>13365</v>
      </c>
      <c r="V13" s="22">
        <f>BAR!V13*0.9</f>
        <v>13365</v>
      </c>
      <c r="W13" s="22">
        <f>BAR!W13*0.9</f>
        <v>13365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05" s="4" customFormat="1" ht="12" customHeight="1">
      <c r="A15" s="20">
        <v>1</v>
      </c>
      <c r="B15" s="22">
        <f>BAR!B15*0.9</f>
        <v>14400</v>
      </c>
      <c r="C15" s="22">
        <f>BAR!C15*0.9</f>
        <v>13950</v>
      </c>
      <c r="D15" s="22">
        <f>BAR!D15*0.9</f>
        <v>14850</v>
      </c>
      <c r="E15" s="22">
        <f>BAR!E15*0.9</f>
        <v>14850</v>
      </c>
      <c r="F15" s="22">
        <f>BAR!F15*0.9</f>
        <v>14850</v>
      </c>
      <c r="G15" s="22">
        <f>BAR!G15*0.9</f>
        <v>13590</v>
      </c>
      <c r="H15" s="22">
        <f>BAR!H15*0.9</f>
        <v>13590</v>
      </c>
      <c r="I15" s="22">
        <f>BAR!I15*0.9</f>
        <v>13590</v>
      </c>
      <c r="J15" s="22">
        <f>BAR!J15*0.9</f>
        <v>13590</v>
      </c>
      <c r="K15" s="22">
        <f>BAR!K15*0.9</f>
        <v>14400</v>
      </c>
      <c r="L15" s="22">
        <f>BAR!L15*0.9</f>
        <v>14400</v>
      </c>
      <c r="M15" s="22">
        <f>BAR!M15*0.9</f>
        <v>13050</v>
      </c>
      <c r="N15" s="22">
        <f>BAR!N15*0.9</f>
        <v>13050</v>
      </c>
      <c r="O15" s="22">
        <f>BAR!O15*0.9</f>
        <v>13050</v>
      </c>
      <c r="P15" s="22">
        <f>BAR!P15*0.9</f>
        <v>13050</v>
      </c>
      <c r="Q15" s="22">
        <f>BAR!Q15*0.9</f>
        <v>13050</v>
      </c>
      <c r="R15" s="22">
        <f>BAR!R15*0.9</f>
        <v>13590</v>
      </c>
      <c r="S15" s="22">
        <f>BAR!S15*0.9</f>
        <v>13590</v>
      </c>
      <c r="T15" s="22">
        <f>BAR!T15*0.9</f>
        <v>13050</v>
      </c>
      <c r="U15" s="22">
        <f>BAR!U15*0.9</f>
        <v>13050</v>
      </c>
      <c r="V15" s="22">
        <f>BAR!V15*0.9</f>
        <v>13050</v>
      </c>
      <c r="W15" s="22">
        <f>BAR!W15*0.9</f>
        <v>13050</v>
      </c>
    </row>
    <row r="16" spans="1:205" s="4" customFormat="1" ht="12" customHeight="1">
      <c r="A16" s="20">
        <v>2</v>
      </c>
      <c r="B16" s="22">
        <f>BAR!B16*0.9</f>
        <v>16065</v>
      </c>
      <c r="C16" s="22">
        <f>BAR!C16*0.9</f>
        <v>15615</v>
      </c>
      <c r="D16" s="22">
        <f>BAR!D16*0.9</f>
        <v>16515</v>
      </c>
      <c r="E16" s="22">
        <f>BAR!E16*0.9</f>
        <v>16515</v>
      </c>
      <c r="F16" s="22">
        <f>BAR!F16*0.9</f>
        <v>16515</v>
      </c>
      <c r="G16" s="22">
        <f>BAR!G16*0.9</f>
        <v>15255</v>
      </c>
      <c r="H16" s="22">
        <f>BAR!H16*0.9</f>
        <v>15255</v>
      </c>
      <c r="I16" s="22">
        <f>BAR!I16*0.9</f>
        <v>15255</v>
      </c>
      <c r="J16" s="22">
        <f>BAR!J16*0.9</f>
        <v>15255</v>
      </c>
      <c r="K16" s="22">
        <f>BAR!K16*0.9</f>
        <v>16065</v>
      </c>
      <c r="L16" s="22">
        <f>BAR!L16*0.9</f>
        <v>16065</v>
      </c>
      <c r="M16" s="22">
        <f>BAR!M16*0.9</f>
        <v>14715</v>
      </c>
      <c r="N16" s="22">
        <f>BAR!N16*0.9</f>
        <v>14715</v>
      </c>
      <c r="O16" s="22">
        <f>BAR!O16*0.9</f>
        <v>14715</v>
      </c>
      <c r="P16" s="22">
        <f>BAR!P16*0.9</f>
        <v>14715</v>
      </c>
      <c r="Q16" s="22">
        <f>BAR!Q16*0.9</f>
        <v>14715</v>
      </c>
      <c r="R16" s="22">
        <f>BAR!R16*0.9</f>
        <v>15255</v>
      </c>
      <c r="S16" s="22">
        <f>BAR!S16*0.9</f>
        <v>15255</v>
      </c>
      <c r="T16" s="22">
        <f>BAR!T16*0.9</f>
        <v>14715</v>
      </c>
      <c r="U16" s="22">
        <f>BAR!U16*0.9</f>
        <v>14715</v>
      </c>
      <c r="V16" s="22">
        <f>BAR!V16*0.9</f>
        <v>14715</v>
      </c>
      <c r="W16" s="22">
        <f>BAR!W16*0.9</f>
        <v>14715</v>
      </c>
    </row>
    <row r="17" spans="1:23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s="4" customFormat="1" ht="12" customHeight="1">
      <c r="A18" s="20">
        <v>1</v>
      </c>
      <c r="B18" s="22">
        <f>BAR!B18*0.9</f>
        <v>16200</v>
      </c>
      <c r="C18" s="22">
        <f>BAR!C18*0.9</f>
        <v>15750</v>
      </c>
      <c r="D18" s="22">
        <f>BAR!D18*0.9</f>
        <v>16650</v>
      </c>
      <c r="E18" s="22">
        <f>BAR!E18*0.9</f>
        <v>16650</v>
      </c>
      <c r="F18" s="22">
        <f>BAR!F18*0.9</f>
        <v>16650</v>
      </c>
      <c r="G18" s="22">
        <f>BAR!G18*0.9</f>
        <v>15390</v>
      </c>
      <c r="H18" s="22">
        <f>BAR!H18*0.9</f>
        <v>15390</v>
      </c>
      <c r="I18" s="22">
        <f>BAR!I18*0.9</f>
        <v>15390</v>
      </c>
      <c r="J18" s="22">
        <f>BAR!J18*0.9</f>
        <v>15390</v>
      </c>
      <c r="K18" s="22">
        <f>BAR!K18*0.9</f>
        <v>16200</v>
      </c>
      <c r="L18" s="22">
        <f>BAR!L18*0.9</f>
        <v>16200</v>
      </c>
      <c r="M18" s="22">
        <f>BAR!M18*0.9</f>
        <v>14850</v>
      </c>
      <c r="N18" s="22">
        <f>BAR!N18*0.9</f>
        <v>14850</v>
      </c>
      <c r="O18" s="22">
        <f>BAR!O18*0.9</f>
        <v>14850</v>
      </c>
      <c r="P18" s="22">
        <f>BAR!P18*0.9</f>
        <v>14850</v>
      </c>
      <c r="Q18" s="22">
        <f>BAR!Q18*0.9</f>
        <v>14850</v>
      </c>
      <c r="R18" s="22">
        <f>BAR!R18*0.9</f>
        <v>15390</v>
      </c>
      <c r="S18" s="22">
        <f>BAR!S18*0.9</f>
        <v>15390</v>
      </c>
      <c r="T18" s="22">
        <f>BAR!T18*0.9</f>
        <v>14850</v>
      </c>
      <c r="U18" s="22">
        <f>BAR!U18*0.9</f>
        <v>14850</v>
      </c>
      <c r="V18" s="22">
        <f>BAR!V18*0.9</f>
        <v>14850</v>
      </c>
      <c r="W18" s="22">
        <f>BAR!W18*0.9</f>
        <v>14850</v>
      </c>
    </row>
    <row r="19" spans="1:23" s="4" customFormat="1" ht="12" customHeight="1">
      <c r="A19" s="24">
        <v>2</v>
      </c>
      <c r="B19" s="22">
        <f>BAR!B19*0.9</f>
        <v>17865</v>
      </c>
      <c r="C19" s="22">
        <f>BAR!C19*0.9</f>
        <v>17415</v>
      </c>
      <c r="D19" s="22">
        <f>BAR!D19*0.9</f>
        <v>18315</v>
      </c>
      <c r="E19" s="22">
        <f>BAR!E19*0.9</f>
        <v>18315</v>
      </c>
      <c r="F19" s="22">
        <f>BAR!F19*0.9</f>
        <v>18315</v>
      </c>
      <c r="G19" s="22">
        <f>BAR!G19*0.9</f>
        <v>17055</v>
      </c>
      <c r="H19" s="22">
        <f>BAR!H19*0.9</f>
        <v>17055</v>
      </c>
      <c r="I19" s="22">
        <f>BAR!I19*0.9</f>
        <v>17055</v>
      </c>
      <c r="J19" s="22">
        <f>BAR!J19*0.9</f>
        <v>17055</v>
      </c>
      <c r="K19" s="22">
        <f>BAR!K19*0.9</f>
        <v>17865</v>
      </c>
      <c r="L19" s="22">
        <f>BAR!L19*0.9</f>
        <v>17865</v>
      </c>
      <c r="M19" s="22">
        <f>BAR!M19*0.9</f>
        <v>16515</v>
      </c>
      <c r="N19" s="22">
        <f>BAR!N19*0.9</f>
        <v>16515</v>
      </c>
      <c r="O19" s="22">
        <f>BAR!O19*0.9</f>
        <v>16515</v>
      </c>
      <c r="P19" s="22">
        <f>BAR!P19*0.9</f>
        <v>16515</v>
      </c>
      <c r="Q19" s="22">
        <f>BAR!Q19*0.9</f>
        <v>16515</v>
      </c>
      <c r="R19" s="22">
        <f>BAR!R19*0.9</f>
        <v>17055</v>
      </c>
      <c r="S19" s="22">
        <f>BAR!S19*0.9</f>
        <v>17055</v>
      </c>
      <c r="T19" s="22">
        <f>BAR!T19*0.9</f>
        <v>16515</v>
      </c>
      <c r="U19" s="22">
        <f>BAR!U19*0.9</f>
        <v>16515</v>
      </c>
      <c r="V19" s="22">
        <f>BAR!V19*0.9</f>
        <v>16515</v>
      </c>
      <c r="W19" s="22">
        <f>BAR!W19*0.9</f>
        <v>16515</v>
      </c>
    </row>
    <row r="20" spans="1:23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s="4" customFormat="1" ht="12" customHeight="1">
      <c r="A21" s="20">
        <v>1</v>
      </c>
      <c r="B21" s="22">
        <f>BAR!B21*0.9</f>
        <v>23850</v>
      </c>
      <c r="C21" s="22">
        <f>BAR!C21*0.9</f>
        <v>23400</v>
      </c>
      <c r="D21" s="22">
        <f>BAR!D21*0.9</f>
        <v>24300</v>
      </c>
      <c r="E21" s="22">
        <f>BAR!E21*0.9</f>
        <v>24300</v>
      </c>
      <c r="F21" s="22">
        <f>BAR!F21*0.9</f>
        <v>24300</v>
      </c>
      <c r="G21" s="22">
        <f>BAR!G21*0.9</f>
        <v>23040</v>
      </c>
      <c r="H21" s="22">
        <f>BAR!H21*0.9</f>
        <v>23040</v>
      </c>
      <c r="I21" s="22">
        <f>BAR!I21*0.9</f>
        <v>23040</v>
      </c>
      <c r="J21" s="22">
        <f>BAR!J21*0.9</f>
        <v>23040</v>
      </c>
      <c r="K21" s="22">
        <f>BAR!K21*0.9</f>
        <v>23850</v>
      </c>
      <c r="L21" s="22">
        <f>BAR!L21*0.9</f>
        <v>23850</v>
      </c>
      <c r="M21" s="22">
        <f>BAR!M21*0.9</f>
        <v>22500</v>
      </c>
      <c r="N21" s="22">
        <f>BAR!N21*0.9</f>
        <v>22500</v>
      </c>
      <c r="O21" s="22">
        <f>BAR!O21*0.9</f>
        <v>22500</v>
      </c>
      <c r="P21" s="22">
        <f>BAR!P21*0.9</f>
        <v>22500</v>
      </c>
      <c r="Q21" s="22">
        <f>BAR!Q21*0.9</f>
        <v>22500</v>
      </c>
      <c r="R21" s="22">
        <f>BAR!R21*0.9</f>
        <v>23040</v>
      </c>
      <c r="S21" s="22">
        <f>BAR!S21*0.9</f>
        <v>23040</v>
      </c>
      <c r="T21" s="22">
        <f>BAR!T21*0.9</f>
        <v>22500</v>
      </c>
      <c r="U21" s="22">
        <f>BAR!U21*0.9</f>
        <v>22500</v>
      </c>
      <c r="V21" s="22">
        <f>BAR!V21*0.9</f>
        <v>22500</v>
      </c>
      <c r="W21" s="22">
        <f>BAR!W21*0.9</f>
        <v>22500</v>
      </c>
    </row>
    <row r="22" spans="1:23" s="4" customFormat="1" ht="12" customHeight="1">
      <c r="A22" s="24">
        <v>2</v>
      </c>
      <c r="B22" s="22">
        <f>BAR!B22*0.9</f>
        <v>23850</v>
      </c>
      <c r="C22" s="22">
        <f>BAR!C22*0.9</f>
        <v>23400</v>
      </c>
      <c r="D22" s="22">
        <f>BAR!D22*0.9</f>
        <v>24300</v>
      </c>
      <c r="E22" s="22">
        <f>BAR!E22*0.9</f>
        <v>24300</v>
      </c>
      <c r="F22" s="22">
        <f>BAR!F22*0.9</f>
        <v>24300</v>
      </c>
      <c r="G22" s="22">
        <f>BAR!G22*0.9</f>
        <v>23040</v>
      </c>
      <c r="H22" s="22">
        <f>BAR!H22*0.9</f>
        <v>23040</v>
      </c>
      <c r="I22" s="22">
        <f>BAR!I22*0.9</f>
        <v>23040</v>
      </c>
      <c r="J22" s="22">
        <f>BAR!J22*0.9</f>
        <v>23040</v>
      </c>
      <c r="K22" s="22">
        <f>BAR!K22*0.9</f>
        <v>23850</v>
      </c>
      <c r="L22" s="22">
        <f>BAR!L22*0.9</f>
        <v>23850</v>
      </c>
      <c r="M22" s="22">
        <f>BAR!M22*0.9</f>
        <v>22500</v>
      </c>
      <c r="N22" s="22">
        <f>BAR!N22*0.9</f>
        <v>22500</v>
      </c>
      <c r="O22" s="22">
        <f>BAR!O22*0.9</f>
        <v>22500</v>
      </c>
      <c r="P22" s="22">
        <f>BAR!P22*0.9</f>
        <v>22500</v>
      </c>
      <c r="Q22" s="22">
        <f>BAR!Q22*0.9</f>
        <v>22500</v>
      </c>
      <c r="R22" s="22">
        <f>BAR!R22*0.9</f>
        <v>23040</v>
      </c>
      <c r="S22" s="22">
        <f>BAR!S22*0.9</f>
        <v>23040</v>
      </c>
      <c r="T22" s="22">
        <f>BAR!T22*0.9</f>
        <v>22500</v>
      </c>
      <c r="U22" s="22">
        <f>BAR!U22*0.9</f>
        <v>22500</v>
      </c>
      <c r="V22" s="22">
        <f>BAR!V22*0.9</f>
        <v>22500</v>
      </c>
      <c r="W22" s="22">
        <f>BAR!W22*0.9</f>
        <v>22500</v>
      </c>
    </row>
    <row r="23" spans="1:23" s="4" customFormat="1" ht="12" customHeight="1">
      <c r="A23" s="24">
        <v>3</v>
      </c>
      <c r="B23" s="22">
        <f>BAR!B23*0.9</f>
        <v>23850</v>
      </c>
      <c r="C23" s="22">
        <f>BAR!C23*0.9</f>
        <v>23400</v>
      </c>
      <c r="D23" s="22">
        <f>BAR!D23*0.9</f>
        <v>24300</v>
      </c>
      <c r="E23" s="22">
        <f>BAR!E23*0.9</f>
        <v>24300</v>
      </c>
      <c r="F23" s="22">
        <f>BAR!F23*0.9</f>
        <v>24300</v>
      </c>
      <c r="G23" s="22">
        <f>BAR!G23*0.9</f>
        <v>23040</v>
      </c>
      <c r="H23" s="22">
        <f>BAR!H23*0.9</f>
        <v>23040</v>
      </c>
      <c r="I23" s="22">
        <f>BAR!I23*0.9</f>
        <v>23040</v>
      </c>
      <c r="J23" s="22">
        <f>BAR!J23*0.9</f>
        <v>23040</v>
      </c>
      <c r="K23" s="22">
        <f>BAR!K23*0.9</f>
        <v>23850</v>
      </c>
      <c r="L23" s="22">
        <f>BAR!L23*0.9</f>
        <v>23850</v>
      </c>
      <c r="M23" s="22">
        <f>BAR!M23*0.9</f>
        <v>22500</v>
      </c>
      <c r="N23" s="22">
        <f>BAR!N23*0.9</f>
        <v>22500</v>
      </c>
      <c r="O23" s="22">
        <f>BAR!O23*0.9</f>
        <v>22500</v>
      </c>
      <c r="P23" s="22">
        <f>BAR!P23*0.9</f>
        <v>22500</v>
      </c>
      <c r="Q23" s="22">
        <f>BAR!Q23*0.9</f>
        <v>22500</v>
      </c>
      <c r="R23" s="22">
        <f>BAR!R23*0.9</f>
        <v>23040</v>
      </c>
      <c r="S23" s="22">
        <f>BAR!S23*0.9</f>
        <v>23040</v>
      </c>
      <c r="T23" s="22">
        <f>BAR!T23*0.9</f>
        <v>22500</v>
      </c>
      <c r="U23" s="22">
        <f>BAR!U23*0.9</f>
        <v>22500</v>
      </c>
      <c r="V23" s="22">
        <f>BAR!V23*0.9</f>
        <v>22500</v>
      </c>
      <c r="W23" s="22">
        <f>BAR!W23*0.9</f>
        <v>22500</v>
      </c>
    </row>
    <row r="24" spans="1:23" s="4" customFormat="1" ht="12" customHeight="1">
      <c r="A24" s="24">
        <v>4</v>
      </c>
      <c r="B24" s="22">
        <f>BAR!B24*0.9</f>
        <v>23850</v>
      </c>
      <c r="C24" s="22">
        <f>BAR!C24*0.9</f>
        <v>23400</v>
      </c>
      <c r="D24" s="22">
        <f>BAR!D24*0.9</f>
        <v>24300</v>
      </c>
      <c r="E24" s="22">
        <f>BAR!E24*0.9</f>
        <v>24300</v>
      </c>
      <c r="F24" s="22">
        <f>BAR!F24*0.9</f>
        <v>24300</v>
      </c>
      <c r="G24" s="22">
        <f>BAR!G24*0.9</f>
        <v>23040</v>
      </c>
      <c r="H24" s="22">
        <f>BAR!H24*0.9</f>
        <v>23040</v>
      </c>
      <c r="I24" s="22">
        <f>BAR!I24*0.9</f>
        <v>23040</v>
      </c>
      <c r="J24" s="22">
        <f>BAR!J24*0.9</f>
        <v>23040</v>
      </c>
      <c r="K24" s="22">
        <f>BAR!K24*0.9</f>
        <v>23850</v>
      </c>
      <c r="L24" s="22">
        <f>BAR!L24*0.9</f>
        <v>23850</v>
      </c>
      <c r="M24" s="22">
        <f>BAR!M24*0.9</f>
        <v>22500</v>
      </c>
      <c r="N24" s="22">
        <f>BAR!N24*0.9</f>
        <v>22500</v>
      </c>
      <c r="O24" s="22">
        <f>BAR!O24*0.9</f>
        <v>22500</v>
      </c>
      <c r="P24" s="22">
        <f>BAR!P24*0.9</f>
        <v>22500</v>
      </c>
      <c r="Q24" s="22">
        <f>BAR!Q24*0.9</f>
        <v>22500</v>
      </c>
      <c r="R24" s="22">
        <f>BAR!R24*0.9</f>
        <v>23040</v>
      </c>
      <c r="S24" s="22">
        <f>BAR!S24*0.9</f>
        <v>23040</v>
      </c>
      <c r="T24" s="22">
        <f>BAR!T24*0.9</f>
        <v>22500</v>
      </c>
      <c r="U24" s="22">
        <f>BAR!U24*0.9</f>
        <v>22500</v>
      </c>
      <c r="V24" s="22">
        <f>BAR!V24*0.9</f>
        <v>22500</v>
      </c>
      <c r="W24" s="22">
        <f>BAR!W24*0.9</f>
        <v>22500</v>
      </c>
    </row>
    <row r="25" spans="1:23" s="62" customFormat="1" ht="15" customHeight="1">
      <c r="A25" s="33" t="s">
        <v>36</v>
      </c>
      <c r="N25" s="67"/>
      <c r="O25" s="67"/>
      <c r="P25" s="67"/>
      <c r="Q25" s="67"/>
      <c r="W25" s="67"/>
    </row>
    <row r="26" spans="1:23" s="63" customFormat="1" ht="108">
      <c r="A26" s="157" t="s">
        <v>61</v>
      </c>
      <c r="N26" s="45"/>
      <c r="O26" s="45"/>
      <c r="P26" s="45"/>
      <c r="Q26" s="45"/>
      <c r="W26" s="45"/>
    </row>
    <row r="27" spans="1:23" s="63" customFormat="1" ht="15" customHeight="1">
      <c r="A27" s="30" t="s">
        <v>12</v>
      </c>
      <c r="N27" s="45"/>
      <c r="O27" s="45"/>
      <c r="P27" s="45"/>
      <c r="Q27" s="45"/>
      <c r="W27" s="45"/>
    </row>
    <row r="28" spans="1:23" s="63" customFormat="1" ht="24">
      <c r="A28" s="68" t="s">
        <v>62</v>
      </c>
      <c r="N28" s="45"/>
      <c r="O28" s="45"/>
      <c r="P28" s="45"/>
      <c r="Q28" s="45"/>
      <c r="W28" s="45"/>
    </row>
    <row r="29" spans="1:23" s="5" customFormat="1" ht="14.25" customHeight="1">
      <c r="A29" s="33" t="s">
        <v>16</v>
      </c>
      <c r="N29" s="4"/>
      <c r="O29" s="4"/>
      <c r="P29" s="4"/>
      <c r="Q29" s="4"/>
      <c r="W29" s="4"/>
    </row>
    <row r="30" spans="1:23" s="5" customFormat="1" ht="87" customHeight="1">
      <c r="A30" s="34" t="s">
        <v>63</v>
      </c>
      <c r="N30" s="4"/>
      <c r="O30" s="4"/>
      <c r="P30" s="4"/>
      <c r="Q30" s="4"/>
      <c r="W30" s="4"/>
    </row>
    <row r="31" spans="1:23" s="5" customFormat="1" ht="24">
      <c r="A31" s="69" t="s">
        <v>64</v>
      </c>
      <c r="N31" s="4"/>
      <c r="O31" s="4"/>
      <c r="P31" s="4"/>
      <c r="Q31" s="4"/>
      <c r="W31" s="4"/>
    </row>
    <row r="32" spans="1:23" s="4" customFormat="1" ht="203.25" customHeight="1">
      <c r="A32" s="34" t="s">
        <v>65</v>
      </c>
    </row>
    <row r="33" spans="1:23" s="5" customFormat="1" ht="12">
      <c r="A33" s="33" t="s">
        <v>58</v>
      </c>
      <c r="N33" s="4"/>
      <c r="O33" s="4"/>
      <c r="P33" s="4"/>
      <c r="Q33" s="4"/>
      <c r="W33" s="4"/>
    </row>
    <row r="34" spans="1:23" s="5" customFormat="1" ht="276">
      <c r="A34" s="34" t="s">
        <v>66</v>
      </c>
      <c r="N34" s="4"/>
      <c r="O34" s="4"/>
      <c r="P34" s="4"/>
      <c r="Q34" s="4"/>
      <c r="W34" s="4"/>
    </row>
    <row r="35" spans="1:23" s="5" customFormat="1" ht="12">
      <c r="A35" s="30" t="s">
        <v>18</v>
      </c>
      <c r="N35" s="4"/>
      <c r="O35" s="4"/>
      <c r="P35" s="4"/>
      <c r="Q35" s="4"/>
      <c r="W35" s="4"/>
    </row>
    <row r="36" spans="1:23" s="5" customFormat="1" ht="24">
      <c r="A36" s="35" t="s">
        <v>90</v>
      </c>
      <c r="N36" s="4"/>
      <c r="O36" s="4"/>
      <c r="P36" s="4"/>
      <c r="Q36" s="4"/>
      <c r="W36" s="4"/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88402966399123"/>
  </sheetPr>
  <dimension ref="A1:AZ34"/>
  <sheetViews>
    <sheetView workbookViewId="0">
      <pane xSplit="1" topLeftCell="B1" activePane="topRight" state="frozen"/>
      <selection pane="topRight" activeCell="A33" sqref="A33:XFD34"/>
    </sheetView>
  </sheetViews>
  <sheetFormatPr defaultColWidth="9.140625" defaultRowHeight="15"/>
  <cols>
    <col min="1" max="1" width="67.28515625" style="1" customWidth="1"/>
    <col min="2" max="16384" width="9.140625" style="6"/>
  </cols>
  <sheetData>
    <row r="1" spans="1:52" s="1" customFormat="1" ht="15" customHeight="1">
      <c r="A1" s="41" t="s">
        <v>0</v>
      </c>
    </row>
    <row r="2" spans="1:52" s="1" customFormat="1" ht="15" customHeight="1">
      <c r="A2" s="122" t="s">
        <v>67</v>
      </c>
    </row>
    <row r="3" spans="1:52" s="1" customFormat="1" ht="15" customHeight="1">
      <c r="A3" s="10" t="s">
        <v>2</v>
      </c>
    </row>
    <row r="4" spans="1:52" s="37" customFormat="1" ht="15" customHeight="1">
      <c r="A4" s="38" t="s">
        <v>3</v>
      </c>
      <c r="B4" s="57">
        <v>46215</v>
      </c>
      <c r="C4" s="57">
        <v>46216</v>
      </c>
      <c r="D4" s="57">
        <v>46217</v>
      </c>
      <c r="E4" s="57">
        <v>46218</v>
      </c>
      <c r="F4" s="57">
        <v>46219</v>
      </c>
      <c r="G4" s="57">
        <v>46220</v>
      </c>
      <c r="H4" s="57">
        <v>46221</v>
      </c>
      <c r="I4" s="57">
        <v>46222</v>
      </c>
      <c r="J4" s="57">
        <v>46223</v>
      </c>
      <c r="K4" s="57">
        <v>46224</v>
      </c>
      <c r="L4" s="57">
        <v>46225</v>
      </c>
      <c r="M4" s="57">
        <v>46226</v>
      </c>
      <c r="N4" s="57">
        <v>46227</v>
      </c>
      <c r="O4" s="57">
        <v>46228</v>
      </c>
      <c r="P4" s="57">
        <v>46229</v>
      </c>
      <c r="Q4" s="57">
        <v>46230</v>
      </c>
      <c r="R4" s="57">
        <v>46231</v>
      </c>
      <c r="S4" s="57">
        <v>46232</v>
      </c>
      <c r="T4" s="57">
        <v>46233</v>
      </c>
      <c r="U4" s="57">
        <v>46234</v>
      </c>
      <c r="V4" s="57">
        <v>46235</v>
      </c>
      <c r="W4" s="57">
        <v>46236</v>
      </c>
      <c r="X4" s="57">
        <v>46237</v>
      </c>
      <c r="Y4" s="57">
        <v>46238</v>
      </c>
      <c r="Z4" s="57">
        <v>46239</v>
      </c>
      <c r="AA4" s="57">
        <v>46240</v>
      </c>
      <c r="AB4" s="57">
        <v>46241</v>
      </c>
      <c r="AC4" s="57">
        <v>46242</v>
      </c>
      <c r="AD4" s="57">
        <v>46243</v>
      </c>
      <c r="AE4" s="57">
        <v>46244</v>
      </c>
      <c r="AF4" s="57">
        <v>46245</v>
      </c>
      <c r="AG4" s="57">
        <v>46246</v>
      </c>
      <c r="AH4" s="57">
        <v>46247</v>
      </c>
      <c r="AI4" s="57">
        <v>46248</v>
      </c>
      <c r="AJ4" s="57">
        <v>46249</v>
      </c>
      <c r="AK4" s="57">
        <v>46250</v>
      </c>
      <c r="AL4" s="57">
        <v>46251</v>
      </c>
      <c r="AM4" s="57">
        <v>46252</v>
      </c>
      <c r="AN4" s="57">
        <v>46253</v>
      </c>
      <c r="AO4" s="57">
        <v>46254</v>
      </c>
      <c r="AP4" s="57">
        <v>46255</v>
      </c>
      <c r="AQ4" s="57">
        <v>46256</v>
      </c>
      <c r="AR4" s="57">
        <v>46257</v>
      </c>
      <c r="AS4" s="57">
        <v>46258</v>
      </c>
      <c r="AT4" s="57">
        <v>46259</v>
      </c>
      <c r="AU4" s="57">
        <v>46260</v>
      </c>
      <c r="AV4" s="57">
        <v>46261</v>
      </c>
      <c r="AW4" s="57">
        <v>46262</v>
      </c>
      <c r="AX4" s="57">
        <v>46263</v>
      </c>
      <c r="AY4" s="57">
        <v>46264</v>
      </c>
      <c r="AZ4" s="57">
        <v>46265</v>
      </c>
    </row>
    <row r="5" spans="1:52" s="4" customFormat="1" ht="24.75" customHeight="1">
      <c r="A5" s="16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</row>
    <row r="6" spans="1:52" s="4" customFormat="1" ht="12" customHeight="1">
      <c r="A6" s="18">
        <v>1</v>
      </c>
      <c r="B6" s="58" t="e">
        <f>BAR!#REF!*0.7</f>
        <v>#REF!</v>
      </c>
      <c r="C6" s="58" t="e">
        <f>BAR!#REF!*0.7</f>
        <v>#REF!</v>
      </c>
      <c r="D6" s="58" t="e">
        <f>BAR!#REF!*0.7</f>
        <v>#REF!</v>
      </c>
      <c r="E6" s="58" t="e">
        <f>BAR!#REF!*0.7</f>
        <v>#REF!</v>
      </c>
      <c r="F6" s="58" t="e">
        <f>BAR!#REF!*0.7</f>
        <v>#REF!</v>
      </c>
      <c r="G6" s="58" t="e">
        <f>BAR!#REF!*0.7</f>
        <v>#REF!</v>
      </c>
      <c r="H6" s="58" t="e">
        <f>BAR!#REF!*0.7</f>
        <v>#REF!</v>
      </c>
      <c r="I6" s="58" t="e">
        <f>BAR!#REF!*0.7</f>
        <v>#REF!</v>
      </c>
      <c r="J6" s="58" t="e">
        <f>BAR!#REF!*0.7</f>
        <v>#REF!</v>
      </c>
      <c r="K6" s="58" t="e">
        <f>BAR!#REF!*0.7</f>
        <v>#REF!</v>
      </c>
      <c r="L6" s="58" t="e">
        <f>BAR!#REF!*0.7</f>
        <v>#REF!</v>
      </c>
      <c r="M6" s="58" t="e">
        <f>BAR!#REF!*0.7</f>
        <v>#REF!</v>
      </c>
      <c r="N6" s="58" t="e">
        <f>BAR!#REF!*0.7</f>
        <v>#REF!</v>
      </c>
      <c r="O6" s="58" t="e">
        <f>BAR!#REF!*0.7</f>
        <v>#REF!</v>
      </c>
      <c r="P6" s="58" t="e">
        <f>BAR!#REF!*0.7</f>
        <v>#REF!</v>
      </c>
      <c r="Q6" s="58" t="e">
        <f>BAR!#REF!*0.7</f>
        <v>#REF!</v>
      </c>
      <c r="R6" s="58" t="e">
        <f>BAR!#REF!*0.7</f>
        <v>#REF!</v>
      </c>
      <c r="S6" s="58" t="e">
        <f>BAR!#REF!*0.7</f>
        <v>#REF!</v>
      </c>
      <c r="T6" s="58" t="e">
        <f>BAR!#REF!*0.7</f>
        <v>#REF!</v>
      </c>
      <c r="U6" s="58" t="e">
        <f>BAR!#REF!*0.7</f>
        <v>#REF!</v>
      </c>
      <c r="V6" s="58" t="e">
        <f>BAR!#REF!*0.7</f>
        <v>#REF!</v>
      </c>
      <c r="W6" s="58" t="e">
        <f>BAR!#REF!*0.7</f>
        <v>#REF!</v>
      </c>
      <c r="X6" s="58" t="e">
        <f>BAR!#REF!*0.7</f>
        <v>#REF!</v>
      </c>
      <c r="Y6" s="58" t="e">
        <f>BAR!#REF!*0.7</f>
        <v>#REF!</v>
      </c>
      <c r="Z6" s="58" t="e">
        <f>BAR!#REF!*0.7</f>
        <v>#REF!</v>
      </c>
      <c r="AA6" s="58" t="e">
        <f>BAR!#REF!*0.7</f>
        <v>#REF!</v>
      </c>
      <c r="AB6" s="58" t="e">
        <f>BAR!#REF!*0.7</f>
        <v>#REF!</v>
      </c>
      <c r="AC6" s="58" t="e">
        <f>BAR!#REF!*0.7</f>
        <v>#REF!</v>
      </c>
      <c r="AD6" s="58" t="e">
        <f>BAR!#REF!*0.7</f>
        <v>#REF!</v>
      </c>
      <c r="AE6" s="58" t="e">
        <f>BAR!#REF!*0.7</f>
        <v>#REF!</v>
      </c>
      <c r="AF6" s="58" t="e">
        <f>BAR!#REF!*0.7</f>
        <v>#REF!</v>
      </c>
      <c r="AG6" s="58" t="e">
        <f>BAR!#REF!*0.7</f>
        <v>#REF!</v>
      </c>
      <c r="AH6" s="58" t="e">
        <f>BAR!#REF!*0.7</f>
        <v>#REF!</v>
      </c>
      <c r="AI6" s="58" t="e">
        <f>BAR!#REF!*0.7</f>
        <v>#REF!</v>
      </c>
      <c r="AJ6" s="58" t="e">
        <f>BAR!#REF!*0.7</f>
        <v>#REF!</v>
      </c>
      <c r="AK6" s="58" t="e">
        <f>BAR!#REF!*0.7</f>
        <v>#REF!</v>
      </c>
      <c r="AL6" s="58" t="e">
        <f>BAR!#REF!*0.7</f>
        <v>#REF!</v>
      </c>
      <c r="AM6" s="58" t="e">
        <f>BAR!#REF!*0.7</f>
        <v>#REF!</v>
      </c>
      <c r="AN6" s="58" t="e">
        <f>BAR!#REF!*0.7</f>
        <v>#REF!</v>
      </c>
      <c r="AO6" s="58" t="e">
        <f>BAR!#REF!*0.7</f>
        <v>#REF!</v>
      </c>
      <c r="AP6" s="58" t="e">
        <f>BAR!#REF!*0.7</f>
        <v>#REF!</v>
      </c>
      <c r="AQ6" s="58" t="e">
        <f>BAR!#REF!*0.7</f>
        <v>#REF!</v>
      </c>
      <c r="AR6" s="58" t="e">
        <f>BAR!#REF!*0.7</f>
        <v>#REF!</v>
      </c>
      <c r="AS6" s="58" t="e">
        <f>BAR!#REF!*0.7</f>
        <v>#REF!</v>
      </c>
      <c r="AT6" s="58" t="e">
        <f>BAR!#REF!*0.7</f>
        <v>#REF!</v>
      </c>
      <c r="AU6" s="58" t="e">
        <f>BAR!#REF!*0.7</f>
        <v>#REF!</v>
      </c>
      <c r="AV6" s="58" t="e">
        <f>BAR!#REF!*0.7</f>
        <v>#REF!</v>
      </c>
      <c r="AW6" s="58" t="e">
        <f>BAR!#REF!*0.7</f>
        <v>#REF!</v>
      </c>
      <c r="AX6" s="58" t="e">
        <f>BAR!#REF!*0.7</f>
        <v>#REF!</v>
      </c>
      <c r="AY6" s="58" t="e">
        <f>BAR!#REF!*0.7</f>
        <v>#REF!</v>
      </c>
      <c r="AZ6" s="58" t="e">
        <f>BAR!#REF!*0.7</f>
        <v>#REF!</v>
      </c>
    </row>
    <row r="7" spans="1:52" s="4" customFormat="1" ht="12" customHeight="1">
      <c r="A7" s="18">
        <v>2</v>
      </c>
      <c r="B7" s="58" t="e">
        <f>BAR!#REF!*0.7</f>
        <v>#REF!</v>
      </c>
      <c r="C7" s="58" t="e">
        <f>BAR!#REF!*0.7</f>
        <v>#REF!</v>
      </c>
      <c r="D7" s="58" t="e">
        <f>BAR!#REF!*0.7</f>
        <v>#REF!</v>
      </c>
      <c r="E7" s="58" t="e">
        <f>BAR!#REF!*0.7</f>
        <v>#REF!</v>
      </c>
      <c r="F7" s="58" t="e">
        <f>BAR!#REF!*0.7</f>
        <v>#REF!</v>
      </c>
      <c r="G7" s="58" t="e">
        <f>BAR!#REF!*0.7</f>
        <v>#REF!</v>
      </c>
      <c r="H7" s="58" t="e">
        <f>BAR!#REF!*0.7</f>
        <v>#REF!</v>
      </c>
      <c r="I7" s="58" t="e">
        <f>BAR!#REF!*0.7</f>
        <v>#REF!</v>
      </c>
      <c r="J7" s="58" t="e">
        <f>BAR!#REF!*0.7</f>
        <v>#REF!</v>
      </c>
      <c r="K7" s="58" t="e">
        <f>BAR!#REF!*0.7</f>
        <v>#REF!</v>
      </c>
      <c r="L7" s="58" t="e">
        <f>BAR!#REF!*0.7</f>
        <v>#REF!</v>
      </c>
      <c r="M7" s="58" t="e">
        <f>BAR!#REF!*0.7</f>
        <v>#REF!</v>
      </c>
      <c r="N7" s="58" t="e">
        <f>BAR!#REF!*0.7</f>
        <v>#REF!</v>
      </c>
      <c r="O7" s="58" t="e">
        <f>BAR!#REF!*0.7</f>
        <v>#REF!</v>
      </c>
      <c r="P7" s="58" t="e">
        <f>BAR!#REF!*0.7</f>
        <v>#REF!</v>
      </c>
      <c r="Q7" s="58" t="e">
        <f>BAR!#REF!*0.7</f>
        <v>#REF!</v>
      </c>
      <c r="R7" s="58" t="e">
        <f>BAR!#REF!*0.7</f>
        <v>#REF!</v>
      </c>
      <c r="S7" s="58" t="e">
        <f>BAR!#REF!*0.7</f>
        <v>#REF!</v>
      </c>
      <c r="T7" s="58" t="e">
        <f>BAR!#REF!*0.7</f>
        <v>#REF!</v>
      </c>
      <c r="U7" s="58" t="e">
        <f>BAR!#REF!*0.7</f>
        <v>#REF!</v>
      </c>
      <c r="V7" s="58" t="e">
        <f>BAR!#REF!*0.7</f>
        <v>#REF!</v>
      </c>
      <c r="W7" s="58" t="e">
        <f>BAR!#REF!*0.7</f>
        <v>#REF!</v>
      </c>
      <c r="X7" s="58" t="e">
        <f>BAR!#REF!*0.7</f>
        <v>#REF!</v>
      </c>
      <c r="Y7" s="58" t="e">
        <f>BAR!#REF!*0.7</f>
        <v>#REF!</v>
      </c>
      <c r="Z7" s="58" t="e">
        <f>BAR!#REF!*0.7</f>
        <v>#REF!</v>
      </c>
      <c r="AA7" s="58" t="e">
        <f>BAR!#REF!*0.7</f>
        <v>#REF!</v>
      </c>
      <c r="AB7" s="58" t="e">
        <f>BAR!#REF!*0.7</f>
        <v>#REF!</v>
      </c>
      <c r="AC7" s="58" t="e">
        <f>BAR!#REF!*0.7</f>
        <v>#REF!</v>
      </c>
      <c r="AD7" s="58" t="e">
        <f>BAR!#REF!*0.7</f>
        <v>#REF!</v>
      </c>
      <c r="AE7" s="58" t="e">
        <f>BAR!#REF!*0.7</f>
        <v>#REF!</v>
      </c>
      <c r="AF7" s="58" t="e">
        <f>BAR!#REF!*0.7</f>
        <v>#REF!</v>
      </c>
      <c r="AG7" s="58" t="e">
        <f>BAR!#REF!*0.7</f>
        <v>#REF!</v>
      </c>
      <c r="AH7" s="58" t="e">
        <f>BAR!#REF!*0.7</f>
        <v>#REF!</v>
      </c>
      <c r="AI7" s="58" t="e">
        <f>BAR!#REF!*0.7</f>
        <v>#REF!</v>
      </c>
      <c r="AJ7" s="58" t="e">
        <f>BAR!#REF!*0.7</f>
        <v>#REF!</v>
      </c>
      <c r="AK7" s="58" t="e">
        <f>BAR!#REF!*0.7</f>
        <v>#REF!</v>
      </c>
      <c r="AL7" s="58" t="e">
        <f>BAR!#REF!*0.7</f>
        <v>#REF!</v>
      </c>
      <c r="AM7" s="58" t="e">
        <f>BAR!#REF!*0.7</f>
        <v>#REF!</v>
      </c>
      <c r="AN7" s="58" t="e">
        <f>BAR!#REF!*0.7</f>
        <v>#REF!</v>
      </c>
      <c r="AO7" s="58" t="e">
        <f>BAR!#REF!*0.7</f>
        <v>#REF!</v>
      </c>
      <c r="AP7" s="58" t="e">
        <f>BAR!#REF!*0.7</f>
        <v>#REF!</v>
      </c>
      <c r="AQ7" s="58" t="e">
        <f>BAR!#REF!*0.7</f>
        <v>#REF!</v>
      </c>
      <c r="AR7" s="58" t="e">
        <f>BAR!#REF!*0.7</f>
        <v>#REF!</v>
      </c>
      <c r="AS7" s="58" t="e">
        <f>BAR!#REF!*0.7</f>
        <v>#REF!</v>
      </c>
      <c r="AT7" s="58" t="e">
        <f>BAR!#REF!*0.7</f>
        <v>#REF!</v>
      </c>
      <c r="AU7" s="58" t="e">
        <f>BAR!#REF!*0.7</f>
        <v>#REF!</v>
      </c>
      <c r="AV7" s="58" t="e">
        <f>BAR!#REF!*0.7</f>
        <v>#REF!</v>
      </c>
      <c r="AW7" s="58" t="e">
        <f>BAR!#REF!*0.7</f>
        <v>#REF!</v>
      </c>
      <c r="AX7" s="58" t="e">
        <f>BAR!#REF!*0.7</f>
        <v>#REF!</v>
      </c>
      <c r="AY7" s="58" t="e">
        <f>BAR!#REF!*0.7</f>
        <v>#REF!</v>
      </c>
      <c r="AZ7" s="58" t="e">
        <f>BAR!#REF!*0.7</f>
        <v>#REF!</v>
      </c>
    </row>
    <row r="8" spans="1:52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</row>
    <row r="9" spans="1:52" s="4" customFormat="1" ht="12" customHeight="1">
      <c r="A9" s="18">
        <v>1</v>
      </c>
      <c r="B9" s="58" t="e">
        <f>BAR!#REF!*0.7</f>
        <v>#REF!</v>
      </c>
      <c r="C9" s="58" t="e">
        <f>BAR!#REF!*0.7</f>
        <v>#REF!</v>
      </c>
      <c r="D9" s="58" t="e">
        <f>BAR!#REF!*0.7</f>
        <v>#REF!</v>
      </c>
      <c r="E9" s="58" t="e">
        <f>BAR!#REF!*0.7</f>
        <v>#REF!</v>
      </c>
      <c r="F9" s="58" t="e">
        <f>BAR!#REF!*0.7</f>
        <v>#REF!</v>
      </c>
      <c r="G9" s="58" t="e">
        <f>BAR!#REF!*0.7</f>
        <v>#REF!</v>
      </c>
      <c r="H9" s="58" t="e">
        <f>BAR!#REF!*0.7</f>
        <v>#REF!</v>
      </c>
      <c r="I9" s="58" t="e">
        <f>BAR!#REF!*0.7</f>
        <v>#REF!</v>
      </c>
      <c r="J9" s="58" t="e">
        <f>BAR!#REF!*0.7</f>
        <v>#REF!</v>
      </c>
      <c r="K9" s="58" t="e">
        <f>BAR!#REF!*0.7</f>
        <v>#REF!</v>
      </c>
      <c r="L9" s="58" t="e">
        <f>BAR!#REF!*0.7</f>
        <v>#REF!</v>
      </c>
      <c r="M9" s="58" t="e">
        <f>BAR!#REF!*0.7</f>
        <v>#REF!</v>
      </c>
      <c r="N9" s="58" t="e">
        <f>BAR!#REF!*0.7</f>
        <v>#REF!</v>
      </c>
      <c r="O9" s="58" t="e">
        <f>BAR!#REF!*0.7</f>
        <v>#REF!</v>
      </c>
      <c r="P9" s="58" t="e">
        <f>BAR!#REF!*0.7</f>
        <v>#REF!</v>
      </c>
      <c r="Q9" s="58" t="e">
        <f>BAR!#REF!*0.7</f>
        <v>#REF!</v>
      </c>
      <c r="R9" s="58" t="e">
        <f>BAR!#REF!*0.7</f>
        <v>#REF!</v>
      </c>
      <c r="S9" s="58" t="e">
        <f>BAR!#REF!*0.7</f>
        <v>#REF!</v>
      </c>
      <c r="T9" s="58" t="e">
        <f>BAR!#REF!*0.7</f>
        <v>#REF!</v>
      </c>
      <c r="U9" s="58" t="e">
        <f>BAR!#REF!*0.7</f>
        <v>#REF!</v>
      </c>
      <c r="V9" s="58" t="e">
        <f>BAR!#REF!*0.7</f>
        <v>#REF!</v>
      </c>
      <c r="W9" s="58" t="e">
        <f>BAR!#REF!*0.7</f>
        <v>#REF!</v>
      </c>
      <c r="X9" s="58" t="e">
        <f>BAR!#REF!*0.7</f>
        <v>#REF!</v>
      </c>
      <c r="Y9" s="58" t="e">
        <f>BAR!#REF!*0.7</f>
        <v>#REF!</v>
      </c>
      <c r="Z9" s="58" t="e">
        <f>BAR!#REF!*0.7</f>
        <v>#REF!</v>
      </c>
      <c r="AA9" s="58" t="e">
        <f>BAR!#REF!*0.7</f>
        <v>#REF!</v>
      </c>
      <c r="AB9" s="58" t="e">
        <f>BAR!#REF!*0.7</f>
        <v>#REF!</v>
      </c>
      <c r="AC9" s="58" t="e">
        <f>BAR!#REF!*0.7</f>
        <v>#REF!</v>
      </c>
      <c r="AD9" s="58" t="e">
        <f>BAR!#REF!*0.7</f>
        <v>#REF!</v>
      </c>
      <c r="AE9" s="58" t="e">
        <f>BAR!#REF!*0.7</f>
        <v>#REF!</v>
      </c>
      <c r="AF9" s="58" t="e">
        <f>BAR!#REF!*0.7</f>
        <v>#REF!</v>
      </c>
      <c r="AG9" s="58" t="e">
        <f>BAR!#REF!*0.7</f>
        <v>#REF!</v>
      </c>
      <c r="AH9" s="58" t="e">
        <f>BAR!#REF!*0.7</f>
        <v>#REF!</v>
      </c>
      <c r="AI9" s="58" t="e">
        <f>BAR!#REF!*0.7</f>
        <v>#REF!</v>
      </c>
      <c r="AJ9" s="58" t="e">
        <f>BAR!#REF!*0.7</f>
        <v>#REF!</v>
      </c>
      <c r="AK9" s="58" t="e">
        <f>BAR!#REF!*0.7</f>
        <v>#REF!</v>
      </c>
      <c r="AL9" s="58" t="e">
        <f>BAR!#REF!*0.7</f>
        <v>#REF!</v>
      </c>
      <c r="AM9" s="58" t="e">
        <f>BAR!#REF!*0.7</f>
        <v>#REF!</v>
      </c>
      <c r="AN9" s="58" t="e">
        <f>BAR!#REF!*0.7</f>
        <v>#REF!</v>
      </c>
      <c r="AO9" s="58" t="e">
        <f>BAR!#REF!*0.7</f>
        <v>#REF!</v>
      </c>
      <c r="AP9" s="58" t="e">
        <f>BAR!#REF!*0.7</f>
        <v>#REF!</v>
      </c>
      <c r="AQ9" s="58" t="e">
        <f>BAR!#REF!*0.7</f>
        <v>#REF!</v>
      </c>
      <c r="AR9" s="58" t="e">
        <f>BAR!#REF!*0.7</f>
        <v>#REF!</v>
      </c>
      <c r="AS9" s="58" t="e">
        <f>BAR!#REF!*0.7</f>
        <v>#REF!</v>
      </c>
      <c r="AT9" s="58" t="e">
        <f>BAR!#REF!*0.7</f>
        <v>#REF!</v>
      </c>
      <c r="AU9" s="58" t="e">
        <f>BAR!#REF!*0.7</f>
        <v>#REF!</v>
      </c>
      <c r="AV9" s="58" t="e">
        <f>BAR!#REF!*0.7</f>
        <v>#REF!</v>
      </c>
      <c r="AW9" s="58" t="e">
        <f>BAR!#REF!*0.7</f>
        <v>#REF!</v>
      </c>
      <c r="AX9" s="58" t="e">
        <f>BAR!#REF!*0.7</f>
        <v>#REF!</v>
      </c>
      <c r="AY9" s="58" t="e">
        <f>BAR!#REF!*0.7</f>
        <v>#REF!</v>
      </c>
      <c r="AZ9" s="58" t="e">
        <f>BAR!#REF!*0.7</f>
        <v>#REF!</v>
      </c>
    </row>
    <row r="10" spans="1:52" s="4" customFormat="1" ht="12" customHeight="1">
      <c r="A10" s="18">
        <v>2</v>
      </c>
      <c r="B10" s="58" t="e">
        <f>BAR!#REF!*0.7</f>
        <v>#REF!</v>
      </c>
      <c r="C10" s="58" t="e">
        <f>BAR!#REF!*0.7</f>
        <v>#REF!</v>
      </c>
      <c r="D10" s="58" t="e">
        <f>BAR!#REF!*0.7</f>
        <v>#REF!</v>
      </c>
      <c r="E10" s="58" t="e">
        <f>BAR!#REF!*0.7</f>
        <v>#REF!</v>
      </c>
      <c r="F10" s="58" t="e">
        <f>BAR!#REF!*0.7</f>
        <v>#REF!</v>
      </c>
      <c r="G10" s="58" t="e">
        <f>BAR!#REF!*0.7</f>
        <v>#REF!</v>
      </c>
      <c r="H10" s="58" t="e">
        <f>BAR!#REF!*0.7</f>
        <v>#REF!</v>
      </c>
      <c r="I10" s="58" t="e">
        <f>BAR!#REF!*0.7</f>
        <v>#REF!</v>
      </c>
      <c r="J10" s="58" t="e">
        <f>BAR!#REF!*0.7</f>
        <v>#REF!</v>
      </c>
      <c r="K10" s="58" t="e">
        <f>BAR!#REF!*0.7</f>
        <v>#REF!</v>
      </c>
      <c r="L10" s="58" t="e">
        <f>BAR!#REF!*0.7</f>
        <v>#REF!</v>
      </c>
      <c r="M10" s="58" t="e">
        <f>BAR!#REF!*0.7</f>
        <v>#REF!</v>
      </c>
      <c r="N10" s="58" t="e">
        <f>BAR!#REF!*0.7</f>
        <v>#REF!</v>
      </c>
      <c r="O10" s="58" t="e">
        <f>BAR!#REF!*0.7</f>
        <v>#REF!</v>
      </c>
      <c r="P10" s="58" t="e">
        <f>BAR!#REF!*0.7</f>
        <v>#REF!</v>
      </c>
      <c r="Q10" s="58" t="e">
        <f>BAR!#REF!*0.7</f>
        <v>#REF!</v>
      </c>
      <c r="R10" s="58" t="e">
        <f>BAR!#REF!*0.7</f>
        <v>#REF!</v>
      </c>
      <c r="S10" s="58" t="e">
        <f>BAR!#REF!*0.7</f>
        <v>#REF!</v>
      </c>
      <c r="T10" s="58" t="e">
        <f>BAR!#REF!*0.7</f>
        <v>#REF!</v>
      </c>
      <c r="U10" s="58" t="e">
        <f>BAR!#REF!*0.7</f>
        <v>#REF!</v>
      </c>
      <c r="V10" s="58" t="e">
        <f>BAR!#REF!*0.7</f>
        <v>#REF!</v>
      </c>
      <c r="W10" s="58" t="e">
        <f>BAR!#REF!*0.7</f>
        <v>#REF!</v>
      </c>
      <c r="X10" s="58" t="e">
        <f>BAR!#REF!*0.7</f>
        <v>#REF!</v>
      </c>
      <c r="Y10" s="58" t="e">
        <f>BAR!#REF!*0.7</f>
        <v>#REF!</v>
      </c>
      <c r="Z10" s="58" t="e">
        <f>BAR!#REF!*0.7</f>
        <v>#REF!</v>
      </c>
      <c r="AA10" s="58" t="e">
        <f>BAR!#REF!*0.7</f>
        <v>#REF!</v>
      </c>
      <c r="AB10" s="58" t="e">
        <f>BAR!#REF!*0.7</f>
        <v>#REF!</v>
      </c>
      <c r="AC10" s="58" t="e">
        <f>BAR!#REF!*0.7</f>
        <v>#REF!</v>
      </c>
      <c r="AD10" s="58" t="e">
        <f>BAR!#REF!*0.7</f>
        <v>#REF!</v>
      </c>
      <c r="AE10" s="58" t="e">
        <f>BAR!#REF!*0.7</f>
        <v>#REF!</v>
      </c>
      <c r="AF10" s="58" t="e">
        <f>BAR!#REF!*0.7</f>
        <v>#REF!</v>
      </c>
      <c r="AG10" s="58" t="e">
        <f>BAR!#REF!*0.7</f>
        <v>#REF!</v>
      </c>
      <c r="AH10" s="58" t="e">
        <f>BAR!#REF!*0.7</f>
        <v>#REF!</v>
      </c>
      <c r="AI10" s="58" t="e">
        <f>BAR!#REF!*0.7</f>
        <v>#REF!</v>
      </c>
      <c r="AJ10" s="58" t="e">
        <f>BAR!#REF!*0.7</f>
        <v>#REF!</v>
      </c>
      <c r="AK10" s="58" t="e">
        <f>BAR!#REF!*0.7</f>
        <v>#REF!</v>
      </c>
      <c r="AL10" s="58" t="e">
        <f>BAR!#REF!*0.7</f>
        <v>#REF!</v>
      </c>
      <c r="AM10" s="58" t="e">
        <f>BAR!#REF!*0.7</f>
        <v>#REF!</v>
      </c>
      <c r="AN10" s="58" t="e">
        <f>BAR!#REF!*0.7</f>
        <v>#REF!</v>
      </c>
      <c r="AO10" s="58" t="e">
        <f>BAR!#REF!*0.7</f>
        <v>#REF!</v>
      </c>
      <c r="AP10" s="58" t="e">
        <f>BAR!#REF!*0.7</f>
        <v>#REF!</v>
      </c>
      <c r="AQ10" s="58" t="e">
        <f>BAR!#REF!*0.7</f>
        <v>#REF!</v>
      </c>
      <c r="AR10" s="58" t="e">
        <f>BAR!#REF!*0.7</f>
        <v>#REF!</v>
      </c>
      <c r="AS10" s="58" t="e">
        <f>BAR!#REF!*0.7</f>
        <v>#REF!</v>
      </c>
      <c r="AT10" s="58" t="e">
        <f>BAR!#REF!*0.7</f>
        <v>#REF!</v>
      </c>
      <c r="AU10" s="58" t="e">
        <f>BAR!#REF!*0.7</f>
        <v>#REF!</v>
      </c>
      <c r="AV10" s="58" t="e">
        <f>BAR!#REF!*0.7</f>
        <v>#REF!</v>
      </c>
      <c r="AW10" s="58" t="e">
        <f>BAR!#REF!*0.7</f>
        <v>#REF!</v>
      </c>
      <c r="AX10" s="58" t="e">
        <f>BAR!#REF!*0.7</f>
        <v>#REF!</v>
      </c>
      <c r="AY10" s="58" t="e">
        <f>BAR!#REF!*0.7</f>
        <v>#REF!</v>
      </c>
      <c r="AZ10" s="58" t="e">
        <f>BAR!#REF!*0.7</f>
        <v>#REF!</v>
      </c>
    </row>
    <row r="11" spans="1:52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</row>
    <row r="12" spans="1:52" s="4" customFormat="1" ht="12" customHeight="1">
      <c r="A12" s="20">
        <v>1</v>
      </c>
      <c r="B12" s="58" t="e">
        <f>BAR!#REF!*0.7</f>
        <v>#REF!</v>
      </c>
      <c r="C12" s="58" t="e">
        <f>BAR!#REF!*0.7</f>
        <v>#REF!</v>
      </c>
      <c r="D12" s="58" t="e">
        <f>BAR!#REF!*0.7</f>
        <v>#REF!</v>
      </c>
      <c r="E12" s="58" t="e">
        <f>BAR!#REF!*0.7</f>
        <v>#REF!</v>
      </c>
      <c r="F12" s="58" t="e">
        <f>BAR!#REF!*0.7</f>
        <v>#REF!</v>
      </c>
      <c r="G12" s="58" t="e">
        <f>BAR!#REF!*0.7</f>
        <v>#REF!</v>
      </c>
      <c r="H12" s="58" t="e">
        <f>BAR!#REF!*0.7</f>
        <v>#REF!</v>
      </c>
      <c r="I12" s="58" t="e">
        <f>BAR!#REF!*0.7</f>
        <v>#REF!</v>
      </c>
      <c r="J12" s="58" t="e">
        <f>BAR!#REF!*0.7</f>
        <v>#REF!</v>
      </c>
      <c r="K12" s="58" t="e">
        <f>BAR!#REF!*0.7</f>
        <v>#REF!</v>
      </c>
      <c r="L12" s="58" t="e">
        <f>BAR!#REF!*0.7</f>
        <v>#REF!</v>
      </c>
      <c r="M12" s="58" t="e">
        <f>BAR!#REF!*0.7</f>
        <v>#REF!</v>
      </c>
      <c r="N12" s="58" t="e">
        <f>BAR!#REF!*0.7</f>
        <v>#REF!</v>
      </c>
      <c r="O12" s="58" t="e">
        <f>BAR!#REF!*0.7</f>
        <v>#REF!</v>
      </c>
      <c r="P12" s="58" t="e">
        <f>BAR!#REF!*0.7</f>
        <v>#REF!</v>
      </c>
      <c r="Q12" s="58" t="e">
        <f>BAR!#REF!*0.7</f>
        <v>#REF!</v>
      </c>
      <c r="R12" s="58" t="e">
        <f>BAR!#REF!*0.7</f>
        <v>#REF!</v>
      </c>
      <c r="S12" s="58" t="e">
        <f>BAR!#REF!*0.7</f>
        <v>#REF!</v>
      </c>
      <c r="T12" s="58" t="e">
        <f>BAR!#REF!*0.7</f>
        <v>#REF!</v>
      </c>
      <c r="U12" s="58" t="e">
        <f>BAR!#REF!*0.7</f>
        <v>#REF!</v>
      </c>
      <c r="V12" s="58" t="e">
        <f>BAR!#REF!*0.7</f>
        <v>#REF!</v>
      </c>
      <c r="W12" s="58" t="e">
        <f>BAR!#REF!*0.7</f>
        <v>#REF!</v>
      </c>
      <c r="X12" s="58" t="e">
        <f>BAR!#REF!*0.7</f>
        <v>#REF!</v>
      </c>
      <c r="Y12" s="58" t="e">
        <f>BAR!#REF!*0.7</f>
        <v>#REF!</v>
      </c>
      <c r="Z12" s="58" t="e">
        <f>BAR!#REF!*0.7</f>
        <v>#REF!</v>
      </c>
      <c r="AA12" s="58" t="e">
        <f>BAR!#REF!*0.7</f>
        <v>#REF!</v>
      </c>
      <c r="AB12" s="58" t="e">
        <f>BAR!#REF!*0.7</f>
        <v>#REF!</v>
      </c>
      <c r="AC12" s="58" t="e">
        <f>BAR!#REF!*0.7</f>
        <v>#REF!</v>
      </c>
      <c r="AD12" s="58" t="e">
        <f>BAR!#REF!*0.7</f>
        <v>#REF!</v>
      </c>
      <c r="AE12" s="58" t="e">
        <f>BAR!#REF!*0.7</f>
        <v>#REF!</v>
      </c>
      <c r="AF12" s="58" t="e">
        <f>BAR!#REF!*0.7</f>
        <v>#REF!</v>
      </c>
      <c r="AG12" s="58" t="e">
        <f>BAR!#REF!*0.7</f>
        <v>#REF!</v>
      </c>
      <c r="AH12" s="58" t="e">
        <f>BAR!#REF!*0.7</f>
        <v>#REF!</v>
      </c>
      <c r="AI12" s="58" t="e">
        <f>BAR!#REF!*0.7</f>
        <v>#REF!</v>
      </c>
      <c r="AJ12" s="58" t="e">
        <f>BAR!#REF!*0.7</f>
        <v>#REF!</v>
      </c>
      <c r="AK12" s="58" t="e">
        <f>BAR!#REF!*0.7</f>
        <v>#REF!</v>
      </c>
      <c r="AL12" s="58" t="e">
        <f>BAR!#REF!*0.7</f>
        <v>#REF!</v>
      </c>
      <c r="AM12" s="58" t="e">
        <f>BAR!#REF!*0.7</f>
        <v>#REF!</v>
      </c>
      <c r="AN12" s="58" t="e">
        <f>BAR!#REF!*0.7</f>
        <v>#REF!</v>
      </c>
      <c r="AO12" s="58" t="e">
        <f>BAR!#REF!*0.7</f>
        <v>#REF!</v>
      </c>
      <c r="AP12" s="58" t="e">
        <f>BAR!#REF!*0.7</f>
        <v>#REF!</v>
      </c>
      <c r="AQ12" s="58" t="e">
        <f>BAR!#REF!*0.7</f>
        <v>#REF!</v>
      </c>
      <c r="AR12" s="58" t="e">
        <f>BAR!#REF!*0.7</f>
        <v>#REF!</v>
      </c>
      <c r="AS12" s="58" t="e">
        <f>BAR!#REF!*0.7</f>
        <v>#REF!</v>
      </c>
      <c r="AT12" s="58" t="e">
        <f>BAR!#REF!*0.7</f>
        <v>#REF!</v>
      </c>
      <c r="AU12" s="58" t="e">
        <f>BAR!#REF!*0.7</f>
        <v>#REF!</v>
      </c>
      <c r="AV12" s="58" t="e">
        <f>BAR!#REF!*0.7</f>
        <v>#REF!</v>
      </c>
      <c r="AW12" s="58" t="e">
        <f>BAR!#REF!*0.7</f>
        <v>#REF!</v>
      </c>
      <c r="AX12" s="58" t="e">
        <f>BAR!#REF!*0.7</f>
        <v>#REF!</v>
      </c>
      <c r="AY12" s="58" t="e">
        <f>BAR!#REF!*0.7</f>
        <v>#REF!</v>
      </c>
      <c r="AZ12" s="58" t="e">
        <f>BAR!#REF!*0.7</f>
        <v>#REF!</v>
      </c>
    </row>
    <row r="13" spans="1:52" s="4" customFormat="1" ht="12" customHeight="1">
      <c r="A13" s="20">
        <v>2</v>
      </c>
      <c r="B13" s="58" t="e">
        <f>BAR!#REF!*0.7</f>
        <v>#REF!</v>
      </c>
      <c r="C13" s="58" t="e">
        <f>BAR!#REF!*0.7</f>
        <v>#REF!</v>
      </c>
      <c r="D13" s="58" t="e">
        <f>BAR!#REF!*0.7</f>
        <v>#REF!</v>
      </c>
      <c r="E13" s="58" t="e">
        <f>BAR!#REF!*0.7</f>
        <v>#REF!</v>
      </c>
      <c r="F13" s="58" t="e">
        <f>BAR!#REF!*0.7</f>
        <v>#REF!</v>
      </c>
      <c r="G13" s="58" t="e">
        <f>BAR!#REF!*0.7</f>
        <v>#REF!</v>
      </c>
      <c r="H13" s="58" t="e">
        <f>BAR!#REF!*0.7</f>
        <v>#REF!</v>
      </c>
      <c r="I13" s="58" t="e">
        <f>BAR!#REF!*0.7</f>
        <v>#REF!</v>
      </c>
      <c r="J13" s="58" t="e">
        <f>BAR!#REF!*0.7</f>
        <v>#REF!</v>
      </c>
      <c r="K13" s="58" t="e">
        <f>BAR!#REF!*0.7</f>
        <v>#REF!</v>
      </c>
      <c r="L13" s="58" t="e">
        <f>BAR!#REF!*0.7</f>
        <v>#REF!</v>
      </c>
      <c r="M13" s="58" t="e">
        <f>BAR!#REF!*0.7</f>
        <v>#REF!</v>
      </c>
      <c r="N13" s="58" t="e">
        <f>BAR!#REF!*0.7</f>
        <v>#REF!</v>
      </c>
      <c r="O13" s="58" t="e">
        <f>BAR!#REF!*0.7</f>
        <v>#REF!</v>
      </c>
      <c r="P13" s="58" t="e">
        <f>BAR!#REF!*0.7</f>
        <v>#REF!</v>
      </c>
      <c r="Q13" s="58" t="e">
        <f>BAR!#REF!*0.7</f>
        <v>#REF!</v>
      </c>
      <c r="R13" s="58" t="e">
        <f>BAR!#REF!*0.7</f>
        <v>#REF!</v>
      </c>
      <c r="S13" s="58" t="e">
        <f>BAR!#REF!*0.7</f>
        <v>#REF!</v>
      </c>
      <c r="T13" s="58" t="e">
        <f>BAR!#REF!*0.7</f>
        <v>#REF!</v>
      </c>
      <c r="U13" s="58" t="e">
        <f>BAR!#REF!*0.7</f>
        <v>#REF!</v>
      </c>
      <c r="V13" s="58" t="e">
        <f>BAR!#REF!*0.7</f>
        <v>#REF!</v>
      </c>
      <c r="W13" s="58" t="e">
        <f>BAR!#REF!*0.7</f>
        <v>#REF!</v>
      </c>
      <c r="X13" s="58" t="e">
        <f>BAR!#REF!*0.7</f>
        <v>#REF!</v>
      </c>
      <c r="Y13" s="58" t="e">
        <f>BAR!#REF!*0.7</f>
        <v>#REF!</v>
      </c>
      <c r="Z13" s="58" t="e">
        <f>BAR!#REF!*0.7</f>
        <v>#REF!</v>
      </c>
      <c r="AA13" s="58" t="e">
        <f>BAR!#REF!*0.7</f>
        <v>#REF!</v>
      </c>
      <c r="AB13" s="58" t="e">
        <f>BAR!#REF!*0.7</f>
        <v>#REF!</v>
      </c>
      <c r="AC13" s="58" t="e">
        <f>BAR!#REF!*0.7</f>
        <v>#REF!</v>
      </c>
      <c r="AD13" s="58" t="e">
        <f>BAR!#REF!*0.7</f>
        <v>#REF!</v>
      </c>
      <c r="AE13" s="58" t="e">
        <f>BAR!#REF!*0.7</f>
        <v>#REF!</v>
      </c>
      <c r="AF13" s="58" t="e">
        <f>BAR!#REF!*0.7</f>
        <v>#REF!</v>
      </c>
      <c r="AG13" s="58" t="e">
        <f>BAR!#REF!*0.7</f>
        <v>#REF!</v>
      </c>
      <c r="AH13" s="58" t="e">
        <f>BAR!#REF!*0.7</f>
        <v>#REF!</v>
      </c>
      <c r="AI13" s="58" t="e">
        <f>BAR!#REF!*0.7</f>
        <v>#REF!</v>
      </c>
      <c r="AJ13" s="58" t="e">
        <f>BAR!#REF!*0.7</f>
        <v>#REF!</v>
      </c>
      <c r="AK13" s="58" t="e">
        <f>BAR!#REF!*0.7</f>
        <v>#REF!</v>
      </c>
      <c r="AL13" s="58" t="e">
        <f>BAR!#REF!*0.7</f>
        <v>#REF!</v>
      </c>
      <c r="AM13" s="58" t="e">
        <f>BAR!#REF!*0.7</f>
        <v>#REF!</v>
      </c>
      <c r="AN13" s="58" t="e">
        <f>BAR!#REF!*0.7</f>
        <v>#REF!</v>
      </c>
      <c r="AO13" s="58" t="e">
        <f>BAR!#REF!*0.7</f>
        <v>#REF!</v>
      </c>
      <c r="AP13" s="58" t="e">
        <f>BAR!#REF!*0.7</f>
        <v>#REF!</v>
      </c>
      <c r="AQ13" s="58" t="e">
        <f>BAR!#REF!*0.7</f>
        <v>#REF!</v>
      </c>
      <c r="AR13" s="58" t="e">
        <f>BAR!#REF!*0.7</f>
        <v>#REF!</v>
      </c>
      <c r="AS13" s="58" t="e">
        <f>BAR!#REF!*0.7</f>
        <v>#REF!</v>
      </c>
      <c r="AT13" s="58" t="e">
        <f>BAR!#REF!*0.7</f>
        <v>#REF!</v>
      </c>
      <c r="AU13" s="58" t="e">
        <f>BAR!#REF!*0.7</f>
        <v>#REF!</v>
      </c>
      <c r="AV13" s="58" t="e">
        <f>BAR!#REF!*0.7</f>
        <v>#REF!</v>
      </c>
      <c r="AW13" s="58" t="e">
        <f>BAR!#REF!*0.7</f>
        <v>#REF!</v>
      </c>
      <c r="AX13" s="58" t="e">
        <f>BAR!#REF!*0.7</f>
        <v>#REF!</v>
      </c>
      <c r="AY13" s="58" t="e">
        <f>BAR!#REF!*0.7</f>
        <v>#REF!</v>
      </c>
      <c r="AZ13" s="58" t="e">
        <f>BAR!#REF!*0.7</f>
        <v>#REF!</v>
      </c>
    </row>
    <row r="14" spans="1:52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</row>
    <row r="15" spans="1:52" s="4" customFormat="1" ht="12" customHeight="1">
      <c r="A15" s="20">
        <v>1</v>
      </c>
      <c r="B15" s="58" t="e">
        <f>BAR!#REF!*0.7</f>
        <v>#REF!</v>
      </c>
      <c r="C15" s="58" t="e">
        <f>BAR!#REF!*0.7</f>
        <v>#REF!</v>
      </c>
      <c r="D15" s="58" t="e">
        <f>BAR!#REF!*0.7</f>
        <v>#REF!</v>
      </c>
      <c r="E15" s="58" t="e">
        <f>BAR!#REF!*0.7</f>
        <v>#REF!</v>
      </c>
      <c r="F15" s="58" t="e">
        <f>BAR!#REF!*0.7</f>
        <v>#REF!</v>
      </c>
      <c r="G15" s="58" t="e">
        <f>BAR!#REF!*0.7</f>
        <v>#REF!</v>
      </c>
      <c r="H15" s="58" t="e">
        <f>BAR!#REF!*0.7</f>
        <v>#REF!</v>
      </c>
      <c r="I15" s="58" t="e">
        <f>BAR!#REF!*0.7</f>
        <v>#REF!</v>
      </c>
      <c r="J15" s="58" t="e">
        <f>BAR!#REF!*0.7</f>
        <v>#REF!</v>
      </c>
      <c r="K15" s="58" t="e">
        <f>BAR!#REF!*0.7</f>
        <v>#REF!</v>
      </c>
      <c r="L15" s="58" t="e">
        <f>BAR!#REF!*0.7</f>
        <v>#REF!</v>
      </c>
      <c r="M15" s="58" t="e">
        <f>BAR!#REF!*0.7</f>
        <v>#REF!</v>
      </c>
      <c r="N15" s="58" t="e">
        <f>BAR!#REF!*0.7</f>
        <v>#REF!</v>
      </c>
      <c r="O15" s="58" t="e">
        <f>BAR!#REF!*0.7</f>
        <v>#REF!</v>
      </c>
      <c r="P15" s="58" t="e">
        <f>BAR!#REF!*0.7</f>
        <v>#REF!</v>
      </c>
      <c r="Q15" s="58" t="e">
        <f>BAR!#REF!*0.7</f>
        <v>#REF!</v>
      </c>
      <c r="R15" s="58" t="e">
        <f>BAR!#REF!*0.7</f>
        <v>#REF!</v>
      </c>
      <c r="S15" s="58" t="e">
        <f>BAR!#REF!*0.7</f>
        <v>#REF!</v>
      </c>
      <c r="T15" s="58" t="e">
        <f>BAR!#REF!*0.7</f>
        <v>#REF!</v>
      </c>
      <c r="U15" s="58" t="e">
        <f>BAR!#REF!*0.7</f>
        <v>#REF!</v>
      </c>
      <c r="V15" s="58" t="e">
        <f>BAR!#REF!*0.7</f>
        <v>#REF!</v>
      </c>
      <c r="W15" s="58" t="e">
        <f>BAR!#REF!*0.7</f>
        <v>#REF!</v>
      </c>
      <c r="X15" s="58" t="e">
        <f>BAR!#REF!*0.7</f>
        <v>#REF!</v>
      </c>
      <c r="Y15" s="58" t="e">
        <f>BAR!#REF!*0.7</f>
        <v>#REF!</v>
      </c>
      <c r="Z15" s="58" t="e">
        <f>BAR!#REF!*0.7</f>
        <v>#REF!</v>
      </c>
      <c r="AA15" s="58" t="e">
        <f>BAR!#REF!*0.7</f>
        <v>#REF!</v>
      </c>
      <c r="AB15" s="58" t="e">
        <f>BAR!#REF!*0.7</f>
        <v>#REF!</v>
      </c>
      <c r="AC15" s="58" t="e">
        <f>BAR!#REF!*0.7</f>
        <v>#REF!</v>
      </c>
      <c r="AD15" s="58" t="e">
        <f>BAR!#REF!*0.7</f>
        <v>#REF!</v>
      </c>
      <c r="AE15" s="58" t="e">
        <f>BAR!#REF!*0.7</f>
        <v>#REF!</v>
      </c>
      <c r="AF15" s="58" t="e">
        <f>BAR!#REF!*0.7</f>
        <v>#REF!</v>
      </c>
      <c r="AG15" s="58" t="e">
        <f>BAR!#REF!*0.7</f>
        <v>#REF!</v>
      </c>
      <c r="AH15" s="58" t="e">
        <f>BAR!#REF!*0.7</f>
        <v>#REF!</v>
      </c>
      <c r="AI15" s="58" t="e">
        <f>BAR!#REF!*0.7</f>
        <v>#REF!</v>
      </c>
      <c r="AJ15" s="58" t="e">
        <f>BAR!#REF!*0.7</f>
        <v>#REF!</v>
      </c>
      <c r="AK15" s="58" t="e">
        <f>BAR!#REF!*0.7</f>
        <v>#REF!</v>
      </c>
      <c r="AL15" s="58" t="e">
        <f>BAR!#REF!*0.7</f>
        <v>#REF!</v>
      </c>
      <c r="AM15" s="58" t="e">
        <f>BAR!#REF!*0.7</f>
        <v>#REF!</v>
      </c>
      <c r="AN15" s="58" t="e">
        <f>BAR!#REF!*0.7</f>
        <v>#REF!</v>
      </c>
      <c r="AO15" s="58" t="e">
        <f>BAR!#REF!*0.7</f>
        <v>#REF!</v>
      </c>
      <c r="AP15" s="58" t="e">
        <f>BAR!#REF!*0.7</f>
        <v>#REF!</v>
      </c>
      <c r="AQ15" s="58" t="e">
        <f>BAR!#REF!*0.7</f>
        <v>#REF!</v>
      </c>
      <c r="AR15" s="58" t="e">
        <f>BAR!#REF!*0.7</f>
        <v>#REF!</v>
      </c>
      <c r="AS15" s="58" t="e">
        <f>BAR!#REF!*0.7</f>
        <v>#REF!</v>
      </c>
      <c r="AT15" s="58" t="e">
        <f>BAR!#REF!*0.7</f>
        <v>#REF!</v>
      </c>
      <c r="AU15" s="58" t="e">
        <f>BAR!#REF!*0.7</f>
        <v>#REF!</v>
      </c>
      <c r="AV15" s="58" t="e">
        <f>BAR!#REF!*0.7</f>
        <v>#REF!</v>
      </c>
      <c r="AW15" s="58" t="e">
        <f>BAR!#REF!*0.7</f>
        <v>#REF!</v>
      </c>
      <c r="AX15" s="58" t="e">
        <f>BAR!#REF!*0.7</f>
        <v>#REF!</v>
      </c>
      <c r="AY15" s="58" t="e">
        <f>BAR!#REF!*0.7</f>
        <v>#REF!</v>
      </c>
      <c r="AZ15" s="58" t="e">
        <f>BAR!#REF!*0.7</f>
        <v>#REF!</v>
      </c>
    </row>
    <row r="16" spans="1:52" s="4" customFormat="1" ht="12" customHeight="1">
      <c r="A16" s="20">
        <v>2</v>
      </c>
      <c r="B16" s="58" t="e">
        <f>BAR!#REF!*0.7</f>
        <v>#REF!</v>
      </c>
      <c r="C16" s="58" t="e">
        <f>BAR!#REF!*0.7</f>
        <v>#REF!</v>
      </c>
      <c r="D16" s="58" t="e">
        <f>BAR!#REF!*0.7</f>
        <v>#REF!</v>
      </c>
      <c r="E16" s="58" t="e">
        <f>BAR!#REF!*0.7</f>
        <v>#REF!</v>
      </c>
      <c r="F16" s="58" t="e">
        <f>BAR!#REF!*0.7</f>
        <v>#REF!</v>
      </c>
      <c r="G16" s="58" t="e">
        <f>BAR!#REF!*0.7</f>
        <v>#REF!</v>
      </c>
      <c r="H16" s="58" t="e">
        <f>BAR!#REF!*0.7</f>
        <v>#REF!</v>
      </c>
      <c r="I16" s="58" t="e">
        <f>BAR!#REF!*0.7</f>
        <v>#REF!</v>
      </c>
      <c r="J16" s="58" t="e">
        <f>BAR!#REF!*0.7</f>
        <v>#REF!</v>
      </c>
      <c r="K16" s="58" t="e">
        <f>BAR!#REF!*0.7</f>
        <v>#REF!</v>
      </c>
      <c r="L16" s="58" t="e">
        <f>BAR!#REF!*0.7</f>
        <v>#REF!</v>
      </c>
      <c r="M16" s="58" t="e">
        <f>BAR!#REF!*0.7</f>
        <v>#REF!</v>
      </c>
      <c r="N16" s="58" t="e">
        <f>BAR!#REF!*0.7</f>
        <v>#REF!</v>
      </c>
      <c r="O16" s="58" t="e">
        <f>BAR!#REF!*0.7</f>
        <v>#REF!</v>
      </c>
      <c r="P16" s="58" t="e">
        <f>BAR!#REF!*0.7</f>
        <v>#REF!</v>
      </c>
      <c r="Q16" s="58" t="e">
        <f>BAR!#REF!*0.7</f>
        <v>#REF!</v>
      </c>
      <c r="R16" s="58" t="e">
        <f>BAR!#REF!*0.7</f>
        <v>#REF!</v>
      </c>
      <c r="S16" s="58" t="e">
        <f>BAR!#REF!*0.7</f>
        <v>#REF!</v>
      </c>
      <c r="T16" s="58" t="e">
        <f>BAR!#REF!*0.7</f>
        <v>#REF!</v>
      </c>
      <c r="U16" s="58" t="e">
        <f>BAR!#REF!*0.7</f>
        <v>#REF!</v>
      </c>
      <c r="V16" s="58" t="e">
        <f>BAR!#REF!*0.7</f>
        <v>#REF!</v>
      </c>
      <c r="W16" s="58" t="e">
        <f>BAR!#REF!*0.7</f>
        <v>#REF!</v>
      </c>
      <c r="X16" s="58" t="e">
        <f>BAR!#REF!*0.7</f>
        <v>#REF!</v>
      </c>
      <c r="Y16" s="58" t="e">
        <f>BAR!#REF!*0.7</f>
        <v>#REF!</v>
      </c>
      <c r="Z16" s="58" t="e">
        <f>BAR!#REF!*0.7</f>
        <v>#REF!</v>
      </c>
      <c r="AA16" s="58" t="e">
        <f>BAR!#REF!*0.7</f>
        <v>#REF!</v>
      </c>
      <c r="AB16" s="58" t="e">
        <f>BAR!#REF!*0.7</f>
        <v>#REF!</v>
      </c>
      <c r="AC16" s="58" t="e">
        <f>BAR!#REF!*0.7</f>
        <v>#REF!</v>
      </c>
      <c r="AD16" s="58" t="e">
        <f>BAR!#REF!*0.7</f>
        <v>#REF!</v>
      </c>
      <c r="AE16" s="58" t="e">
        <f>BAR!#REF!*0.7</f>
        <v>#REF!</v>
      </c>
      <c r="AF16" s="58" t="e">
        <f>BAR!#REF!*0.7</f>
        <v>#REF!</v>
      </c>
      <c r="AG16" s="58" t="e">
        <f>BAR!#REF!*0.7</f>
        <v>#REF!</v>
      </c>
      <c r="AH16" s="58" t="e">
        <f>BAR!#REF!*0.7</f>
        <v>#REF!</v>
      </c>
      <c r="AI16" s="58" t="e">
        <f>BAR!#REF!*0.7</f>
        <v>#REF!</v>
      </c>
      <c r="AJ16" s="58" t="e">
        <f>BAR!#REF!*0.7</f>
        <v>#REF!</v>
      </c>
      <c r="AK16" s="58" t="e">
        <f>BAR!#REF!*0.7</f>
        <v>#REF!</v>
      </c>
      <c r="AL16" s="58" t="e">
        <f>BAR!#REF!*0.7</f>
        <v>#REF!</v>
      </c>
      <c r="AM16" s="58" t="e">
        <f>BAR!#REF!*0.7</f>
        <v>#REF!</v>
      </c>
      <c r="AN16" s="58" t="e">
        <f>BAR!#REF!*0.7</f>
        <v>#REF!</v>
      </c>
      <c r="AO16" s="58" t="e">
        <f>BAR!#REF!*0.7</f>
        <v>#REF!</v>
      </c>
      <c r="AP16" s="58" t="e">
        <f>BAR!#REF!*0.7</f>
        <v>#REF!</v>
      </c>
      <c r="AQ16" s="58" t="e">
        <f>BAR!#REF!*0.7</f>
        <v>#REF!</v>
      </c>
      <c r="AR16" s="58" t="e">
        <f>BAR!#REF!*0.7</f>
        <v>#REF!</v>
      </c>
      <c r="AS16" s="58" t="e">
        <f>BAR!#REF!*0.7</f>
        <v>#REF!</v>
      </c>
      <c r="AT16" s="58" t="e">
        <f>BAR!#REF!*0.7</f>
        <v>#REF!</v>
      </c>
      <c r="AU16" s="58" t="e">
        <f>BAR!#REF!*0.7</f>
        <v>#REF!</v>
      </c>
      <c r="AV16" s="58" t="e">
        <f>BAR!#REF!*0.7</f>
        <v>#REF!</v>
      </c>
      <c r="AW16" s="58" t="e">
        <f>BAR!#REF!*0.7</f>
        <v>#REF!</v>
      </c>
      <c r="AX16" s="58" t="e">
        <f>BAR!#REF!*0.7</f>
        <v>#REF!</v>
      </c>
      <c r="AY16" s="58" t="e">
        <f>BAR!#REF!*0.7</f>
        <v>#REF!</v>
      </c>
      <c r="AZ16" s="58" t="e">
        <f>BAR!#REF!*0.7</f>
        <v>#REF!</v>
      </c>
    </row>
    <row r="17" spans="1:52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</row>
    <row r="18" spans="1:52" s="4" customFormat="1" ht="12" customHeight="1">
      <c r="A18" s="20">
        <v>1</v>
      </c>
      <c r="B18" s="58" t="e">
        <f>BAR!#REF!*0.7</f>
        <v>#REF!</v>
      </c>
      <c r="C18" s="58" t="e">
        <f>BAR!#REF!*0.7</f>
        <v>#REF!</v>
      </c>
      <c r="D18" s="58" t="e">
        <f>BAR!#REF!*0.7</f>
        <v>#REF!</v>
      </c>
      <c r="E18" s="58" t="e">
        <f>BAR!#REF!*0.7</f>
        <v>#REF!</v>
      </c>
      <c r="F18" s="58" t="e">
        <f>BAR!#REF!*0.7</f>
        <v>#REF!</v>
      </c>
      <c r="G18" s="58" t="e">
        <f>BAR!#REF!*0.7</f>
        <v>#REF!</v>
      </c>
      <c r="H18" s="58" t="e">
        <f>BAR!#REF!*0.7</f>
        <v>#REF!</v>
      </c>
      <c r="I18" s="58" t="e">
        <f>BAR!#REF!*0.7</f>
        <v>#REF!</v>
      </c>
      <c r="J18" s="58" t="e">
        <f>BAR!#REF!*0.7</f>
        <v>#REF!</v>
      </c>
      <c r="K18" s="58" t="e">
        <f>BAR!#REF!*0.7</f>
        <v>#REF!</v>
      </c>
      <c r="L18" s="58" t="e">
        <f>BAR!#REF!*0.7</f>
        <v>#REF!</v>
      </c>
      <c r="M18" s="58" t="e">
        <f>BAR!#REF!*0.7</f>
        <v>#REF!</v>
      </c>
      <c r="N18" s="58" t="e">
        <f>BAR!#REF!*0.7</f>
        <v>#REF!</v>
      </c>
      <c r="O18" s="58" t="e">
        <f>BAR!#REF!*0.7</f>
        <v>#REF!</v>
      </c>
      <c r="P18" s="58" t="e">
        <f>BAR!#REF!*0.7</f>
        <v>#REF!</v>
      </c>
      <c r="Q18" s="58" t="e">
        <f>BAR!#REF!*0.7</f>
        <v>#REF!</v>
      </c>
      <c r="R18" s="58" t="e">
        <f>BAR!#REF!*0.7</f>
        <v>#REF!</v>
      </c>
      <c r="S18" s="58" t="e">
        <f>BAR!#REF!*0.7</f>
        <v>#REF!</v>
      </c>
      <c r="T18" s="58" t="e">
        <f>BAR!#REF!*0.7</f>
        <v>#REF!</v>
      </c>
      <c r="U18" s="58" t="e">
        <f>BAR!#REF!*0.7</f>
        <v>#REF!</v>
      </c>
      <c r="V18" s="58" t="e">
        <f>BAR!#REF!*0.7</f>
        <v>#REF!</v>
      </c>
      <c r="W18" s="58" t="e">
        <f>BAR!#REF!*0.7</f>
        <v>#REF!</v>
      </c>
      <c r="X18" s="58" t="e">
        <f>BAR!#REF!*0.7</f>
        <v>#REF!</v>
      </c>
      <c r="Y18" s="58" t="e">
        <f>BAR!#REF!*0.7</f>
        <v>#REF!</v>
      </c>
      <c r="Z18" s="58" t="e">
        <f>BAR!#REF!*0.7</f>
        <v>#REF!</v>
      </c>
      <c r="AA18" s="58" t="e">
        <f>BAR!#REF!*0.7</f>
        <v>#REF!</v>
      </c>
      <c r="AB18" s="58" t="e">
        <f>BAR!#REF!*0.7</f>
        <v>#REF!</v>
      </c>
      <c r="AC18" s="58" t="e">
        <f>BAR!#REF!*0.7</f>
        <v>#REF!</v>
      </c>
      <c r="AD18" s="58" t="e">
        <f>BAR!#REF!*0.7</f>
        <v>#REF!</v>
      </c>
      <c r="AE18" s="58" t="e">
        <f>BAR!#REF!*0.7</f>
        <v>#REF!</v>
      </c>
      <c r="AF18" s="58" t="e">
        <f>BAR!#REF!*0.7</f>
        <v>#REF!</v>
      </c>
      <c r="AG18" s="58" t="e">
        <f>BAR!#REF!*0.7</f>
        <v>#REF!</v>
      </c>
      <c r="AH18" s="58" t="e">
        <f>BAR!#REF!*0.7</f>
        <v>#REF!</v>
      </c>
      <c r="AI18" s="58" t="e">
        <f>BAR!#REF!*0.7</f>
        <v>#REF!</v>
      </c>
      <c r="AJ18" s="58" t="e">
        <f>BAR!#REF!*0.7</f>
        <v>#REF!</v>
      </c>
      <c r="AK18" s="58" t="e">
        <f>BAR!#REF!*0.7</f>
        <v>#REF!</v>
      </c>
      <c r="AL18" s="58" t="e">
        <f>BAR!#REF!*0.7</f>
        <v>#REF!</v>
      </c>
      <c r="AM18" s="58" t="e">
        <f>BAR!#REF!*0.7</f>
        <v>#REF!</v>
      </c>
      <c r="AN18" s="58" t="e">
        <f>BAR!#REF!*0.7</f>
        <v>#REF!</v>
      </c>
      <c r="AO18" s="58" t="e">
        <f>BAR!#REF!*0.7</f>
        <v>#REF!</v>
      </c>
      <c r="AP18" s="58" t="e">
        <f>BAR!#REF!*0.7</f>
        <v>#REF!</v>
      </c>
      <c r="AQ18" s="58" t="e">
        <f>BAR!#REF!*0.7</f>
        <v>#REF!</v>
      </c>
      <c r="AR18" s="58" t="e">
        <f>BAR!#REF!*0.7</f>
        <v>#REF!</v>
      </c>
      <c r="AS18" s="58" t="e">
        <f>BAR!#REF!*0.7</f>
        <v>#REF!</v>
      </c>
      <c r="AT18" s="58" t="e">
        <f>BAR!#REF!*0.7</f>
        <v>#REF!</v>
      </c>
      <c r="AU18" s="58" t="e">
        <f>BAR!#REF!*0.7</f>
        <v>#REF!</v>
      </c>
      <c r="AV18" s="58" t="e">
        <f>BAR!#REF!*0.7</f>
        <v>#REF!</v>
      </c>
      <c r="AW18" s="58" t="e">
        <f>BAR!#REF!*0.7</f>
        <v>#REF!</v>
      </c>
      <c r="AX18" s="58" t="e">
        <f>BAR!#REF!*0.7</f>
        <v>#REF!</v>
      </c>
      <c r="AY18" s="58" t="e">
        <f>BAR!#REF!*0.7</f>
        <v>#REF!</v>
      </c>
      <c r="AZ18" s="58" t="e">
        <f>BAR!#REF!*0.7</f>
        <v>#REF!</v>
      </c>
    </row>
    <row r="19" spans="1:52" s="4" customFormat="1" ht="12" customHeight="1">
      <c r="A19" s="24">
        <v>2</v>
      </c>
      <c r="B19" s="58" t="e">
        <f>BAR!#REF!*0.7</f>
        <v>#REF!</v>
      </c>
      <c r="C19" s="58" t="e">
        <f>BAR!#REF!*0.7</f>
        <v>#REF!</v>
      </c>
      <c r="D19" s="58" t="e">
        <f>BAR!#REF!*0.7</f>
        <v>#REF!</v>
      </c>
      <c r="E19" s="58" t="e">
        <f>BAR!#REF!*0.7</f>
        <v>#REF!</v>
      </c>
      <c r="F19" s="58" t="e">
        <f>BAR!#REF!*0.7</f>
        <v>#REF!</v>
      </c>
      <c r="G19" s="58" t="e">
        <f>BAR!#REF!*0.7</f>
        <v>#REF!</v>
      </c>
      <c r="H19" s="58" t="e">
        <f>BAR!#REF!*0.7</f>
        <v>#REF!</v>
      </c>
      <c r="I19" s="58" t="e">
        <f>BAR!#REF!*0.7</f>
        <v>#REF!</v>
      </c>
      <c r="J19" s="58" t="e">
        <f>BAR!#REF!*0.7</f>
        <v>#REF!</v>
      </c>
      <c r="K19" s="58" t="e">
        <f>BAR!#REF!*0.7</f>
        <v>#REF!</v>
      </c>
      <c r="L19" s="58" t="e">
        <f>BAR!#REF!*0.7</f>
        <v>#REF!</v>
      </c>
      <c r="M19" s="58" t="e">
        <f>BAR!#REF!*0.7</f>
        <v>#REF!</v>
      </c>
      <c r="N19" s="58" t="e">
        <f>BAR!#REF!*0.7</f>
        <v>#REF!</v>
      </c>
      <c r="O19" s="58" t="e">
        <f>BAR!#REF!*0.7</f>
        <v>#REF!</v>
      </c>
      <c r="P19" s="58" t="e">
        <f>BAR!#REF!*0.7</f>
        <v>#REF!</v>
      </c>
      <c r="Q19" s="58" t="e">
        <f>BAR!#REF!*0.7</f>
        <v>#REF!</v>
      </c>
      <c r="R19" s="58" t="e">
        <f>BAR!#REF!*0.7</f>
        <v>#REF!</v>
      </c>
      <c r="S19" s="58" t="e">
        <f>BAR!#REF!*0.7</f>
        <v>#REF!</v>
      </c>
      <c r="T19" s="58" t="e">
        <f>BAR!#REF!*0.7</f>
        <v>#REF!</v>
      </c>
      <c r="U19" s="58" t="e">
        <f>BAR!#REF!*0.7</f>
        <v>#REF!</v>
      </c>
      <c r="V19" s="58" t="e">
        <f>BAR!#REF!*0.7</f>
        <v>#REF!</v>
      </c>
      <c r="W19" s="58" t="e">
        <f>BAR!#REF!*0.7</f>
        <v>#REF!</v>
      </c>
      <c r="X19" s="58" t="e">
        <f>BAR!#REF!*0.7</f>
        <v>#REF!</v>
      </c>
      <c r="Y19" s="58" t="e">
        <f>BAR!#REF!*0.7</f>
        <v>#REF!</v>
      </c>
      <c r="Z19" s="58" t="e">
        <f>BAR!#REF!*0.7</f>
        <v>#REF!</v>
      </c>
      <c r="AA19" s="58" t="e">
        <f>BAR!#REF!*0.7</f>
        <v>#REF!</v>
      </c>
      <c r="AB19" s="58" t="e">
        <f>BAR!#REF!*0.7</f>
        <v>#REF!</v>
      </c>
      <c r="AC19" s="58" t="e">
        <f>BAR!#REF!*0.7</f>
        <v>#REF!</v>
      </c>
      <c r="AD19" s="58" t="e">
        <f>BAR!#REF!*0.7</f>
        <v>#REF!</v>
      </c>
      <c r="AE19" s="58" t="e">
        <f>BAR!#REF!*0.7</f>
        <v>#REF!</v>
      </c>
      <c r="AF19" s="58" t="e">
        <f>BAR!#REF!*0.7</f>
        <v>#REF!</v>
      </c>
      <c r="AG19" s="58" t="e">
        <f>BAR!#REF!*0.7</f>
        <v>#REF!</v>
      </c>
      <c r="AH19" s="58" t="e">
        <f>BAR!#REF!*0.7</f>
        <v>#REF!</v>
      </c>
      <c r="AI19" s="58" t="e">
        <f>BAR!#REF!*0.7</f>
        <v>#REF!</v>
      </c>
      <c r="AJ19" s="58" t="e">
        <f>BAR!#REF!*0.7</f>
        <v>#REF!</v>
      </c>
      <c r="AK19" s="58" t="e">
        <f>BAR!#REF!*0.7</f>
        <v>#REF!</v>
      </c>
      <c r="AL19" s="58" t="e">
        <f>BAR!#REF!*0.7</f>
        <v>#REF!</v>
      </c>
      <c r="AM19" s="58" t="e">
        <f>BAR!#REF!*0.7</f>
        <v>#REF!</v>
      </c>
      <c r="AN19" s="58" t="e">
        <f>BAR!#REF!*0.7</f>
        <v>#REF!</v>
      </c>
      <c r="AO19" s="58" t="e">
        <f>BAR!#REF!*0.7</f>
        <v>#REF!</v>
      </c>
      <c r="AP19" s="58" t="e">
        <f>BAR!#REF!*0.7</f>
        <v>#REF!</v>
      </c>
      <c r="AQ19" s="58" t="e">
        <f>BAR!#REF!*0.7</f>
        <v>#REF!</v>
      </c>
      <c r="AR19" s="58" t="e">
        <f>BAR!#REF!*0.7</f>
        <v>#REF!</v>
      </c>
      <c r="AS19" s="58" t="e">
        <f>BAR!#REF!*0.7</f>
        <v>#REF!</v>
      </c>
      <c r="AT19" s="58" t="e">
        <f>BAR!#REF!*0.7</f>
        <v>#REF!</v>
      </c>
      <c r="AU19" s="58" t="e">
        <f>BAR!#REF!*0.7</f>
        <v>#REF!</v>
      </c>
      <c r="AV19" s="58" t="e">
        <f>BAR!#REF!*0.7</f>
        <v>#REF!</v>
      </c>
      <c r="AW19" s="58" t="e">
        <f>BAR!#REF!*0.7</f>
        <v>#REF!</v>
      </c>
      <c r="AX19" s="58" t="e">
        <f>BAR!#REF!*0.7</f>
        <v>#REF!</v>
      </c>
      <c r="AY19" s="58" t="e">
        <f>BAR!#REF!*0.7</f>
        <v>#REF!</v>
      </c>
      <c r="AZ19" s="58" t="e">
        <f>BAR!#REF!*0.7</f>
        <v>#REF!</v>
      </c>
    </row>
    <row r="20" spans="1:52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</row>
    <row r="21" spans="1:52" s="4" customFormat="1" ht="12" customHeight="1">
      <c r="A21" s="20">
        <v>1</v>
      </c>
      <c r="B21" s="58" t="e">
        <f>BAR!#REF!*0.7</f>
        <v>#REF!</v>
      </c>
      <c r="C21" s="58" t="e">
        <f>BAR!#REF!*0.7</f>
        <v>#REF!</v>
      </c>
      <c r="D21" s="58" t="e">
        <f>BAR!#REF!*0.7</f>
        <v>#REF!</v>
      </c>
      <c r="E21" s="58" t="e">
        <f>BAR!#REF!*0.7</f>
        <v>#REF!</v>
      </c>
      <c r="F21" s="58" t="e">
        <f>BAR!#REF!*0.7</f>
        <v>#REF!</v>
      </c>
      <c r="G21" s="58" t="e">
        <f>BAR!#REF!*0.7</f>
        <v>#REF!</v>
      </c>
      <c r="H21" s="58" t="e">
        <f>BAR!#REF!*0.7</f>
        <v>#REF!</v>
      </c>
      <c r="I21" s="58" t="e">
        <f>BAR!#REF!*0.7</f>
        <v>#REF!</v>
      </c>
      <c r="J21" s="58" t="e">
        <f>BAR!#REF!*0.7</f>
        <v>#REF!</v>
      </c>
      <c r="K21" s="58" t="e">
        <f>BAR!#REF!*0.7</f>
        <v>#REF!</v>
      </c>
      <c r="L21" s="58" t="e">
        <f>BAR!#REF!*0.7</f>
        <v>#REF!</v>
      </c>
      <c r="M21" s="58" t="e">
        <f>BAR!#REF!*0.7</f>
        <v>#REF!</v>
      </c>
      <c r="N21" s="58" t="e">
        <f>BAR!#REF!*0.7</f>
        <v>#REF!</v>
      </c>
      <c r="O21" s="58" t="e">
        <f>BAR!#REF!*0.7</f>
        <v>#REF!</v>
      </c>
      <c r="P21" s="58" t="e">
        <f>BAR!#REF!*0.7</f>
        <v>#REF!</v>
      </c>
      <c r="Q21" s="58" t="e">
        <f>BAR!#REF!*0.7</f>
        <v>#REF!</v>
      </c>
      <c r="R21" s="58" t="e">
        <f>BAR!#REF!*0.7</f>
        <v>#REF!</v>
      </c>
      <c r="S21" s="58" t="e">
        <f>BAR!#REF!*0.7</f>
        <v>#REF!</v>
      </c>
      <c r="T21" s="58" t="e">
        <f>BAR!#REF!*0.7</f>
        <v>#REF!</v>
      </c>
      <c r="U21" s="58" t="e">
        <f>BAR!#REF!*0.7</f>
        <v>#REF!</v>
      </c>
      <c r="V21" s="58" t="e">
        <f>BAR!#REF!*0.7</f>
        <v>#REF!</v>
      </c>
      <c r="W21" s="58" t="e">
        <f>BAR!#REF!*0.7</f>
        <v>#REF!</v>
      </c>
      <c r="X21" s="58" t="e">
        <f>BAR!#REF!*0.7</f>
        <v>#REF!</v>
      </c>
      <c r="Y21" s="58" t="e">
        <f>BAR!#REF!*0.7</f>
        <v>#REF!</v>
      </c>
      <c r="Z21" s="58" t="e">
        <f>BAR!#REF!*0.7</f>
        <v>#REF!</v>
      </c>
      <c r="AA21" s="58" t="e">
        <f>BAR!#REF!*0.7</f>
        <v>#REF!</v>
      </c>
      <c r="AB21" s="58" t="e">
        <f>BAR!#REF!*0.7</f>
        <v>#REF!</v>
      </c>
      <c r="AC21" s="58" t="e">
        <f>BAR!#REF!*0.7</f>
        <v>#REF!</v>
      </c>
      <c r="AD21" s="58" t="e">
        <f>BAR!#REF!*0.7</f>
        <v>#REF!</v>
      </c>
      <c r="AE21" s="58" t="e">
        <f>BAR!#REF!*0.7</f>
        <v>#REF!</v>
      </c>
      <c r="AF21" s="58" t="e">
        <f>BAR!#REF!*0.7</f>
        <v>#REF!</v>
      </c>
      <c r="AG21" s="58" t="e">
        <f>BAR!#REF!*0.7</f>
        <v>#REF!</v>
      </c>
      <c r="AH21" s="58" t="e">
        <f>BAR!#REF!*0.7</f>
        <v>#REF!</v>
      </c>
      <c r="AI21" s="58" t="e">
        <f>BAR!#REF!*0.7</f>
        <v>#REF!</v>
      </c>
      <c r="AJ21" s="58" t="e">
        <f>BAR!#REF!*0.7</f>
        <v>#REF!</v>
      </c>
      <c r="AK21" s="58" t="e">
        <f>BAR!#REF!*0.7</f>
        <v>#REF!</v>
      </c>
      <c r="AL21" s="58" t="e">
        <f>BAR!#REF!*0.7</f>
        <v>#REF!</v>
      </c>
      <c r="AM21" s="58" t="e">
        <f>BAR!#REF!*0.7</f>
        <v>#REF!</v>
      </c>
      <c r="AN21" s="58" t="e">
        <f>BAR!#REF!*0.7</f>
        <v>#REF!</v>
      </c>
      <c r="AO21" s="58" t="e">
        <f>BAR!#REF!*0.7</f>
        <v>#REF!</v>
      </c>
      <c r="AP21" s="58" t="e">
        <f>BAR!#REF!*0.7</f>
        <v>#REF!</v>
      </c>
      <c r="AQ21" s="58" t="e">
        <f>BAR!#REF!*0.7</f>
        <v>#REF!</v>
      </c>
      <c r="AR21" s="58" t="e">
        <f>BAR!#REF!*0.7</f>
        <v>#REF!</v>
      </c>
      <c r="AS21" s="58" t="e">
        <f>BAR!#REF!*0.7</f>
        <v>#REF!</v>
      </c>
      <c r="AT21" s="58" t="e">
        <f>BAR!#REF!*0.7</f>
        <v>#REF!</v>
      </c>
      <c r="AU21" s="58" t="e">
        <f>BAR!#REF!*0.7</f>
        <v>#REF!</v>
      </c>
      <c r="AV21" s="58" t="e">
        <f>BAR!#REF!*0.7</f>
        <v>#REF!</v>
      </c>
      <c r="AW21" s="58" t="e">
        <f>BAR!#REF!*0.7</f>
        <v>#REF!</v>
      </c>
      <c r="AX21" s="58" t="e">
        <f>BAR!#REF!*0.7</f>
        <v>#REF!</v>
      </c>
      <c r="AY21" s="58" t="e">
        <f>BAR!#REF!*0.7</f>
        <v>#REF!</v>
      </c>
      <c r="AZ21" s="58" t="e">
        <f>BAR!#REF!*0.7</f>
        <v>#REF!</v>
      </c>
    </row>
    <row r="22" spans="1:52" s="4" customFormat="1" ht="12" customHeight="1">
      <c r="A22" s="24">
        <v>2</v>
      </c>
      <c r="B22" s="58" t="e">
        <f>BAR!#REF!*0.7</f>
        <v>#REF!</v>
      </c>
      <c r="C22" s="58" t="e">
        <f>BAR!#REF!*0.7</f>
        <v>#REF!</v>
      </c>
      <c r="D22" s="58" t="e">
        <f>BAR!#REF!*0.7</f>
        <v>#REF!</v>
      </c>
      <c r="E22" s="58" t="e">
        <f>BAR!#REF!*0.7</f>
        <v>#REF!</v>
      </c>
      <c r="F22" s="58" t="e">
        <f>BAR!#REF!*0.7</f>
        <v>#REF!</v>
      </c>
      <c r="G22" s="58" t="e">
        <f>BAR!#REF!*0.7</f>
        <v>#REF!</v>
      </c>
      <c r="H22" s="58" t="e">
        <f>BAR!#REF!*0.7</f>
        <v>#REF!</v>
      </c>
      <c r="I22" s="58" t="e">
        <f>BAR!#REF!*0.7</f>
        <v>#REF!</v>
      </c>
      <c r="J22" s="58" t="e">
        <f>BAR!#REF!*0.7</f>
        <v>#REF!</v>
      </c>
      <c r="K22" s="58" t="e">
        <f>BAR!#REF!*0.7</f>
        <v>#REF!</v>
      </c>
      <c r="L22" s="58" t="e">
        <f>BAR!#REF!*0.7</f>
        <v>#REF!</v>
      </c>
      <c r="M22" s="58" t="e">
        <f>BAR!#REF!*0.7</f>
        <v>#REF!</v>
      </c>
      <c r="N22" s="58" t="e">
        <f>BAR!#REF!*0.7</f>
        <v>#REF!</v>
      </c>
      <c r="O22" s="58" t="e">
        <f>BAR!#REF!*0.7</f>
        <v>#REF!</v>
      </c>
      <c r="P22" s="58" t="e">
        <f>BAR!#REF!*0.7</f>
        <v>#REF!</v>
      </c>
      <c r="Q22" s="58" t="e">
        <f>BAR!#REF!*0.7</f>
        <v>#REF!</v>
      </c>
      <c r="R22" s="58" t="e">
        <f>BAR!#REF!*0.7</f>
        <v>#REF!</v>
      </c>
      <c r="S22" s="58" t="e">
        <f>BAR!#REF!*0.7</f>
        <v>#REF!</v>
      </c>
      <c r="T22" s="58" t="e">
        <f>BAR!#REF!*0.7</f>
        <v>#REF!</v>
      </c>
      <c r="U22" s="58" t="e">
        <f>BAR!#REF!*0.7</f>
        <v>#REF!</v>
      </c>
      <c r="V22" s="58" t="e">
        <f>BAR!#REF!*0.7</f>
        <v>#REF!</v>
      </c>
      <c r="W22" s="58" t="e">
        <f>BAR!#REF!*0.7</f>
        <v>#REF!</v>
      </c>
      <c r="X22" s="58" t="e">
        <f>BAR!#REF!*0.7</f>
        <v>#REF!</v>
      </c>
      <c r="Y22" s="58" t="e">
        <f>BAR!#REF!*0.7</f>
        <v>#REF!</v>
      </c>
      <c r="Z22" s="58" t="e">
        <f>BAR!#REF!*0.7</f>
        <v>#REF!</v>
      </c>
      <c r="AA22" s="58" t="e">
        <f>BAR!#REF!*0.7</f>
        <v>#REF!</v>
      </c>
      <c r="AB22" s="58" t="e">
        <f>BAR!#REF!*0.7</f>
        <v>#REF!</v>
      </c>
      <c r="AC22" s="58" t="e">
        <f>BAR!#REF!*0.7</f>
        <v>#REF!</v>
      </c>
      <c r="AD22" s="58" t="e">
        <f>BAR!#REF!*0.7</f>
        <v>#REF!</v>
      </c>
      <c r="AE22" s="58" t="e">
        <f>BAR!#REF!*0.7</f>
        <v>#REF!</v>
      </c>
      <c r="AF22" s="58" t="e">
        <f>BAR!#REF!*0.7</f>
        <v>#REF!</v>
      </c>
      <c r="AG22" s="58" t="e">
        <f>BAR!#REF!*0.7</f>
        <v>#REF!</v>
      </c>
      <c r="AH22" s="58" t="e">
        <f>BAR!#REF!*0.7</f>
        <v>#REF!</v>
      </c>
      <c r="AI22" s="58" t="e">
        <f>BAR!#REF!*0.7</f>
        <v>#REF!</v>
      </c>
      <c r="AJ22" s="58" t="e">
        <f>BAR!#REF!*0.7</f>
        <v>#REF!</v>
      </c>
      <c r="AK22" s="58" t="e">
        <f>BAR!#REF!*0.7</f>
        <v>#REF!</v>
      </c>
      <c r="AL22" s="58" t="e">
        <f>BAR!#REF!*0.7</f>
        <v>#REF!</v>
      </c>
      <c r="AM22" s="58" t="e">
        <f>BAR!#REF!*0.7</f>
        <v>#REF!</v>
      </c>
      <c r="AN22" s="58" t="e">
        <f>BAR!#REF!*0.7</f>
        <v>#REF!</v>
      </c>
      <c r="AO22" s="58" t="e">
        <f>BAR!#REF!*0.7</f>
        <v>#REF!</v>
      </c>
      <c r="AP22" s="58" t="e">
        <f>BAR!#REF!*0.7</f>
        <v>#REF!</v>
      </c>
      <c r="AQ22" s="58" t="e">
        <f>BAR!#REF!*0.7</f>
        <v>#REF!</v>
      </c>
      <c r="AR22" s="58" t="e">
        <f>BAR!#REF!*0.7</f>
        <v>#REF!</v>
      </c>
      <c r="AS22" s="58" t="e">
        <f>BAR!#REF!*0.7</f>
        <v>#REF!</v>
      </c>
      <c r="AT22" s="58" t="e">
        <f>BAR!#REF!*0.7</f>
        <v>#REF!</v>
      </c>
      <c r="AU22" s="58" t="e">
        <f>BAR!#REF!*0.7</f>
        <v>#REF!</v>
      </c>
      <c r="AV22" s="58" t="e">
        <f>BAR!#REF!*0.7</f>
        <v>#REF!</v>
      </c>
      <c r="AW22" s="58" t="e">
        <f>BAR!#REF!*0.7</f>
        <v>#REF!</v>
      </c>
      <c r="AX22" s="58" t="e">
        <f>BAR!#REF!*0.7</f>
        <v>#REF!</v>
      </c>
      <c r="AY22" s="58" t="e">
        <f>BAR!#REF!*0.7</f>
        <v>#REF!</v>
      </c>
      <c r="AZ22" s="58" t="e">
        <f>BAR!#REF!*0.7</f>
        <v>#REF!</v>
      </c>
    </row>
    <row r="23" spans="1:52" s="4" customFormat="1" ht="12" customHeight="1">
      <c r="A23" s="24">
        <v>3</v>
      </c>
      <c r="B23" s="58" t="e">
        <f>BAR!#REF!*0.7</f>
        <v>#REF!</v>
      </c>
      <c r="C23" s="58" t="e">
        <f>BAR!#REF!*0.7</f>
        <v>#REF!</v>
      </c>
      <c r="D23" s="58" t="e">
        <f>BAR!#REF!*0.7</f>
        <v>#REF!</v>
      </c>
      <c r="E23" s="58" t="e">
        <f>BAR!#REF!*0.7</f>
        <v>#REF!</v>
      </c>
      <c r="F23" s="58" t="e">
        <f>BAR!#REF!*0.7</f>
        <v>#REF!</v>
      </c>
      <c r="G23" s="58" t="e">
        <f>BAR!#REF!*0.7</f>
        <v>#REF!</v>
      </c>
      <c r="H23" s="58" t="e">
        <f>BAR!#REF!*0.7</f>
        <v>#REF!</v>
      </c>
      <c r="I23" s="58" t="e">
        <f>BAR!#REF!*0.7</f>
        <v>#REF!</v>
      </c>
      <c r="J23" s="58" t="e">
        <f>BAR!#REF!*0.7</f>
        <v>#REF!</v>
      </c>
      <c r="K23" s="58" t="e">
        <f>BAR!#REF!*0.7</f>
        <v>#REF!</v>
      </c>
      <c r="L23" s="58" t="e">
        <f>BAR!#REF!*0.7</f>
        <v>#REF!</v>
      </c>
      <c r="M23" s="58" t="e">
        <f>BAR!#REF!*0.7</f>
        <v>#REF!</v>
      </c>
      <c r="N23" s="58" t="e">
        <f>BAR!#REF!*0.7</f>
        <v>#REF!</v>
      </c>
      <c r="O23" s="58" t="e">
        <f>BAR!#REF!*0.7</f>
        <v>#REF!</v>
      </c>
      <c r="P23" s="58" t="e">
        <f>BAR!#REF!*0.7</f>
        <v>#REF!</v>
      </c>
      <c r="Q23" s="58" t="e">
        <f>BAR!#REF!*0.7</f>
        <v>#REF!</v>
      </c>
      <c r="R23" s="58" t="e">
        <f>BAR!#REF!*0.7</f>
        <v>#REF!</v>
      </c>
      <c r="S23" s="58" t="e">
        <f>BAR!#REF!*0.7</f>
        <v>#REF!</v>
      </c>
      <c r="T23" s="58" t="e">
        <f>BAR!#REF!*0.7</f>
        <v>#REF!</v>
      </c>
      <c r="U23" s="58" t="e">
        <f>BAR!#REF!*0.7</f>
        <v>#REF!</v>
      </c>
      <c r="V23" s="58" t="e">
        <f>BAR!#REF!*0.7</f>
        <v>#REF!</v>
      </c>
      <c r="W23" s="58" t="e">
        <f>BAR!#REF!*0.7</f>
        <v>#REF!</v>
      </c>
      <c r="X23" s="58" t="e">
        <f>BAR!#REF!*0.7</f>
        <v>#REF!</v>
      </c>
      <c r="Y23" s="58" t="e">
        <f>BAR!#REF!*0.7</f>
        <v>#REF!</v>
      </c>
      <c r="Z23" s="58" t="e">
        <f>BAR!#REF!*0.7</f>
        <v>#REF!</v>
      </c>
      <c r="AA23" s="58" t="e">
        <f>BAR!#REF!*0.7</f>
        <v>#REF!</v>
      </c>
      <c r="AB23" s="58" t="e">
        <f>BAR!#REF!*0.7</f>
        <v>#REF!</v>
      </c>
      <c r="AC23" s="58" t="e">
        <f>BAR!#REF!*0.7</f>
        <v>#REF!</v>
      </c>
      <c r="AD23" s="58" t="e">
        <f>BAR!#REF!*0.7</f>
        <v>#REF!</v>
      </c>
      <c r="AE23" s="58" t="e">
        <f>BAR!#REF!*0.7</f>
        <v>#REF!</v>
      </c>
      <c r="AF23" s="58" t="e">
        <f>BAR!#REF!*0.7</f>
        <v>#REF!</v>
      </c>
      <c r="AG23" s="58" t="e">
        <f>BAR!#REF!*0.7</f>
        <v>#REF!</v>
      </c>
      <c r="AH23" s="58" t="e">
        <f>BAR!#REF!*0.7</f>
        <v>#REF!</v>
      </c>
      <c r="AI23" s="58" t="e">
        <f>BAR!#REF!*0.7</f>
        <v>#REF!</v>
      </c>
      <c r="AJ23" s="58" t="e">
        <f>BAR!#REF!*0.7</f>
        <v>#REF!</v>
      </c>
      <c r="AK23" s="58" t="e">
        <f>BAR!#REF!*0.7</f>
        <v>#REF!</v>
      </c>
      <c r="AL23" s="58" t="e">
        <f>BAR!#REF!*0.7</f>
        <v>#REF!</v>
      </c>
      <c r="AM23" s="58" t="e">
        <f>BAR!#REF!*0.7</f>
        <v>#REF!</v>
      </c>
      <c r="AN23" s="58" t="e">
        <f>BAR!#REF!*0.7</f>
        <v>#REF!</v>
      </c>
      <c r="AO23" s="58" t="e">
        <f>BAR!#REF!*0.7</f>
        <v>#REF!</v>
      </c>
      <c r="AP23" s="58" t="e">
        <f>BAR!#REF!*0.7</f>
        <v>#REF!</v>
      </c>
      <c r="AQ23" s="58" t="e">
        <f>BAR!#REF!*0.7</f>
        <v>#REF!</v>
      </c>
      <c r="AR23" s="58" t="e">
        <f>BAR!#REF!*0.7</f>
        <v>#REF!</v>
      </c>
      <c r="AS23" s="58" t="e">
        <f>BAR!#REF!*0.7</f>
        <v>#REF!</v>
      </c>
      <c r="AT23" s="58" t="e">
        <f>BAR!#REF!*0.7</f>
        <v>#REF!</v>
      </c>
      <c r="AU23" s="58" t="e">
        <f>BAR!#REF!*0.7</f>
        <v>#REF!</v>
      </c>
      <c r="AV23" s="58" t="e">
        <f>BAR!#REF!*0.7</f>
        <v>#REF!</v>
      </c>
      <c r="AW23" s="58" t="e">
        <f>BAR!#REF!*0.7</f>
        <v>#REF!</v>
      </c>
      <c r="AX23" s="58" t="e">
        <f>BAR!#REF!*0.7</f>
        <v>#REF!</v>
      </c>
      <c r="AY23" s="58" t="e">
        <f>BAR!#REF!*0.7</f>
        <v>#REF!</v>
      </c>
      <c r="AZ23" s="58" t="e">
        <f>BAR!#REF!*0.7</f>
        <v>#REF!</v>
      </c>
    </row>
    <row r="24" spans="1:52" s="4" customFormat="1" ht="12" customHeight="1">
      <c r="A24" s="24">
        <v>4</v>
      </c>
      <c r="B24" s="58" t="e">
        <f>BAR!#REF!*0.7</f>
        <v>#REF!</v>
      </c>
      <c r="C24" s="58" t="e">
        <f>BAR!#REF!*0.7</f>
        <v>#REF!</v>
      </c>
      <c r="D24" s="58" t="e">
        <f>BAR!#REF!*0.7</f>
        <v>#REF!</v>
      </c>
      <c r="E24" s="58" t="e">
        <f>BAR!#REF!*0.7</f>
        <v>#REF!</v>
      </c>
      <c r="F24" s="58" t="e">
        <f>BAR!#REF!*0.7</f>
        <v>#REF!</v>
      </c>
      <c r="G24" s="58" t="e">
        <f>BAR!#REF!*0.7</f>
        <v>#REF!</v>
      </c>
      <c r="H24" s="58" t="e">
        <f>BAR!#REF!*0.7</f>
        <v>#REF!</v>
      </c>
      <c r="I24" s="58" t="e">
        <f>BAR!#REF!*0.7</f>
        <v>#REF!</v>
      </c>
      <c r="J24" s="58" t="e">
        <f>BAR!#REF!*0.7</f>
        <v>#REF!</v>
      </c>
      <c r="K24" s="58" t="e">
        <f>BAR!#REF!*0.7</f>
        <v>#REF!</v>
      </c>
      <c r="L24" s="58" t="e">
        <f>BAR!#REF!*0.7</f>
        <v>#REF!</v>
      </c>
      <c r="M24" s="58" t="e">
        <f>BAR!#REF!*0.7</f>
        <v>#REF!</v>
      </c>
      <c r="N24" s="58" t="e">
        <f>BAR!#REF!*0.7</f>
        <v>#REF!</v>
      </c>
      <c r="O24" s="58" t="e">
        <f>BAR!#REF!*0.7</f>
        <v>#REF!</v>
      </c>
      <c r="P24" s="58" t="e">
        <f>BAR!#REF!*0.7</f>
        <v>#REF!</v>
      </c>
      <c r="Q24" s="58" t="e">
        <f>BAR!#REF!*0.7</f>
        <v>#REF!</v>
      </c>
      <c r="R24" s="58" t="e">
        <f>BAR!#REF!*0.7</f>
        <v>#REF!</v>
      </c>
      <c r="S24" s="58" t="e">
        <f>BAR!#REF!*0.7</f>
        <v>#REF!</v>
      </c>
      <c r="T24" s="58" t="e">
        <f>BAR!#REF!*0.7</f>
        <v>#REF!</v>
      </c>
      <c r="U24" s="58" t="e">
        <f>BAR!#REF!*0.7</f>
        <v>#REF!</v>
      </c>
      <c r="V24" s="58" t="e">
        <f>BAR!#REF!*0.7</f>
        <v>#REF!</v>
      </c>
      <c r="W24" s="58" t="e">
        <f>BAR!#REF!*0.7</f>
        <v>#REF!</v>
      </c>
      <c r="X24" s="58" t="e">
        <f>BAR!#REF!*0.7</f>
        <v>#REF!</v>
      </c>
      <c r="Y24" s="58" t="e">
        <f>BAR!#REF!*0.7</f>
        <v>#REF!</v>
      </c>
      <c r="Z24" s="58" t="e">
        <f>BAR!#REF!*0.7</f>
        <v>#REF!</v>
      </c>
      <c r="AA24" s="58" t="e">
        <f>BAR!#REF!*0.7</f>
        <v>#REF!</v>
      </c>
      <c r="AB24" s="58" t="e">
        <f>BAR!#REF!*0.7</f>
        <v>#REF!</v>
      </c>
      <c r="AC24" s="58" t="e">
        <f>BAR!#REF!*0.7</f>
        <v>#REF!</v>
      </c>
      <c r="AD24" s="58" t="e">
        <f>BAR!#REF!*0.7</f>
        <v>#REF!</v>
      </c>
      <c r="AE24" s="58" t="e">
        <f>BAR!#REF!*0.7</f>
        <v>#REF!</v>
      </c>
      <c r="AF24" s="58" t="e">
        <f>BAR!#REF!*0.7</f>
        <v>#REF!</v>
      </c>
      <c r="AG24" s="58" t="e">
        <f>BAR!#REF!*0.7</f>
        <v>#REF!</v>
      </c>
      <c r="AH24" s="58" t="e">
        <f>BAR!#REF!*0.7</f>
        <v>#REF!</v>
      </c>
      <c r="AI24" s="58" t="e">
        <f>BAR!#REF!*0.7</f>
        <v>#REF!</v>
      </c>
      <c r="AJ24" s="58" t="e">
        <f>BAR!#REF!*0.7</f>
        <v>#REF!</v>
      </c>
      <c r="AK24" s="58" t="e">
        <f>BAR!#REF!*0.7</f>
        <v>#REF!</v>
      </c>
      <c r="AL24" s="58" t="e">
        <f>BAR!#REF!*0.7</f>
        <v>#REF!</v>
      </c>
      <c r="AM24" s="58" t="e">
        <f>BAR!#REF!*0.7</f>
        <v>#REF!</v>
      </c>
      <c r="AN24" s="58" t="e">
        <f>BAR!#REF!*0.7</f>
        <v>#REF!</v>
      </c>
      <c r="AO24" s="58" t="e">
        <f>BAR!#REF!*0.7</f>
        <v>#REF!</v>
      </c>
      <c r="AP24" s="58" t="e">
        <f>BAR!#REF!*0.7</f>
        <v>#REF!</v>
      </c>
      <c r="AQ24" s="58" t="e">
        <f>BAR!#REF!*0.7</f>
        <v>#REF!</v>
      </c>
      <c r="AR24" s="58" t="e">
        <f>BAR!#REF!*0.7</f>
        <v>#REF!</v>
      </c>
      <c r="AS24" s="58" t="e">
        <f>BAR!#REF!*0.7</f>
        <v>#REF!</v>
      </c>
      <c r="AT24" s="58" t="e">
        <f>BAR!#REF!*0.7</f>
        <v>#REF!</v>
      </c>
      <c r="AU24" s="58" t="e">
        <f>BAR!#REF!*0.7</f>
        <v>#REF!</v>
      </c>
      <c r="AV24" s="58" t="e">
        <f>BAR!#REF!*0.7</f>
        <v>#REF!</v>
      </c>
      <c r="AW24" s="58" t="e">
        <f>BAR!#REF!*0.7</f>
        <v>#REF!</v>
      </c>
      <c r="AX24" s="58" t="e">
        <f>BAR!#REF!*0.7</f>
        <v>#REF!</v>
      </c>
      <c r="AY24" s="58" t="e">
        <f>BAR!#REF!*0.7</f>
        <v>#REF!</v>
      </c>
      <c r="AZ24" s="58" t="e">
        <f>BAR!#REF!*0.7</f>
        <v>#REF!</v>
      </c>
    </row>
    <row r="25" spans="1:52" s="37" customFormat="1" ht="15" customHeight="1">
      <c r="A25" s="30" t="s">
        <v>12</v>
      </c>
    </row>
    <row r="26" spans="1:52" s="37" customFormat="1" ht="29.25" customHeight="1">
      <c r="A26" s="31" t="s">
        <v>68</v>
      </c>
    </row>
    <row r="27" spans="1:52" s="5" customFormat="1" ht="15" customHeight="1">
      <c r="A27" s="59" t="s">
        <v>69</v>
      </c>
      <c r="G27" s="60"/>
      <c r="H27" s="60"/>
      <c r="I27" s="60"/>
      <c r="J27" s="60"/>
    </row>
    <row r="28" spans="1:52" s="5" customFormat="1" ht="12.75">
      <c r="A28" s="61" t="s">
        <v>70</v>
      </c>
      <c r="G28" s="60"/>
      <c r="H28" s="60"/>
      <c r="I28" s="60"/>
      <c r="J28" s="60"/>
    </row>
    <row r="29" spans="1:52" s="50" customFormat="1" ht="15" customHeight="1">
      <c r="A29" s="33" t="s">
        <v>16</v>
      </c>
    </row>
    <row r="30" spans="1:52" s="50" customFormat="1" ht="108">
      <c r="A30" s="34" t="s">
        <v>71</v>
      </c>
    </row>
    <row r="31" spans="1:52">
      <c r="A31" s="30" t="s">
        <v>18</v>
      </c>
    </row>
    <row r="32" spans="1:52" ht="24">
      <c r="A32" s="75" t="s">
        <v>19</v>
      </c>
    </row>
    <row r="33" spans="1:1">
      <c r="A33" s="33" t="s">
        <v>20</v>
      </c>
    </row>
    <row r="34" spans="1:1" ht="96">
      <c r="A34" s="36" t="s">
        <v>21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88402966399123"/>
  </sheetPr>
  <dimension ref="A1:GW32"/>
  <sheetViews>
    <sheetView topLeftCell="A22" workbookViewId="0">
      <pane xSplit="1" topLeftCell="B1" activePane="topRight" state="frozen"/>
      <selection pane="topRight" activeCell="A30" sqref="A30"/>
    </sheetView>
  </sheetViews>
  <sheetFormatPr defaultColWidth="9.140625" defaultRowHeight="15"/>
  <cols>
    <col min="1" max="1" width="68.42578125" style="1" customWidth="1"/>
    <col min="2" max="16384" width="9.140625" style="6"/>
  </cols>
  <sheetData>
    <row r="1" spans="1:205" s="1" customFormat="1" ht="15" customHeight="1">
      <c r="A1" s="41" t="s">
        <v>0</v>
      </c>
    </row>
    <row r="2" spans="1:205" s="1" customFormat="1" ht="15" customHeight="1">
      <c r="A2" s="146" t="s">
        <v>72</v>
      </c>
    </row>
    <row r="3" spans="1:205" s="1" customFormat="1" ht="15" customHeight="1">
      <c r="A3" s="10" t="s">
        <v>2</v>
      </c>
    </row>
    <row r="4" spans="1:205" ht="15" customHeight="1">
      <c r="A4" s="43" t="s">
        <v>73</v>
      </c>
      <c r="B4" s="44">
        <v>46274</v>
      </c>
      <c r="C4" s="44">
        <v>46275</v>
      </c>
      <c r="D4" s="155">
        <v>46276</v>
      </c>
      <c r="E4" s="155">
        <v>46277</v>
      </c>
      <c r="F4" s="155">
        <v>46278</v>
      </c>
      <c r="G4" s="155">
        <v>46279</v>
      </c>
      <c r="H4" s="155">
        <v>46280</v>
      </c>
      <c r="I4" s="155">
        <v>46281</v>
      </c>
      <c r="J4" s="155">
        <v>46282</v>
      </c>
      <c r="K4" s="155">
        <v>46283</v>
      </c>
      <c r="L4" s="155">
        <v>46284</v>
      </c>
      <c r="M4" s="44">
        <v>46285</v>
      </c>
      <c r="N4" s="44">
        <v>46286</v>
      </c>
      <c r="O4" s="44">
        <v>46287</v>
      </c>
      <c r="P4" s="44">
        <v>46288</v>
      </c>
      <c r="Q4" s="44">
        <v>46289</v>
      </c>
      <c r="R4" s="44">
        <v>46290</v>
      </c>
      <c r="S4" s="44">
        <v>46291</v>
      </c>
      <c r="T4" s="44">
        <v>46292</v>
      </c>
      <c r="U4" s="44">
        <v>46293</v>
      </c>
      <c r="V4" s="44">
        <v>46294</v>
      </c>
      <c r="W4" s="44">
        <v>46295</v>
      </c>
      <c r="X4" s="44">
        <v>46296</v>
      </c>
      <c r="Y4" s="44">
        <v>46297</v>
      </c>
      <c r="Z4" s="44">
        <v>46298</v>
      </c>
      <c r="AA4" s="44">
        <v>46299</v>
      </c>
      <c r="AB4" s="44">
        <v>46300</v>
      </c>
      <c r="AC4" s="44">
        <v>46301</v>
      </c>
      <c r="AD4" s="44">
        <v>46302</v>
      </c>
      <c r="AE4" s="44">
        <v>46303</v>
      </c>
      <c r="AF4" s="44">
        <v>46304</v>
      </c>
      <c r="AG4" s="44">
        <v>46305</v>
      </c>
      <c r="AH4" s="44">
        <v>46306</v>
      </c>
      <c r="AI4" s="44">
        <v>46307</v>
      </c>
      <c r="AJ4" s="44">
        <v>46308</v>
      </c>
      <c r="AK4" s="44">
        <v>46309</v>
      </c>
      <c r="AL4" s="44">
        <v>46310</v>
      </c>
      <c r="AM4" s="44">
        <v>46311</v>
      </c>
      <c r="AN4" s="44">
        <v>46312</v>
      </c>
      <c r="AO4" s="44">
        <v>46313</v>
      </c>
      <c r="AP4" s="44">
        <v>46314</v>
      </c>
      <c r="AQ4" s="44">
        <v>46315</v>
      </c>
      <c r="AR4" s="44">
        <v>46316</v>
      </c>
      <c r="AS4" s="44">
        <v>46317</v>
      </c>
      <c r="AT4" s="44">
        <v>46318</v>
      </c>
      <c r="AU4" s="44">
        <v>46319</v>
      </c>
      <c r="AV4" s="44">
        <v>46320</v>
      </c>
      <c r="AW4" s="44">
        <v>46321</v>
      </c>
      <c r="AX4" s="44">
        <v>46322</v>
      </c>
      <c r="AY4" s="44">
        <v>46323</v>
      </c>
      <c r="AZ4" s="44">
        <v>46324</v>
      </c>
      <c r="BA4" s="44">
        <v>46325</v>
      </c>
      <c r="BB4" s="44">
        <v>46326</v>
      </c>
      <c r="BC4" s="44">
        <v>46327</v>
      </c>
      <c r="BD4" s="44">
        <v>46328</v>
      </c>
      <c r="BE4" s="44">
        <v>46329</v>
      </c>
      <c r="BF4" s="44">
        <v>46330</v>
      </c>
      <c r="BG4" s="44">
        <v>46331</v>
      </c>
      <c r="BH4" s="44">
        <v>46332</v>
      </c>
      <c r="BI4" s="44">
        <v>46333</v>
      </c>
      <c r="BJ4" s="44">
        <v>46334</v>
      </c>
      <c r="BK4" s="44">
        <v>46335</v>
      </c>
      <c r="BL4" s="44">
        <v>46336</v>
      </c>
      <c r="BM4" s="44">
        <v>46337</v>
      </c>
      <c r="BN4" s="44">
        <v>46338</v>
      </c>
      <c r="BO4" s="44">
        <v>46339</v>
      </c>
      <c r="BP4" s="44">
        <v>46340</v>
      </c>
      <c r="BQ4" s="44">
        <v>46341</v>
      </c>
      <c r="BR4" s="44">
        <v>46342</v>
      </c>
      <c r="BS4" s="44">
        <v>46343</v>
      </c>
      <c r="BT4" s="44">
        <v>46344</v>
      </c>
      <c r="BU4" s="44">
        <v>46345</v>
      </c>
      <c r="BV4" s="44">
        <v>46346</v>
      </c>
      <c r="BW4" s="44">
        <v>46347</v>
      </c>
      <c r="BX4" s="44">
        <v>46348</v>
      </c>
      <c r="BY4" s="44">
        <v>46349</v>
      </c>
      <c r="BZ4" s="44">
        <v>46350</v>
      </c>
      <c r="CA4" s="44">
        <v>46351</v>
      </c>
      <c r="CB4" s="44">
        <v>46352</v>
      </c>
      <c r="CC4" s="44">
        <v>46353</v>
      </c>
      <c r="CD4" s="44">
        <v>46354</v>
      </c>
      <c r="CE4" s="44">
        <v>46355</v>
      </c>
      <c r="CF4" s="44">
        <v>46356</v>
      </c>
      <c r="CG4" s="44">
        <v>46357</v>
      </c>
      <c r="CH4" s="44">
        <v>46358</v>
      </c>
      <c r="CI4" s="44">
        <v>46359</v>
      </c>
      <c r="CJ4" s="44">
        <v>46360</v>
      </c>
      <c r="CK4" s="44">
        <v>46361</v>
      </c>
      <c r="CL4" s="44">
        <v>46362</v>
      </c>
      <c r="CM4" s="44">
        <v>46363</v>
      </c>
      <c r="CN4" s="44">
        <v>46364</v>
      </c>
      <c r="CO4" s="44">
        <v>46365</v>
      </c>
      <c r="CP4" s="44">
        <v>46366</v>
      </c>
      <c r="CQ4" s="44">
        <v>46367</v>
      </c>
      <c r="CR4" s="44">
        <v>46368</v>
      </c>
      <c r="CS4" s="44">
        <v>46369</v>
      </c>
      <c r="CT4" s="44">
        <v>46370</v>
      </c>
      <c r="CU4" s="44">
        <v>46371</v>
      </c>
      <c r="CV4" s="44">
        <v>46372</v>
      </c>
      <c r="CW4" s="44">
        <v>46373</v>
      </c>
      <c r="CX4" s="44">
        <v>46374</v>
      </c>
      <c r="CY4" s="44">
        <v>46375</v>
      </c>
      <c r="CZ4" s="44">
        <v>46376</v>
      </c>
      <c r="DA4" s="44">
        <v>46377</v>
      </c>
      <c r="DB4" s="44">
        <v>46378</v>
      </c>
      <c r="DC4" s="44">
        <v>46379</v>
      </c>
      <c r="DD4" s="44">
        <v>46380</v>
      </c>
      <c r="DE4" s="44">
        <v>46381</v>
      </c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</row>
    <row r="5" spans="1:205" s="4" customFormat="1" ht="24.75" customHeight="1">
      <c r="A5" s="23" t="s">
        <v>4</v>
      </c>
    </row>
    <row r="6" spans="1:205" s="4" customFormat="1" ht="12" customHeight="1">
      <c r="A6" s="20">
        <v>1</v>
      </c>
      <c r="B6" s="54">
        <f>BAR!B6*0.85+1650</f>
        <v>8875</v>
      </c>
      <c r="C6" s="54">
        <f>BAR!C6*0.85+1650</f>
        <v>8450</v>
      </c>
      <c r="D6" s="54">
        <f>BAR!D6*0.85+1650</f>
        <v>9300</v>
      </c>
      <c r="E6" s="54">
        <f>BAR!E6*0.85+1650</f>
        <v>9300</v>
      </c>
      <c r="F6" s="54">
        <f>BAR!F6*0.85+1650</f>
        <v>9300</v>
      </c>
      <c r="G6" s="54">
        <f>BAR!G6*0.85+1650</f>
        <v>8110</v>
      </c>
      <c r="H6" s="54">
        <f>BAR!H6*0.85+1650</f>
        <v>8110</v>
      </c>
      <c r="I6" s="54">
        <f>BAR!I6*0.85+1650</f>
        <v>8110</v>
      </c>
      <c r="J6" s="54">
        <f>BAR!J6*0.85+1650</f>
        <v>8110</v>
      </c>
      <c r="K6" s="54">
        <f>BAR!K6*0.85+1650</f>
        <v>8875</v>
      </c>
      <c r="L6" s="54">
        <f>BAR!L6*0.85+1650</f>
        <v>8875</v>
      </c>
      <c r="M6" s="54">
        <f>BAR!M6*0.85+1650</f>
        <v>7600</v>
      </c>
      <c r="N6" s="54">
        <f>BAR!N6*0.85+1650</f>
        <v>7600</v>
      </c>
      <c r="O6" s="54">
        <f>BAR!O6*0.85+1650</f>
        <v>7600</v>
      </c>
      <c r="P6" s="54">
        <f>BAR!P6*0.85+1650</f>
        <v>7600</v>
      </c>
      <c r="Q6" s="54">
        <f>BAR!Q6*0.85+1650</f>
        <v>7600</v>
      </c>
      <c r="R6" s="54">
        <f>BAR!R6*0.85+1650</f>
        <v>8110</v>
      </c>
      <c r="S6" s="54">
        <f>BAR!S6*0.85+1650</f>
        <v>8110</v>
      </c>
      <c r="T6" s="54">
        <f>BAR!T6*0.85+1650</f>
        <v>7600</v>
      </c>
      <c r="U6" s="54">
        <f>BAR!U6*0.85+1650</f>
        <v>7600</v>
      </c>
      <c r="V6" s="54">
        <f>BAR!V6*0.85+1650</f>
        <v>7600</v>
      </c>
      <c r="W6" s="54">
        <f>BAR!W6*0.85+1650</f>
        <v>7600</v>
      </c>
      <c r="X6" s="54">
        <f>BAR!X6*0.85+1650</f>
        <v>7515</v>
      </c>
      <c r="Y6" s="54">
        <f>BAR!Y6*0.85+1650</f>
        <v>7770</v>
      </c>
      <c r="Z6" s="54">
        <f>BAR!Z6*0.85+1650</f>
        <v>7770</v>
      </c>
      <c r="AA6" s="54">
        <f>BAR!AA6*0.85+1650</f>
        <v>7515</v>
      </c>
      <c r="AB6" s="54">
        <f>BAR!AB6*0.85+1650</f>
        <v>7515</v>
      </c>
      <c r="AC6" s="54">
        <f>BAR!AC6*0.85+1650</f>
        <v>7515</v>
      </c>
      <c r="AD6" s="54">
        <f>BAR!AD6*0.85+1650</f>
        <v>7515</v>
      </c>
      <c r="AE6" s="54">
        <f>BAR!AE6*0.85+1650</f>
        <v>7515</v>
      </c>
      <c r="AF6" s="54">
        <f>BAR!AF6*0.85+1650</f>
        <v>7770</v>
      </c>
      <c r="AG6" s="54">
        <f>BAR!AG6*0.85+1650</f>
        <v>7770</v>
      </c>
      <c r="AH6" s="54">
        <f>BAR!AH6*0.85+1650</f>
        <v>7515</v>
      </c>
      <c r="AI6" s="54">
        <f>BAR!AI6*0.85+1650</f>
        <v>7770</v>
      </c>
      <c r="AJ6" s="54">
        <f>BAR!AJ6*0.85+1650</f>
        <v>7770</v>
      </c>
      <c r="AK6" s="54">
        <f>BAR!AK6*0.85+1650</f>
        <v>7770</v>
      </c>
      <c r="AL6" s="54">
        <f>BAR!AL6*0.85+1650</f>
        <v>7770</v>
      </c>
      <c r="AM6" s="54">
        <f>BAR!AM6*0.85+1650</f>
        <v>7770</v>
      </c>
      <c r="AN6" s="54">
        <f>BAR!AN6*0.85+1650</f>
        <v>7770</v>
      </c>
      <c r="AO6" s="54">
        <f>BAR!AO6*0.85+1650</f>
        <v>7515</v>
      </c>
      <c r="AP6" s="54">
        <f>BAR!AP6*0.85+1650</f>
        <v>7515</v>
      </c>
      <c r="AQ6" s="54">
        <f>BAR!AQ6*0.85+1650</f>
        <v>7515</v>
      </c>
      <c r="AR6" s="54">
        <f>BAR!AR6*0.85+1650</f>
        <v>7515</v>
      </c>
      <c r="AS6" s="54">
        <f>BAR!AS6*0.85+1650</f>
        <v>7515</v>
      </c>
      <c r="AT6" s="54">
        <f>BAR!AT6*0.85+1650</f>
        <v>7770</v>
      </c>
      <c r="AU6" s="54">
        <f>BAR!AU6*0.85+1650</f>
        <v>7770</v>
      </c>
      <c r="AV6" s="54">
        <f>BAR!AV6*0.85+1650</f>
        <v>7515</v>
      </c>
      <c r="AW6" s="54">
        <f>BAR!AW6*0.85+1650</f>
        <v>7515</v>
      </c>
      <c r="AX6" s="54">
        <f>BAR!AX6*0.85+1650</f>
        <v>7515</v>
      </c>
      <c r="AY6" s="54">
        <f>BAR!AY6*0.85+1650</f>
        <v>7515</v>
      </c>
      <c r="AZ6" s="54">
        <f>BAR!AZ6*0.85+1650</f>
        <v>7515</v>
      </c>
      <c r="BA6" s="54">
        <f>BAR!BA6*0.85+1650</f>
        <v>7770</v>
      </c>
      <c r="BB6" s="54">
        <f>BAR!BB6*0.85+1650</f>
        <v>7770</v>
      </c>
      <c r="BC6" s="54">
        <f>BAR!BC6*0.85+1650</f>
        <v>7260</v>
      </c>
      <c r="BD6" s="54">
        <f>BAR!BD6*0.85+1650</f>
        <v>7260</v>
      </c>
      <c r="BE6" s="54">
        <f>BAR!BE6*0.85+1650</f>
        <v>7260</v>
      </c>
      <c r="BF6" s="54">
        <f>BAR!BF6*0.85+1650</f>
        <v>7770</v>
      </c>
      <c r="BG6" s="54">
        <f>BAR!BG6*0.85+1650</f>
        <v>7770</v>
      </c>
      <c r="BH6" s="54">
        <f>BAR!BH6*0.85+1650</f>
        <v>7770</v>
      </c>
      <c r="BI6" s="54">
        <f>BAR!BI6*0.85+1650</f>
        <v>7770</v>
      </c>
      <c r="BJ6" s="54">
        <f>BAR!BJ6*0.85+1650</f>
        <v>7090</v>
      </c>
      <c r="BK6" s="54">
        <f>BAR!BK6*0.85+1650</f>
        <v>7090</v>
      </c>
      <c r="BL6" s="54">
        <f>BAR!BL6*0.85+1650</f>
        <v>7090</v>
      </c>
      <c r="BM6" s="54">
        <f>BAR!BM6*0.85+1650</f>
        <v>7090</v>
      </c>
      <c r="BN6" s="54">
        <f>BAR!BN6*0.85+1650</f>
        <v>7090</v>
      </c>
      <c r="BO6" s="54">
        <f>BAR!BO6*0.85+1650</f>
        <v>7260</v>
      </c>
      <c r="BP6" s="54">
        <f>BAR!BP6*0.85+1650</f>
        <v>7260</v>
      </c>
      <c r="BQ6" s="54">
        <f>BAR!BQ6*0.85+1650</f>
        <v>7090</v>
      </c>
      <c r="BR6" s="54">
        <f>BAR!BR6*0.85+1650</f>
        <v>7090</v>
      </c>
      <c r="BS6" s="54">
        <f>BAR!BS6*0.85+1650</f>
        <v>7090</v>
      </c>
      <c r="BT6" s="54">
        <f>BAR!BT6*0.85+1650</f>
        <v>7090</v>
      </c>
      <c r="BU6" s="54">
        <f>BAR!BU6*0.85+1650</f>
        <v>7090</v>
      </c>
      <c r="BV6" s="54">
        <f>BAR!BV6*0.85+1650</f>
        <v>7260</v>
      </c>
      <c r="BW6" s="54">
        <f>BAR!BW6*0.85+1650</f>
        <v>7260</v>
      </c>
      <c r="BX6" s="54">
        <f>BAR!BX6*0.85+1650</f>
        <v>7090</v>
      </c>
      <c r="BY6" s="54">
        <f>BAR!BY6*0.85+1650</f>
        <v>7090</v>
      </c>
      <c r="BZ6" s="54">
        <f>BAR!BZ6*0.85+1650</f>
        <v>7090</v>
      </c>
      <c r="CA6" s="54">
        <f>BAR!CA6*0.85+1650</f>
        <v>7090</v>
      </c>
      <c r="CB6" s="54">
        <f>BAR!CB6*0.85+1650</f>
        <v>7090</v>
      </c>
      <c r="CC6" s="54">
        <f>BAR!CC6*0.85+1650</f>
        <v>7260</v>
      </c>
      <c r="CD6" s="54">
        <f>BAR!CD6*0.85+1650</f>
        <v>7260</v>
      </c>
      <c r="CE6" s="54">
        <f>BAR!CE6*0.85+1650</f>
        <v>7090</v>
      </c>
      <c r="CF6" s="54">
        <f>BAR!CF6*0.85+1650</f>
        <v>7090</v>
      </c>
      <c r="CG6" s="54">
        <f>BAR!CG6*0.85+1650</f>
        <v>7090</v>
      </c>
      <c r="CH6" s="54">
        <f>BAR!CH6*0.85+1650</f>
        <v>7090</v>
      </c>
      <c r="CI6" s="54">
        <f>BAR!CI6*0.85+1650</f>
        <v>7090</v>
      </c>
      <c r="CJ6" s="54">
        <f>BAR!CJ6*0.85+1650</f>
        <v>7260</v>
      </c>
      <c r="CK6" s="54">
        <f>BAR!CK6*0.85+1650</f>
        <v>7260</v>
      </c>
      <c r="CL6" s="54">
        <f>BAR!CL6*0.85+1650</f>
        <v>7090</v>
      </c>
      <c r="CM6" s="54">
        <f>BAR!CM6*0.85+1650</f>
        <v>7090</v>
      </c>
      <c r="CN6" s="54">
        <f>BAR!CN6*0.85+1650</f>
        <v>7090</v>
      </c>
      <c r="CO6" s="54">
        <f>BAR!CO6*0.85+1650</f>
        <v>7090</v>
      </c>
      <c r="CP6" s="54">
        <f>BAR!CP6*0.85+1650</f>
        <v>7090</v>
      </c>
      <c r="CQ6" s="54">
        <f>BAR!CQ6*0.85+1650</f>
        <v>8025</v>
      </c>
      <c r="CR6" s="54">
        <f>BAR!CR6*0.85+1650</f>
        <v>8025</v>
      </c>
      <c r="CS6" s="54">
        <f>BAR!CS6*0.85+1650</f>
        <v>8025</v>
      </c>
      <c r="CT6" s="54">
        <f>BAR!CT6*0.85+1650</f>
        <v>8025</v>
      </c>
      <c r="CU6" s="54">
        <f>BAR!CU6*0.85+1650</f>
        <v>8025</v>
      </c>
      <c r="CV6" s="54">
        <f>BAR!CV6*0.85+1650</f>
        <v>8025</v>
      </c>
      <c r="CW6" s="54">
        <f>BAR!CW6*0.85+1650</f>
        <v>8025</v>
      </c>
      <c r="CX6" s="54">
        <f>BAR!CX6*0.85+1650</f>
        <v>8450</v>
      </c>
      <c r="CY6" s="54">
        <f>BAR!CY6*0.85+1650</f>
        <v>8450</v>
      </c>
      <c r="CZ6" s="54">
        <f>BAR!CZ6*0.85+1650</f>
        <v>8450</v>
      </c>
      <c r="DA6" s="54">
        <f>BAR!DA6*0.85+1650</f>
        <v>8450</v>
      </c>
      <c r="DB6" s="54">
        <f>BAR!DB6*0.85+1650</f>
        <v>8450</v>
      </c>
      <c r="DC6" s="54">
        <f>BAR!DC6*0.85+1650</f>
        <v>8450</v>
      </c>
      <c r="DD6" s="54">
        <f>BAR!DD6*0.85+1650</f>
        <v>8450</v>
      </c>
      <c r="DE6" s="54">
        <f>BAR!DE6*0.85+1650</f>
        <v>9300</v>
      </c>
    </row>
    <row r="7" spans="1:205" s="4" customFormat="1" ht="12" customHeight="1">
      <c r="A7" s="20">
        <v>2</v>
      </c>
      <c r="B7" s="54">
        <f>BAR!B7*0.85+2*1650</f>
        <v>12097.5</v>
      </c>
      <c r="C7" s="54">
        <f>BAR!C7*0.85+2*1650</f>
        <v>11672.5</v>
      </c>
      <c r="D7" s="54">
        <f>BAR!D7*0.85+2*1650</f>
        <v>12522.5</v>
      </c>
      <c r="E7" s="54">
        <f>BAR!E7*0.85+2*1650</f>
        <v>12522.5</v>
      </c>
      <c r="F7" s="54">
        <f>BAR!F7*0.85+2*1650</f>
        <v>12522.5</v>
      </c>
      <c r="G7" s="54">
        <f>BAR!G7*0.85+2*1650</f>
        <v>11332.5</v>
      </c>
      <c r="H7" s="54">
        <f>BAR!H7*0.85+2*1650</f>
        <v>11332.5</v>
      </c>
      <c r="I7" s="54">
        <f>BAR!I7*0.85+2*1650</f>
        <v>11332.5</v>
      </c>
      <c r="J7" s="54">
        <f>BAR!J7*0.85+2*1650</f>
        <v>11332.5</v>
      </c>
      <c r="K7" s="54">
        <f>BAR!K7*0.85+2*1650</f>
        <v>12097.5</v>
      </c>
      <c r="L7" s="54">
        <f>BAR!L7*0.85+2*1650</f>
        <v>12097.5</v>
      </c>
      <c r="M7" s="54">
        <f>BAR!M7*0.85+2*1650</f>
        <v>10822.5</v>
      </c>
      <c r="N7" s="54">
        <f>BAR!N7*0.85+2*1650</f>
        <v>10822.5</v>
      </c>
      <c r="O7" s="54">
        <f>BAR!O7*0.85+2*1650</f>
        <v>10822.5</v>
      </c>
      <c r="P7" s="54">
        <f>BAR!P7*0.85+2*1650</f>
        <v>10822.5</v>
      </c>
      <c r="Q7" s="54">
        <f>BAR!Q7*0.85+2*1650</f>
        <v>10822.5</v>
      </c>
      <c r="R7" s="54">
        <f>BAR!R7*0.85+2*1650</f>
        <v>11332.5</v>
      </c>
      <c r="S7" s="54">
        <f>BAR!S7*0.85+2*1650</f>
        <v>11332.5</v>
      </c>
      <c r="T7" s="54">
        <f>BAR!T7*0.85+2*1650</f>
        <v>10822.5</v>
      </c>
      <c r="U7" s="54">
        <f>BAR!U7*0.85+2*1650</f>
        <v>10822.5</v>
      </c>
      <c r="V7" s="54">
        <f>BAR!V7*0.85+2*1650</f>
        <v>10822.5</v>
      </c>
      <c r="W7" s="54">
        <f>BAR!W7*0.85+2*1650</f>
        <v>10822.5</v>
      </c>
      <c r="X7" s="54">
        <f>BAR!X7*0.85+2*1650</f>
        <v>10737.5</v>
      </c>
      <c r="Y7" s="54">
        <f>BAR!Y7*0.85+2*1650</f>
        <v>10992.5</v>
      </c>
      <c r="Z7" s="54">
        <f>BAR!Z7*0.85+2*1650</f>
        <v>10992.5</v>
      </c>
      <c r="AA7" s="54">
        <f>BAR!AA7*0.85+2*1650</f>
        <v>10737.5</v>
      </c>
      <c r="AB7" s="54">
        <f>BAR!AB7*0.85+2*1650</f>
        <v>10737.5</v>
      </c>
      <c r="AC7" s="54">
        <f>BAR!AC7*0.85+2*1650</f>
        <v>10737.5</v>
      </c>
      <c r="AD7" s="54">
        <f>BAR!AD7*0.85+2*1650</f>
        <v>10737.5</v>
      </c>
      <c r="AE7" s="54">
        <f>BAR!AE7*0.85+2*1650</f>
        <v>10737.5</v>
      </c>
      <c r="AF7" s="54">
        <f>BAR!AF7*0.85+2*1650</f>
        <v>10992.5</v>
      </c>
      <c r="AG7" s="54">
        <f>BAR!AG7*0.85+2*1650</f>
        <v>10992.5</v>
      </c>
      <c r="AH7" s="54">
        <f>BAR!AH7*0.85+2*1650</f>
        <v>10737.5</v>
      </c>
      <c r="AI7" s="54">
        <f>BAR!AI7*0.85+2*1650</f>
        <v>10992.5</v>
      </c>
      <c r="AJ7" s="54">
        <f>BAR!AJ7*0.85+2*1650</f>
        <v>10992.5</v>
      </c>
      <c r="AK7" s="54">
        <f>BAR!AK7*0.85+2*1650</f>
        <v>10992.5</v>
      </c>
      <c r="AL7" s="54">
        <f>BAR!AL7*0.85+2*1650</f>
        <v>10992.5</v>
      </c>
      <c r="AM7" s="54">
        <f>BAR!AM7*0.85+2*1650</f>
        <v>10992.5</v>
      </c>
      <c r="AN7" s="54">
        <f>BAR!AN7*0.85+2*1650</f>
        <v>10992.5</v>
      </c>
      <c r="AO7" s="54">
        <f>BAR!AO7*0.85+2*1650</f>
        <v>10737.5</v>
      </c>
      <c r="AP7" s="54">
        <f>BAR!AP7*0.85+2*1650</f>
        <v>10737.5</v>
      </c>
      <c r="AQ7" s="54">
        <f>BAR!AQ7*0.85+2*1650</f>
        <v>10737.5</v>
      </c>
      <c r="AR7" s="54">
        <f>BAR!AR7*0.85+2*1650</f>
        <v>10737.5</v>
      </c>
      <c r="AS7" s="54">
        <f>BAR!AS7*0.85+2*1650</f>
        <v>10737.5</v>
      </c>
      <c r="AT7" s="54">
        <f>BAR!AT7*0.85+2*1650</f>
        <v>10992.5</v>
      </c>
      <c r="AU7" s="54">
        <f>BAR!AU7*0.85+2*1650</f>
        <v>10992.5</v>
      </c>
      <c r="AV7" s="54">
        <f>BAR!AV7*0.85+2*1650</f>
        <v>10737.5</v>
      </c>
      <c r="AW7" s="54">
        <f>BAR!AW7*0.85+2*1650</f>
        <v>10737.5</v>
      </c>
      <c r="AX7" s="54">
        <f>BAR!AX7*0.85+2*1650</f>
        <v>10737.5</v>
      </c>
      <c r="AY7" s="54">
        <f>BAR!AY7*0.85+2*1650</f>
        <v>10737.5</v>
      </c>
      <c r="AZ7" s="54">
        <f>BAR!AZ7*0.85+2*1650</f>
        <v>10737.5</v>
      </c>
      <c r="BA7" s="54">
        <f>BAR!BA7*0.85+2*1650</f>
        <v>10992.5</v>
      </c>
      <c r="BB7" s="54">
        <f>BAR!BB7*0.85+2*1650</f>
        <v>10992.5</v>
      </c>
      <c r="BC7" s="54">
        <f>BAR!BC7*0.85+2*1650</f>
        <v>10482.5</v>
      </c>
      <c r="BD7" s="54">
        <f>BAR!BD7*0.85+2*1650</f>
        <v>10482.5</v>
      </c>
      <c r="BE7" s="54">
        <f>BAR!BE7*0.85+2*1650</f>
        <v>10482.5</v>
      </c>
      <c r="BF7" s="54">
        <f>BAR!BF7*0.85+2*1650</f>
        <v>10992.5</v>
      </c>
      <c r="BG7" s="54">
        <f>BAR!BG7*0.85+2*1650</f>
        <v>10992.5</v>
      </c>
      <c r="BH7" s="54">
        <f>BAR!BH7*0.85+2*1650</f>
        <v>10992.5</v>
      </c>
      <c r="BI7" s="54">
        <f>BAR!BI7*0.85+2*1650</f>
        <v>10992.5</v>
      </c>
      <c r="BJ7" s="54">
        <f>BAR!BJ7*0.85+2*1650</f>
        <v>10312.5</v>
      </c>
      <c r="BK7" s="54">
        <f>BAR!BK7*0.85+2*1650</f>
        <v>10312.5</v>
      </c>
      <c r="BL7" s="54">
        <f>BAR!BL7*0.85+2*1650</f>
        <v>10312.5</v>
      </c>
      <c r="BM7" s="54">
        <f>BAR!BM7*0.85+2*1650</f>
        <v>10312.5</v>
      </c>
      <c r="BN7" s="54">
        <f>BAR!BN7*0.85+2*1650</f>
        <v>10312.5</v>
      </c>
      <c r="BO7" s="54">
        <f>BAR!BO7*0.85+2*1650</f>
        <v>10482.5</v>
      </c>
      <c r="BP7" s="54">
        <f>BAR!BP7*0.85+2*1650</f>
        <v>10482.5</v>
      </c>
      <c r="BQ7" s="54">
        <f>BAR!BQ7*0.85+2*1650</f>
        <v>10312.5</v>
      </c>
      <c r="BR7" s="54">
        <f>BAR!BR7*0.85+2*1650</f>
        <v>10312.5</v>
      </c>
      <c r="BS7" s="54">
        <f>BAR!BS7*0.85+2*1650</f>
        <v>10312.5</v>
      </c>
      <c r="BT7" s="54">
        <f>BAR!BT7*0.85+2*1650</f>
        <v>10312.5</v>
      </c>
      <c r="BU7" s="54">
        <f>BAR!BU7*0.85+2*1650</f>
        <v>10312.5</v>
      </c>
      <c r="BV7" s="54">
        <f>BAR!BV7*0.85+2*1650</f>
        <v>10482.5</v>
      </c>
      <c r="BW7" s="54">
        <f>BAR!BW7*0.85+2*1650</f>
        <v>10482.5</v>
      </c>
      <c r="BX7" s="54">
        <f>BAR!BX7*0.85+2*1650</f>
        <v>10312.5</v>
      </c>
      <c r="BY7" s="54">
        <f>BAR!BY7*0.85+2*1650</f>
        <v>10312.5</v>
      </c>
      <c r="BZ7" s="54">
        <f>BAR!BZ7*0.85+2*1650</f>
        <v>10312.5</v>
      </c>
      <c r="CA7" s="54">
        <f>BAR!CA7*0.85+2*1650</f>
        <v>10312.5</v>
      </c>
      <c r="CB7" s="54">
        <f>BAR!CB7*0.85+2*1650</f>
        <v>10312.5</v>
      </c>
      <c r="CC7" s="54">
        <f>BAR!CC7*0.85+2*1650</f>
        <v>10482.5</v>
      </c>
      <c r="CD7" s="54">
        <f>BAR!CD7*0.85+2*1650</f>
        <v>10482.5</v>
      </c>
      <c r="CE7" s="54">
        <f>BAR!CE7*0.85+2*1650</f>
        <v>10312.5</v>
      </c>
      <c r="CF7" s="54">
        <f>BAR!CF7*0.85+2*1650</f>
        <v>10312.5</v>
      </c>
      <c r="CG7" s="54">
        <f>BAR!CG7*0.85+2*1650</f>
        <v>10312.5</v>
      </c>
      <c r="CH7" s="54">
        <f>BAR!CH7*0.85+2*1650</f>
        <v>10312.5</v>
      </c>
      <c r="CI7" s="54">
        <f>BAR!CI7*0.85+2*1650</f>
        <v>10312.5</v>
      </c>
      <c r="CJ7" s="54">
        <f>BAR!CJ7*0.85+2*1650</f>
        <v>10482.5</v>
      </c>
      <c r="CK7" s="54">
        <f>BAR!CK7*0.85+2*1650</f>
        <v>10482.5</v>
      </c>
      <c r="CL7" s="54">
        <f>BAR!CL7*0.85+2*1650</f>
        <v>10312.5</v>
      </c>
      <c r="CM7" s="54">
        <f>BAR!CM7*0.85+2*1650</f>
        <v>10312.5</v>
      </c>
      <c r="CN7" s="54">
        <f>BAR!CN7*0.85+2*1650</f>
        <v>10312.5</v>
      </c>
      <c r="CO7" s="54">
        <f>BAR!CO7*0.85+2*1650</f>
        <v>10312.5</v>
      </c>
      <c r="CP7" s="54">
        <f>BAR!CP7*0.85+2*1650</f>
        <v>10312.5</v>
      </c>
      <c r="CQ7" s="54">
        <f>BAR!CQ7*0.85+2*1650</f>
        <v>11247.5</v>
      </c>
      <c r="CR7" s="54">
        <f>BAR!CR7*0.85+2*1650</f>
        <v>11247.5</v>
      </c>
      <c r="CS7" s="54">
        <f>BAR!CS7*0.85+2*1650</f>
        <v>11247.5</v>
      </c>
      <c r="CT7" s="54">
        <f>BAR!CT7*0.85+2*1650</f>
        <v>11247.5</v>
      </c>
      <c r="CU7" s="54">
        <f>BAR!CU7*0.85+2*1650</f>
        <v>11247.5</v>
      </c>
      <c r="CV7" s="54">
        <f>BAR!CV7*0.85+2*1650</f>
        <v>11247.5</v>
      </c>
      <c r="CW7" s="54">
        <f>BAR!CW7*0.85+2*1650</f>
        <v>11247.5</v>
      </c>
      <c r="CX7" s="54">
        <f>BAR!CX7*0.85+2*1650</f>
        <v>11672.5</v>
      </c>
      <c r="CY7" s="54">
        <f>BAR!CY7*0.85+2*1650</f>
        <v>11672.5</v>
      </c>
      <c r="CZ7" s="54">
        <f>BAR!CZ7*0.85+2*1650</f>
        <v>11672.5</v>
      </c>
      <c r="DA7" s="54">
        <f>BAR!DA7*0.85+2*1650</f>
        <v>11672.5</v>
      </c>
      <c r="DB7" s="54">
        <f>BAR!DB7*0.85+2*1650</f>
        <v>11672.5</v>
      </c>
      <c r="DC7" s="54">
        <f>BAR!DC7*0.85+2*1650</f>
        <v>11672.5</v>
      </c>
      <c r="DD7" s="54">
        <f>BAR!DD7*0.85+2*1650</f>
        <v>11672.5</v>
      </c>
      <c r="DE7" s="54">
        <f>BAR!DE7*0.85+2*1650</f>
        <v>12522.5</v>
      </c>
    </row>
    <row r="8" spans="1:205" s="4" customFormat="1" ht="24.75" customHeight="1">
      <c r="A8" s="23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</row>
    <row r="9" spans="1:205" s="4" customFormat="1" ht="12" customHeight="1">
      <c r="A9" s="20">
        <v>1</v>
      </c>
      <c r="B9" s="54">
        <f>BAR!B9*0.85+1650</f>
        <v>10575</v>
      </c>
      <c r="C9" s="54">
        <f>BAR!C9*0.85+1650</f>
        <v>10150</v>
      </c>
      <c r="D9" s="54">
        <f>BAR!D9*0.85+1650</f>
        <v>11000</v>
      </c>
      <c r="E9" s="54">
        <f>BAR!E9*0.85+1650</f>
        <v>11000</v>
      </c>
      <c r="F9" s="54">
        <f>BAR!F9*0.85+1650</f>
        <v>11000</v>
      </c>
      <c r="G9" s="54">
        <f>BAR!G9*0.85+1650</f>
        <v>9810</v>
      </c>
      <c r="H9" s="54">
        <f>BAR!H9*0.85+1650</f>
        <v>9810</v>
      </c>
      <c r="I9" s="54">
        <f>BAR!I9*0.85+1650</f>
        <v>9810</v>
      </c>
      <c r="J9" s="54">
        <f>BAR!J9*0.85+1650</f>
        <v>9810</v>
      </c>
      <c r="K9" s="54">
        <f>BAR!K9*0.85+1650</f>
        <v>10575</v>
      </c>
      <c r="L9" s="54">
        <f>BAR!L9*0.85+1650</f>
        <v>10575</v>
      </c>
      <c r="M9" s="54">
        <f>BAR!M9*0.85+1650</f>
        <v>9300</v>
      </c>
      <c r="N9" s="54">
        <f>BAR!N9*0.85+1650</f>
        <v>9300</v>
      </c>
      <c r="O9" s="54">
        <f>BAR!O9*0.85+1650</f>
        <v>9300</v>
      </c>
      <c r="P9" s="54">
        <f>BAR!P9*0.85+1650</f>
        <v>9300</v>
      </c>
      <c r="Q9" s="54">
        <f>BAR!Q9*0.85+1650</f>
        <v>9300</v>
      </c>
      <c r="R9" s="54">
        <f>BAR!R9*0.85+1650</f>
        <v>9810</v>
      </c>
      <c r="S9" s="54">
        <f>BAR!S9*0.85+1650</f>
        <v>9810</v>
      </c>
      <c r="T9" s="54">
        <f>BAR!T9*0.85+1650</f>
        <v>9300</v>
      </c>
      <c r="U9" s="54">
        <f>BAR!U9*0.85+1650</f>
        <v>9300</v>
      </c>
      <c r="V9" s="54">
        <f>BAR!V9*0.85+1650</f>
        <v>9300</v>
      </c>
      <c r="W9" s="54">
        <f>BAR!W9*0.85+1650</f>
        <v>9300</v>
      </c>
      <c r="X9" s="54">
        <f>BAR!X9*0.85+1650</f>
        <v>8790</v>
      </c>
      <c r="Y9" s="54">
        <f>BAR!Y9*0.85+1650</f>
        <v>9045</v>
      </c>
      <c r="Z9" s="54">
        <f>BAR!Z9*0.85+1650</f>
        <v>9045</v>
      </c>
      <c r="AA9" s="54">
        <f>BAR!AA9*0.85+1650</f>
        <v>8790</v>
      </c>
      <c r="AB9" s="54">
        <f>BAR!AB9*0.85+1650</f>
        <v>8790</v>
      </c>
      <c r="AC9" s="54">
        <f>BAR!AC9*0.85+1650</f>
        <v>8790</v>
      </c>
      <c r="AD9" s="54">
        <f>BAR!AD9*0.85+1650</f>
        <v>8790</v>
      </c>
      <c r="AE9" s="54">
        <f>BAR!AE9*0.85+1650</f>
        <v>8790</v>
      </c>
      <c r="AF9" s="54">
        <f>BAR!AF9*0.85+1650</f>
        <v>9045</v>
      </c>
      <c r="AG9" s="54">
        <f>BAR!AG9*0.85+1650</f>
        <v>9045</v>
      </c>
      <c r="AH9" s="54">
        <f>BAR!AH9*0.85+1650</f>
        <v>8790</v>
      </c>
      <c r="AI9" s="54">
        <f>BAR!AI9*0.85+1650</f>
        <v>9045</v>
      </c>
      <c r="AJ9" s="54">
        <f>BAR!AJ9*0.85+1650</f>
        <v>9045</v>
      </c>
      <c r="AK9" s="54">
        <f>BAR!AK9*0.85+1650</f>
        <v>9045</v>
      </c>
      <c r="AL9" s="54">
        <f>BAR!AL9*0.85+1650</f>
        <v>9045</v>
      </c>
      <c r="AM9" s="54">
        <f>BAR!AM9*0.85+1650</f>
        <v>9045</v>
      </c>
      <c r="AN9" s="54">
        <f>BAR!AN9*0.85+1650</f>
        <v>9045</v>
      </c>
      <c r="AO9" s="54">
        <f>BAR!AO9*0.85+1650</f>
        <v>8790</v>
      </c>
      <c r="AP9" s="54">
        <f>BAR!AP9*0.85+1650</f>
        <v>8790</v>
      </c>
      <c r="AQ9" s="54">
        <f>BAR!AQ9*0.85+1650</f>
        <v>8790</v>
      </c>
      <c r="AR9" s="54">
        <f>BAR!AR9*0.85+1650</f>
        <v>8790</v>
      </c>
      <c r="AS9" s="54">
        <f>BAR!AS9*0.85+1650</f>
        <v>8790</v>
      </c>
      <c r="AT9" s="54">
        <f>BAR!AT9*0.85+1650</f>
        <v>9045</v>
      </c>
      <c r="AU9" s="54">
        <f>BAR!AU9*0.85+1650</f>
        <v>9045</v>
      </c>
      <c r="AV9" s="54">
        <f>BAR!AV9*0.85+1650</f>
        <v>8790</v>
      </c>
      <c r="AW9" s="54">
        <f>BAR!AW9*0.85+1650</f>
        <v>8790</v>
      </c>
      <c r="AX9" s="54">
        <f>BAR!AX9*0.85+1650</f>
        <v>8790</v>
      </c>
      <c r="AY9" s="54">
        <f>BAR!AY9*0.85+1650</f>
        <v>8790</v>
      </c>
      <c r="AZ9" s="54">
        <f>BAR!AZ9*0.85+1650</f>
        <v>8790</v>
      </c>
      <c r="BA9" s="54">
        <f>BAR!BA9*0.85+1650</f>
        <v>9045</v>
      </c>
      <c r="BB9" s="54">
        <f>BAR!BB9*0.85+1650</f>
        <v>9045</v>
      </c>
      <c r="BC9" s="54">
        <f>BAR!BC9*0.85+1650</f>
        <v>8535</v>
      </c>
      <c r="BD9" s="54">
        <f>BAR!BD9*0.85+1650</f>
        <v>8535</v>
      </c>
      <c r="BE9" s="54">
        <f>BAR!BE9*0.85+1650</f>
        <v>8535</v>
      </c>
      <c r="BF9" s="54">
        <f>BAR!BF9*0.85+1650</f>
        <v>9045</v>
      </c>
      <c r="BG9" s="54">
        <f>BAR!BG9*0.85+1650</f>
        <v>9045</v>
      </c>
      <c r="BH9" s="54">
        <f>BAR!BH9*0.85+1650</f>
        <v>9045</v>
      </c>
      <c r="BI9" s="54">
        <f>BAR!BI9*0.85+1650</f>
        <v>9045</v>
      </c>
      <c r="BJ9" s="54">
        <f>BAR!BJ9*0.85+1650</f>
        <v>8365</v>
      </c>
      <c r="BK9" s="54">
        <f>BAR!BK9*0.85+1650</f>
        <v>8365</v>
      </c>
      <c r="BL9" s="54">
        <f>BAR!BL9*0.85+1650</f>
        <v>8365</v>
      </c>
      <c r="BM9" s="54">
        <f>BAR!BM9*0.85+1650</f>
        <v>8365</v>
      </c>
      <c r="BN9" s="54">
        <f>BAR!BN9*0.85+1650</f>
        <v>8365</v>
      </c>
      <c r="BO9" s="54">
        <f>BAR!BO9*0.85+1650</f>
        <v>8535</v>
      </c>
      <c r="BP9" s="54">
        <f>BAR!BP9*0.85+1650</f>
        <v>8535</v>
      </c>
      <c r="BQ9" s="54">
        <f>BAR!BQ9*0.85+1650</f>
        <v>8365</v>
      </c>
      <c r="BR9" s="54">
        <f>BAR!BR9*0.85+1650</f>
        <v>8365</v>
      </c>
      <c r="BS9" s="54">
        <f>BAR!BS9*0.85+1650</f>
        <v>8365</v>
      </c>
      <c r="BT9" s="54">
        <f>BAR!BT9*0.85+1650</f>
        <v>8365</v>
      </c>
      <c r="BU9" s="54">
        <f>BAR!BU9*0.85+1650</f>
        <v>8365</v>
      </c>
      <c r="BV9" s="54">
        <f>BAR!BV9*0.85+1650</f>
        <v>8535</v>
      </c>
      <c r="BW9" s="54">
        <f>BAR!BW9*0.85+1650</f>
        <v>8535</v>
      </c>
      <c r="BX9" s="54">
        <f>BAR!BX9*0.85+1650</f>
        <v>8365</v>
      </c>
      <c r="BY9" s="54">
        <f>BAR!BY9*0.85+1650</f>
        <v>8365</v>
      </c>
      <c r="BZ9" s="54">
        <f>BAR!BZ9*0.85+1650</f>
        <v>8365</v>
      </c>
      <c r="CA9" s="54">
        <f>BAR!CA9*0.85+1650</f>
        <v>8365</v>
      </c>
      <c r="CB9" s="54">
        <f>BAR!CB9*0.85+1650</f>
        <v>8365</v>
      </c>
      <c r="CC9" s="54">
        <f>BAR!CC9*0.85+1650</f>
        <v>8535</v>
      </c>
      <c r="CD9" s="54">
        <f>BAR!CD9*0.85+1650</f>
        <v>8535</v>
      </c>
      <c r="CE9" s="54">
        <f>BAR!CE9*0.85+1650</f>
        <v>8365</v>
      </c>
      <c r="CF9" s="54">
        <f>BAR!CF9*0.85+1650</f>
        <v>8365</v>
      </c>
      <c r="CG9" s="54">
        <f>BAR!CG9*0.85+1650</f>
        <v>8365</v>
      </c>
      <c r="CH9" s="54">
        <f>BAR!CH9*0.85+1650</f>
        <v>8365</v>
      </c>
      <c r="CI9" s="54">
        <f>BAR!CI9*0.85+1650</f>
        <v>8365</v>
      </c>
      <c r="CJ9" s="54">
        <f>BAR!CJ9*0.85+1650</f>
        <v>8535</v>
      </c>
      <c r="CK9" s="54">
        <f>BAR!CK9*0.85+1650</f>
        <v>8535</v>
      </c>
      <c r="CL9" s="54">
        <f>BAR!CL9*0.85+1650</f>
        <v>8365</v>
      </c>
      <c r="CM9" s="54">
        <f>BAR!CM9*0.85+1650</f>
        <v>8365</v>
      </c>
      <c r="CN9" s="54">
        <f>BAR!CN9*0.85+1650</f>
        <v>8365</v>
      </c>
      <c r="CO9" s="54">
        <f>BAR!CO9*0.85+1650</f>
        <v>8365</v>
      </c>
      <c r="CP9" s="54">
        <f>BAR!CP9*0.85+1650</f>
        <v>8365</v>
      </c>
      <c r="CQ9" s="54">
        <f>BAR!CQ9*0.85+1650</f>
        <v>9300</v>
      </c>
      <c r="CR9" s="54">
        <f>BAR!CR9*0.85+1650</f>
        <v>9300</v>
      </c>
      <c r="CS9" s="54">
        <f>BAR!CS9*0.85+1650</f>
        <v>9300</v>
      </c>
      <c r="CT9" s="54">
        <f>BAR!CT9*0.85+1650</f>
        <v>9300</v>
      </c>
      <c r="CU9" s="54">
        <f>BAR!CU9*0.85+1650</f>
        <v>9300</v>
      </c>
      <c r="CV9" s="54">
        <f>BAR!CV9*0.85+1650</f>
        <v>9300</v>
      </c>
      <c r="CW9" s="54">
        <f>BAR!CW9*0.85+1650</f>
        <v>9300</v>
      </c>
      <c r="CX9" s="54">
        <f>BAR!CX9*0.85+1650</f>
        <v>9725</v>
      </c>
      <c r="CY9" s="54">
        <f>BAR!CY9*0.85+1650</f>
        <v>9725</v>
      </c>
      <c r="CZ9" s="54">
        <f>BAR!CZ9*0.85+1650</f>
        <v>9725</v>
      </c>
      <c r="DA9" s="54">
        <f>BAR!DA9*0.85+1650</f>
        <v>9725</v>
      </c>
      <c r="DB9" s="54">
        <f>BAR!DB9*0.85+1650</f>
        <v>9725</v>
      </c>
      <c r="DC9" s="54">
        <f>BAR!DC9*0.85+1650</f>
        <v>9725</v>
      </c>
      <c r="DD9" s="54">
        <f>BAR!DD9*0.85+1650</f>
        <v>9725</v>
      </c>
      <c r="DE9" s="54">
        <f>BAR!DE9*0.85+1650</f>
        <v>10575</v>
      </c>
    </row>
    <row r="10" spans="1:205" s="4" customFormat="1" ht="12" customHeight="1">
      <c r="A10" s="20">
        <v>2</v>
      </c>
      <c r="B10" s="54">
        <f>BAR!B10*0.85+2*1650</f>
        <v>13797.5</v>
      </c>
      <c r="C10" s="54">
        <f>BAR!C10*0.85+2*1650</f>
        <v>13372.5</v>
      </c>
      <c r="D10" s="54">
        <f>BAR!D10*0.85+2*1650</f>
        <v>14222.5</v>
      </c>
      <c r="E10" s="54">
        <f>BAR!E10*0.85+2*1650</f>
        <v>14222.5</v>
      </c>
      <c r="F10" s="54">
        <f>BAR!F10*0.85+2*1650</f>
        <v>14222.5</v>
      </c>
      <c r="G10" s="54">
        <f>BAR!G10*0.85+2*1650</f>
        <v>13032.5</v>
      </c>
      <c r="H10" s="54">
        <f>BAR!H10*0.85+2*1650</f>
        <v>13032.5</v>
      </c>
      <c r="I10" s="54">
        <f>BAR!I10*0.85+2*1650</f>
        <v>13032.5</v>
      </c>
      <c r="J10" s="54">
        <f>BAR!J10*0.85+2*1650</f>
        <v>13032.5</v>
      </c>
      <c r="K10" s="54">
        <f>BAR!K10*0.85+2*1650</f>
        <v>13797.5</v>
      </c>
      <c r="L10" s="54">
        <f>BAR!L10*0.85+2*1650</f>
        <v>13797.5</v>
      </c>
      <c r="M10" s="54">
        <f>BAR!M10*0.85+2*1650</f>
        <v>12522.5</v>
      </c>
      <c r="N10" s="54">
        <f>BAR!N10*0.85+2*1650</f>
        <v>12522.5</v>
      </c>
      <c r="O10" s="54">
        <f>BAR!O10*0.85+2*1650</f>
        <v>12522.5</v>
      </c>
      <c r="P10" s="54">
        <f>BAR!P10*0.85+2*1650</f>
        <v>12522.5</v>
      </c>
      <c r="Q10" s="54">
        <f>BAR!Q10*0.85+2*1650</f>
        <v>12522.5</v>
      </c>
      <c r="R10" s="54">
        <f>BAR!R10*0.85+2*1650</f>
        <v>13032.5</v>
      </c>
      <c r="S10" s="54">
        <f>BAR!S10*0.85+2*1650</f>
        <v>13032.5</v>
      </c>
      <c r="T10" s="54">
        <f>BAR!T10*0.85+2*1650</f>
        <v>12522.5</v>
      </c>
      <c r="U10" s="54">
        <f>BAR!U10*0.85+2*1650</f>
        <v>12522.5</v>
      </c>
      <c r="V10" s="54">
        <f>BAR!V10*0.85+2*1650</f>
        <v>12522.5</v>
      </c>
      <c r="W10" s="54">
        <f>BAR!W10*0.85+2*1650</f>
        <v>12522.5</v>
      </c>
      <c r="X10" s="54">
        <f>BAR!X10*0.85+2*1650</f>
        <v>12012.5</v>
      </c>
      <c r="Y10" s="54">
        <f>BAR!Y10*0.85+2*1650</f>
        <v>12267.5</v>
      </c>
      <c r="Z10" s="54">
        <f>BAR!Z10*0.85+2*1650</f>
        <v>12267.5</v>
      </c>
      <c r="AA10" s="54">
        <f>BAR!AA10*0.85+2*1650</f>
        <v>12012.5</v>
      </c>
      <c r="AB10" s="54">
        <f>BAR!AB10*0.85+2*1650</f>
        <v>12012.5</v>
      </c>
      <c r="AC10" s="54">
        <f>BAR!AC10*0.85+2*1650</f>
        <v>12012.5</v>
      </c>
      <c r="AD10" s="54">
        <f>BAR!AD10*0.85+2*1650</f>
        <v>12012.5</v>
      </c>
      <c r="AE10" s="54">
        <f>BAR!AE10*0.85+2*1650</f>
        <v>12012.5</v>
      </c>
      <c r="AF10" s="54">
        <f>BAR!AF10*0.85+2*1650</f>
        <v>12267.5</v>
      </c>
      <c r="AG10" s="54">
        <f>BAR!AG10*0.85+2*1650</f>
        <v>12267.5</v>
      </c>
      <c r="AH10" s="54">
        <f>BAR!AH10*0.85+2*1650</f>
        <v>12012.5</v>
      </c>
      <c r="AI10" s="54">
        <f>BAR!AI10*0.85+2*1650</f>
        <v>12267.5</v>
      </c>
      <c r="AJ10" s="54">
        <f>BAR!AJ10*0.85+2*1650</f>
        <v>12267.5</v>
      </c>
      <c r="AK10" s="54">
        <f>BAR!AK10*0.85+2*1650</f>
        <v>12267.5</v>
      </c>
      <c r="AL10" s="54">
        <f>BAR!AL10*0.85+2*1650</f>
        <v>12267.5</v>
      </c>
      <c r="AM10" s="54">
        <f>BAR!AM10*0.85+2*1650</f>
        <v>12267.5</v>
      </c>
      <c r="AN10" s="54">
        <f>BAR!AN10*0.85+2*1650</f>
        <v>12267.5</v>
      </c>
      <c r="AO10" s="54">
        <f>BAR!AO10*0.85+2*1650</f>
        <v>12012.5</v>
      </c>
      <c r="AP10" s="54">
        <f>BAR!AP10*0.85+2*1650</f>
        <v>12012.5</v>
      </c>
      <c r="AQ10" s="54">
        <f>BAR!AQ10*0.85+2*1650</f>
        <v>12012.5</v>
      </c>
      <c r="AR10" s="54">
        <f>BAR!AR10*0.85+2*1650</f>
        <v>12012.5</v>
      </c>
      <c r="AS10" s="54">
        <f>BAR!AS10*0.85+2*1650</f>
        <v>12012.5</v>
      </c>
      <c r="AT10" s="54">
        <f>BAR!AT10*0.85+2*1650</f>
        <v>12267.5</v>
      </c>
      <c r="AU10" s="54">
        <f>BAR!AU10*0.85+2*1650</f>
        <v>12267.5</v>
      </c>
      <c r="AV10" s="54">
        <f>BAR!AV10*0.85+2*1650</f>
        <v>12012.5</v>
      </c>
      <c r="AW10" s="54">
        <f>BAR!AW10*0.85+2*1650</f>
        <v>12012.5</v>
      </c>
      <c r="AX10" s="54">
        <f>BAR!AX10*0.85+2*1650</f>
        <v>12012.5</v>
      </c>
      <c r="AY10" s="54">
        <f>BAR!AY10*0.85+2*1650</f>
        <v>12012.5</v>
      </c>
      <c r="AZ10" s="54">
        <f>BAR!AZ10*0.85+2*1650</f>
        <v>12012.5</v>
      </c>
      <c r="BA10" s="54">
        <f>BAR!BA10*0.85+2*1650</f>
        <v>12267.5</v>
      </c>
      <c r="BB10" s="54">
        <f>BAR!BB10*0.85+2*1650</f>
        <v>12267.5</v>
      </c>
      <c r="BC10" s="54">
        <f>BAR!BC10*0.85+2*1650</f>
        <v>11757.5</v>
      </c>
      <c r="BD10" s="54">
        <f>BAR!BD10*0.85+2*1650</f>
        <v>11757.5</v>
      </c>
      <c r="BE10" s="54">
        <f>BAR!BE10*0.85+2*1650</f>
        <v>11757.5</v>
      </c>
      <c r="BF10" s="54">
        <f>BAR!BF10*0.85+2*1650</f>
        <v>12267.5</v>
      </c>
      <c r="BG10" s="54">
        <f>BAR!BG10*0.85+2*1650</f>
        <v>12267.5</v>
      </c>
      <c r="BH10" s="54">
        <f>BAR!BH10*0.85+2*1650</f>
        <v>12267.5</v>
      </c>
      <c r="BI10" s="54">
        <f>BAR!BI10*0.85+2*1650</f>
        <v>12267.5</v>
      </c>
      <c r="BJ10" s="54">
        <f>BAR!BJ10*0.85+2*1650</f>
        <v>11587.5</v>
      </c>
      <c r="BK10" s="54">
        <f>BAR!BK10*0.85+2*1650</f>
        <v>11587.5</v>
      </c>
      <c r="BL10" s="54">
        <f>BAR!BL10*0.85+2*1650</f>
        <v>11587.5</v>
      </c>
      <c r="BM10" s="54">
        <f>BAR!BM10*0.85+2*1650</f>
        <v>11587.5</v>
      </c>
      <c r="BN10" s="54">
        <f>BAR!BN10*0.85+2*1650</f>
        <v>11587.5</v>
      </c>
      <c r="BO10" s="54">
        <f>BAR!BO10*0.85+2*1650</f>
        <v>11757.5</v>
      </c>
      <c r="BP10" s="54">
        <f>BAR!BP10*0.85+2*1650</f>
        <v>11757.5</v>
      </c>
      <c r="BQ10" s="54">
        <f>BAR!BQ10*0.85+2*1650</f>
        <v>11587.5</v>
      </c>
      <c r="BR10" s="54">
        <f>BAR!BR10*0.85+2*1650</f>
        <v>11587.5</v>
      </c>
      <c r="BS10" s="54">
        <f>BAR!BS10*0.85+2*1650</f>
        <v>11587.5</v>
      </c>
      <c r="BT10" s="54">
        <f>BAR!BT10*0.85+2*1650</f>
        <v>11587.5</v>
      </c>
      <c r="BU10" s="54">
        <f>BAR!BU10*0.85+2*1650</f>
        <v>11587.5</v>
      </c>
      <c r="BV10" s="54">
        <f>BAR!BV10*0.85+2*1650</f>
        <v>11757.5</v>
      </c>
      <c r="BW10" s="54">
        <f>BAR!BW10*0.85+2*1650</f>
        <v>11757.5</v>
      </c>
      <c r="BX10" s="54">
        <f>BAR!BX10*0.85+2*1650</f>
        <v>11587.5</v>
      </c>
      <c r="BY10" s="54">
        <f>BAR!BY10*0.85+2*1650</f>
        <v>11587.5</v>
      </c>
      <c r="BZ10" s="54">
        <f>BAR!BZ10*0.85+2*1650</f>
        <v>11587.5</v>
      </c>
      <c r="CA10" s="54">
        <f>BAR!CA10*0.85+2*1650</f>
        <v>11587.5</v>
      </c>
      <c r="CB10" s="54">
        <f>BAR!CB10*0.85+2*1650</f>
        <v>11587.5</v>
      </c>
      <c r="CC10" s="54">
        <f>BAR!CC10*0.85+2*1650</f>
        <v>11757.5</v>
      </c>
      <c r="CD10" s="54">
        <f>BAR!CD10*0.85+2*1650</f>
        <v>11757.5</v>
      </c>
      <c r="CE10" s="54">
        <f>BAR!CE10*0.85+2*1650</f>
        <v>11587.5</v>
      </c>
      <c r="CF10" s="54">
        <f>BAR!CF10*0.85+2*1650</f>
        <v>11587.5</v>
      </c>
      <c r="CG10" s="54">
        <f>BAR!CG10*0.85+2*1650</f>
        <v>11587.5</v>
      </c>
      <c r="CH10" s="54">
        <f>BAR!CH10*0.85+2*1650</f>
        <v>11587.5</v>
      </c>
      <c r="CI10" s="54">
        <f>BAR!CI10*0.85+2*1650</f>
        <v>11587.5</v>
      </c>
      <c r="CJ10" s="54">
        <f>BAR!CJ10*0.85+2*1650</f>
        <v>11757.5</v>
      </c>
      <c r="CK10" s="54">
        <f>BAR!CK10*0.85+2*1650</f>
        <v>11757.5</v>
      </c>
      <c r="CL10" s="54">
        <f>BAR!CL10*0.85+2*1650</f>
        <v>11587.5</v>
      </c>
      <c r="CM10" s="54">
        <f>BAR!CM10*0.85+2*1650</f>
        <v>11587.5</v>
      </c>
      <c r="CN10" s="54">
        <f>BAR!CN10*0.85+2*1650</f>
        <v>11587.5</v>
      </c>
      <c r="CO10" s="54">
        <f>BAR!CO10*0.85+2*1650</f>
        <v>11587.5</v>
      </c>
      <c r="CP10" s="54">
        <f>BAR!CP10*0.85+2*1650</f>
        <v>11587.5</v>
      </c>
      <c r="CQ10" s="54">
        <f>BAR!CQ10*0.85+2*1650</f>
        <v>12522.5</v>
      </c>
      <c r="CR10" s="54">
        <f>BAR!CR10*0.85+2*1650</f>
        <v>12522.5</v>
      </c>
      <c r="CS10" s="54">
        <f>BAR!CS10*0.85+2*1650</f>
        <v>12522.5</v>
      </c>
      <c r="CT10" s="54">
        <f>BAR!CT10*0.85+2*1650</f>
        <v>12522.5</v>
      </c>
      <c r="CU10" s="54">
        <f>BAR!CU10*0.85+2*1650</f>
        <v>12522.5</v>
      </c>
      <c r="CV10" s="54">
        <f>BAR!CV10*0.85+2*1650</f>
        <v>12522.5</v>
      </c>
      <c r="CW10" s="54">
        <f>BAR!CW10*0.85+2*1650</f>
        <v>12522.5</v>
      </c>
      <c r="CX10" s="54">
        <f>BAR!CX10*0.85+2*1650</f>
        <v>12947.5</v>
      </c>
      <c r="CY10" s="54">
        <f>BAR!CY10*0.85+2*1650</f>
        <v>12947.5</v>
      </c>
      <c r="CZ10" s="54">
        <f>BAR!CZ10*0.85+2*1650</f>
        <v>12947.5</v>
      </c>
      <c r="DA10" s="54">
        <f>BAR!DA10*0.85+2*1650</f>
        <v>12947.5</v>
      </c>
      <c r="DB10" s="54">
        <f>BAR!DB10*0.85+2*1650</f>
        <v>12947.5</v>
      </c>
      <c r="DC10" s="54">
        <f>BAR!DC10*0.85+2*1650</f>
        <v>12947.5</v>
      </c>
      <c r="DD10" s="54">
        <f>BAR!DD10*0.85+2*1650</f>
        <v>12947.5</v>
      </c>
      <c r="DE10" s="54">
        <f>BAR!DE10*0.85+2*1650</f>
        <v>13797.5</v>
      </c>
    </row>
    <row r="11" spans="1:205" s="4" customFormat="1" ht="12" customHeight="1">
      <c r="A11" s="22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</row>
    <row r="12" spans="1:205" s="4" customFormat="1" ht="12" customHeight="1">
      <c r="A12" s="20">
        <v>1</v>
      </c>
      <c r="B12" s="54">
        <f>BAR!B12*0.85+1650</f>
        <v>13975</v>
      </c>
      <c r="C12" s="54">
        <f>BAR!C12*0.85+1650</f>
        <v>13550</v>
      </c>
      <c r="D12" s="54">
        <f>BAR!D12*0.85+1650</f>
        <v>14400</v>
      </c>
      <c r="E12" s="54">
        <f>BAR!E12*0.85+1650</f>
        <v>14400</v>
      </c>
      <c r="F12" s="54">
        <f>BAR!F12*0.85+1650</f>
        <v>14400</v>
      </c>
      <c r="G12" s="54">
        <f>BAR!G12*0.85+1650</f>
        <v>13210</v>
      </c>
      <c r="H12" s="54">
        <f>BAR!H12*0.85+1650</f>
        <v>13210</v>
      </c>
      <c r="I12" s="54">
        <f>BAR!I12*0.85+1650</f>
        <v>13210</v>
      </c>
      <c r="J12" s="54">
        <f>BAR!J12*0.85+1650</f>
        <v>13210</v>
      </c>
      <c r="K12" s="54">
        <f>BAR!K12*0.85+1650</f>
        <v>13975</v>
      </c>
      <c r="L12" s="54">
        <f>BAR!L12*0.85+1650</f>
        <v>13975</v>
      </c>
      <c r="M12" s="54">
        <f>BAR!M12*0.85+1650</f>
        <v>12700</v>
      </c>
      <c r="N12" s="54">
        <f>BAR!N12*0.85+1650</f>
        <v>12700</v>
      </c>
      <c r="O12" s="54">
        <f>BAR!O12*0.85+1650</f>
        <v>12700</v>
      </c>
      <c r="P12" s="54">
        <f>BAR!P12*0.85+1650</f>
        <v>12700</v>
      </c>
      <c r="Q12" s="54">
        <f>BAR!Q12*0.85+1650</f>
        <v>12700</v>
      </c>
      <c r="R12" s="54">
        <f>BAR!R12*0.85+1650</f>
        <v>13210</v>
      </c>
      <c r="S12" s="54">
        <f>BAR!S12*0.85+1650</f>
        <v>13210</v>
      </c>
      <c r="T12" s="54">
        <f>BAR!T12*0.85+1650</f>
        <v>12700</v>
      </c>
      <c r="U12" s="54">
        <f>BAR!U12*0.85+1650</f>
        <v>12700</v>
      </c>
      <c r="V12" s="54">
        <f>BAR!V12*0.85+1650</f>
        <v>12700</v>
      </c>
      <c r="W12" s="54">
        <f>BAR!W12*0.85+1650</f>
        <v>12700</v>
      </c>
      <c r="X12" s="54">
        <f>BAR!X12*0.85+1650</f>
        <v>11765</v>
      </c>
      <c r="Y12" s="54">
        <f>BAR!Y12*0.85+1650</f>
        <v>12020</v>
      </c>
      <c r="Z12" s="54">
        <f>BAR!Z12*0.85+1650</f>
        <v>12020</v>
      </c>
      <c r="AA12" s="54">
        <f>BAR!AA12*0.85+1650</f>
        <v>11765</v>
      </c>
      <c r="AB12" s="54">
        <f>BAR!AB12*0.85+1650</f>
        <v>11765</v>
      </c>
      <c r="AC12" s="54">
        <f>BAR!AC12*0.85+1650</f>
        <v>11765</v>
      </c>
      <c r="AD12" s="54">
        <f>BAR!AD12*0.85+1650</f>
        <v>11765</v>
      </c>
      <c r="AE12" s="54">
        <f>BAR!AE12*0.85+1650</f>
        <v>11765</v>
      </c>
      <c r="AF12" s="54">
        <f>BAR!AF12*0.85+1650</f>
        <v>12020</v>
      </c>
      <c r="AG12" s="54">
        <f>BAR!AG12*0.85+1650</f>
        <v>12020</v>
      </c>
      <c r="AH12" s="54">
        <f>BAR!AH12*0.85+1650</f>
        <v>11765</v>
      </c>
      <c r="AI12" s="54">
        <f>BAR!AI12*0.85+1650</f>
        <v>12020</v>
      </c>
      <c r="AJ12" s="54">
        <f>BAR!AJ12*0.85+1650</f>
        <v>12020</v>
      </c>
      <c r="AK12" s="54">
        <f>BAR!AK12*0.85+1650</f>
        <v>12020</v>
      </c>
      <c r="AL12" s="54">
        <f>BAR!AL12*0.85+1650</f>
        <v>12020</v>
      </c>
      <c r="AM12" s="54">
        <f>BAR!AM12*0.85+1650</f>
        <v>12020</v>
      </c>
      <c r="AN12" s="54">
        <f>BAR!AN12*0.85+1650</f>
        <v>12020</v>
      </c>
      <c r="AO12" s="54">
        <f>BAR!AO12*0.85+1650</f>
        <v>11765</v>
      </c>
      <c r="AP12" s="54">
        <f>BAR!AP12*0.85+1650</f>
        <v>11765</v>
      </c>
      <c r="AQ12" s="54">
        <f>BAR!AQ12*0.85+1650</f>
        <v>11765</v>
      </c>
      <c r="AR12" s="54">
        <f>BAR!AR12*0.85+1650</f>
        <v>11765</v>
      </c>
      <c r="AS12" s="54">
        <f>BAR!AS12*0.85+1650</f>
        <v>11765</v>
      </c>
      <c r="AT12" s="54">
        <f>BAR!AT12*0.85+1650</f>
        <v>12020</v>
      </c>
      <c r="AU12" s="54">
        <f>BAR!AU12*0.85+1650</f>
        <v>12020</v>
      </c>
      <c r="AV12" s="54">
        <f>BAR!AV12*0.85+1650</f>
        <v>11765</v>
      </c>
      <c r="AW12" s="54">
        <f>BAR!AW12*0.85+1650</f>
        <v>11765</v>
      </c>
      <c r="AX12" s="54">
        <f>BAR!AX12*0.85+1650</f>
        <v>11765</v>
      </c>
      <c r="AY12" s="54">
        <f>BAR!AY12*0.85+1650</f>
        <v>11765</v>
      </c>
      <c r="AZ12" s="54">
        <f>BAR!AZ12*0.85+1650</f>
        <v>11765</v>
      </c>
      <c r="BA12" s="54">
        <f>BAR!BA12*0.85+1650</f>
        <v>12020</v>
      </c>
      <c r="BB12" s="54">
        <f>BAR!BB12*0.85+1650</f>
        <v>12020</v>
      </c>
      <c r="BC12" s="54">
        <f>BAR!BC12*0.85+1650</f>
        <v>11510</v>
      </c>
      <c r="BD12" s="54">
        <f>BAR!BD12*0.85+1650</f>
        <v>11510</v>
      </c>
      <c r="BE12" s="54">
        <f>BAR!BE12*0.85+1650</f>
        <v>11510</v>
      </c>
      <c r="BF12" s="54">
        <f>BAR!BF12*0.85+1650</f>
        <v>12020</v>
      </c>
      <c r="BG12" s="54">
        <f>BAR!BG12*0.85+1650</f>
        <v>12020</v>
      </c>
      <c r="BH12" s="54">
        <f>BAR!BH12*0.85+1650</f>
        <v>12020</v>
      </c>
      <c r="BI12" s="54">
        <f>BAR!BI12*0.85+1650</f>
        <v>12020</v>
      </c>
      <c r="BJ12" s="54">
        <f>BAR!BJ12*0.85+1650</f>
        <v>11340</v>
      </c>
      <c r="BK12" s="54">
        <f>BAR!BK12*0.85+1650</f>
        <v>11340</v>
      </c>
      <c r="BL12" s="54">
        <f>BAR!BL12*0.85+1650</f>
        <v>11340</v>
      </c>
      <c r="BM12" s="54">
        <f>BAR!BM12*0.85+1650</f>
        <v>11340</v>
      </c>
      <c r="BN12" s="54">
        <f>BAR!BN12*0.85+1650</f>
        <v>11340</v>
      </c>
      <c r="BO12" s="54">
        <f>BAR!BO12*0.85+1650</f>
        <v>11510</v>
      </c>
      <c r="BP12" s="54">
        <f>BAR!BP12*0.85+1650</f>
        <v>11510</v>
      </c>
      <c r="BQ12" s="54">
        <f>BAR!BQ12*0.85+1650</f>
        <v>11340</v>
      </c>
      <c r="BR12" s="54">
        <f>BAR!BR12*0.85+1650</f>
        <v>11340</v>
      </c>
      <c r="BS12" s="54">
        <f>BAR!BS12*0.85+1650</f>
        <v>11340</v>
      </c>
      <c r="BT12" s="54">
        <f>BAR!BT12*0.85+1650</f>
        <v>11340</v>
      </c>
      <c r="BU12" s="54">
        <f>BAR!BU12*0.85+1650</f>
        <v>11340</v>
      </c>
      <c r="BV12" s="54">
        <f>BAR!BV12*0.85+1650</f>
        <v>11510</v>
      </c>
      <c r="BW12" s="54">
        <f>BAR!BW12*0.85+1650</f>
        <v>11510</v>
      </c>
      <c r="BX12" s="54">
        <f>BAR!BX12*0.85+1650</f>
        <v>11340</v>
      </c>
      <c r="BY12" s="54">
        <f>BAR!BY12*0.85+1650</f>
        <v>11340</v>
      </c>
      <c r="BZ12" s="54">
        <f>BAR!BZ12*0.85+1650</f>
        <v>11340</v>
      </c>
      <c r="CA12" s="54">
        <f>BAR!CA12*0.85+1650</f>
        <v>11340</v>
      </c>
      <c r="CB12" s="54">
        <f>BAR!CB12*0.85+1650</f>
        <v>11340</v>
      </c>
      <c r="CC12" s="54">
        <f>BAR!CC12*0.85+1650</f>
        <v>11510</v>
      </c>
      <c r="CD12" s="54">
        <f>BAR!CD12*0.85+1650</f>
        <v>11510</v>
      </c>
      <c r="CE12" s="54">
        <f>BAR!CE12*0.85+1650</f>
        <v>11340</v>
      </c>
      <c r="CF12" s="54">
        <f>BAR!CF12*0.85+1650</f>
        <v>11340</v>
      </c>
      <c r="CG12" s="54">
        <f>BAR!CG12*0.85+1650</f>
        <v>11340</v>
      </c>
      <c r="CH12" s="54">
        <f>BAR!CH12*0.85+1650</f>
        <v>11340</v>
      </c>
      <c r="CI12" s="54">
        <f>BAR!CI12*0.85+1650</f>
        <v>11340</v>
      </c>
      <c r="CJ12" s="54">
        <f>BAR!CJ12*0.85+1650</f>
        <v>11510</v>
      </c>
      <c r="CK12" s="54">
        <f>BAR!CK12*0.85+1650</f>
        <v>11510</v>
      </c>
      <c r="CL12" s="54">
        <f>BAR!CL12*0.85+1650</f>
        <v>11340</v>
      </c>
      <c r="CM12" s="54">
        <f>BAR!CM12*0.85+1650</f>
        <v>11340</v>
      </c>
      <c r="CN12" s="54">
        <f>BAR!CN12*0.85+1650</f>
        <v>11340</v>
      </c>
      <c r="CO12" s="54">
        <f>BAR!CO12*0.85+1650</f>
        <v>11340</v>
      </c>
      <c r="CP12" s="54">
        <f>BAR!CP12*0.85+1650</f>
        <v>11340</v>
      </c>
      <c r="CQ12" s="54">
        <f>BAR!CQ12*0.85+1650</f>
        <v>12275</v>
      </c>
      <c r="CR12" s="54">
        <f>BAR!CR12*0.85+1650</f>
        <v>12275</v>
      </c>
      <c r="CS12" s="54">
        <f>BAR!CS12*0.85+1650</f>
        <v>12275</v>
      </c>
      <c r="CT12" s="54">
        <f>BAR!CT12*0.85+1650</f>
        <v>12275</v>
      </c>
      <c r="CU12" s="54">
        <f>BAR!CU12*0.85+1650</f>
        <v>12275</v>
      </c>
      <c r="CV12" s="54">
        <f>BAR!CV12*0.85+1650</f>
        <v>12275</v>
      </c>
      <c r="CW12" s="54">
        <f>BAR!CW12*0.85+1650</f>
        <v>12275</v>
      </c>
      <c r="CX12" s="54">
        <f>BAR!CX12*0.85+1650</f>
        <v>12700</v>
      </c>
      <c r="CY12" s="54">
        <f>BAR!CY12*0.85+1650</f>
        <v>12700</v>
      </c>
      <c r="CZ12" s="54">
        <f>BAR!CZ12*0.85+1650</f>
        <v>12700</v>
      </c>
      <c r="DA12" s="54">
        <f>BAR!DA12*0.85+1650</f>
        <v>12700</v>
      </c>
      <c r="DB12" s="54">
        <f>BAR!DB12*0.85+1650</f>
        <v>12700</v>
      </c>
      <c r="DC12" s="54">
        <f>BAR!DC12*0.85+1650</f>
        <v>12700</v>
      </c>
      <c r="DD12" s="54">
        <f>BAR!DD12*0.85+1650</f>
        <v>12700</v>
      </c>
      <c r="DE12" s="54">
        <f>BAR!DE12*0.85+1650</f>
        <v>13550</v>
      </c>
    </row>
    <row r="13" spans="1:205" s="4" customFormat="1" ht="12" customHeight="1">
      <c r="A13" s="20">
        <v>2</v>
      </c>
      <c r="B13" s="54">
        <f>BAR!B13*0.85+2*1650</f>
        <v>17197.5</v>
      </c>
      <c r="C13" s="54">
        <f>BAR!C13*0.85+2*1650</f>
        <v>16772.5</v>
      </c>
      <c r="D13" s="54">
        <f>BAR!D13*0.85+2*1650</f>
        <v>17622.5</v>
      </c>
      <c r="E13" s="54">
        <f>BAR!E13*0.85+2*1650</f>
        <v>17622.5</v>
      </c>
      <c r="F13" s="54">
        <f>BAR!F13*0.85+2*1650</f>
        <v>17622.5</v>
      </c>
      <c r="G13" s="54">
        <f>BAR!G13*0.85+2*1650</f>
        <v>16432.5</v>
      </c>
      <c r="H13" s="54">
        <f>BAR!H13*0.85+2*1650</f>
        <v>16432.5</v>
      </c>
      <c r="I13" s="54">
        <f>BAR!I13*0.85+2*1650</f>
        <v>16432.5</v>
      </c>
      <c r="J13" s="54">
        <f>BAR!J13*0.85+2*1650</f>
        <v>16432.5</v>
      </c>
      <c r="K13" s="54">
        <f>BAR!K13*0.85+2*1650</f>
        <v>17197.5</v>
      </c>
      <c r="L13" s="54">
        <f>BAR!L13*0.85+2*1650</f>
        <v>17197.5</v>
      </c>
      <c r="M13" s="54">
        <f>BAR!M13*0.85+2*1650</f>
        <v>15922.5</v>
      </c>
      <c r="N13" s="54">
        <f>BAR!N13*0.85+2*1650</f>
        <v>15922.5</v>
      </c>
      <c r="O13" s="54">
        <f>BAR!O13*0.85+2*1650</f>
        <v>15922.5</v>
      </c>
      <c r="P13" s="54">
        <f>BAR!P13*0.85+2*1650</f>
        <v>15922.5</v>
      </c>
      <c r="Q13" s="54">
        <f>BAR!Q13*0.85+2*1650</f>
        <v>15922.5</v>
      </c>
      <c r="R13" s="54">
        <f>BAR!R13*0.85+2*1650</f>
        <v>16432.5</v>
      </c>
      <c r="S13" s="54">
        <f>BAR!S13*0.85+2*1650</f>
        <v>16432.5</v>
      </c>
      <c r="T13" s="54">
        <f>BAR!T13*0.85+2*1650</f>
        <v>15922.5</v>
      </c>
      <c r="U13" s="54">
        <f>BAR!U13*0.85+2*1650</f>
        <v>15922.5</v>
      </c>
      <c r="V13" s="54">
        <f>BAR!V13*0.85+2*1650</f>
        <v>15922.5</v>
      </c>
      <c r="W13" s="54">
        <f>BAR!W13*0.85+2*1650</f>
        <v>15922.5</v>
      </c>
      <c r="X13" s="54">
        <f>BAR!X13*0.85+2*1650</f>
        <v>14987.5</v>
      </c>
      <c r="Y13" s="54">
        <f>BAR!Y13*0.85+2*1650</f>
        <v>15242.5</v>
      </c>
      <c r="Z13" s="54">
        <f>BAR!Z13*0.85+2*1650</f>
        <v>15242.5</v>
      </c>
      <c r="AA13" s="54">
        <f>BAR!AA13*0.85+2*1650</f>
        <v>14987.5</v>
      </c>
      <c r="AB13" s="54">
        <f>BAR!AB13*0.85+2*1650</f>
        <v>14987.5</v>
      </c>
      <c r="AC13" s="54">
        <f>BAR!AC13*0.85+2*1650</f>
        <v>14987.5</v>
      </c>
      <c r="AD13" s="54">
        <f>BAR!AD13*0.85+2*1650</f>
        <v>14987.5</v>
      </c>
      <c r="AE13" s="54">
        <f>BAR!AE13*0.85+2*1650</f>
        <v>14987.5</v>
      </c>
      <c r="AF13" s="54">
        <f>BAR!AF13*0.85+2*1650</f>
        <v>15242.5</v>
      </c>
      <c r="AG13" s="54">
        <f>BAR!AG13*0.85+2*1650</f>
        <v>15242.5</v>
      </c>
      <c r="AH13" s="54">
        <f>BAR!AH13*0.85+2*1650</f>
        <v>14987.5</v>
      </c>
      <c r="AI13" s="54">
        <f>BAR!AI13*0.85+2*1650</f>
        <v>15242.5</v>
      </c>
      <c r="AJ13" s="54">
        <f>BAR!AJ13*0.85+2*1650</f>
        <v>15242.5</v>
      </c>
      <c r="AK13" s="54">
        <f>BAR!AK13*0.85+2*1650</f>
        <v>15242.5</v>
      </c>
      <c r="AL13" s="54">
        <f>BAR!AL13*0.85+2*1650</f>
        <v>15242.5</v>
      </c>
      <c r="AM13" s="54">
        <f>BAR!AM13*0.85+2*1650</f>
        <v>15242.5</v>
      </c>
      <c r="AN13" s="54">
        <f>BAR!AN13*0.85+2*1650</f>
        <v>15242.5</v>
      </c>
      <c r="AO13" s="54">
        <f>BAR!AO13*0.85+2*1650</f>
        <v>14987.5</v>
      </c>
      <c r="AP13" s="54">
        <f>BAR!AP13*0.85+2*1650</f>
        <v>14987.5</v>
      </c>
      <c r="AQ13" s="54">
        <f>BAR!AQ13*0.85+2*1650</f>
        <v>14987.5</v>
      </c>
      <c r="AR13" s="54">
        <f>BAR!AR13*0.85+2*1650</f>
        <v>14987.5</v>
      </c>
      <c r="AS13" s="54">
        <f>BAR!AS13*0.85+2*1650</f>
        <v>14987.5</v>
      </c>
      <c r="AT13" s="54">
        <f>BAR!AT13*0.85+2*1650</f>
        <v>15242.5</v>
      </c>
      <c r="AU13" s="54">
        <f>BAR!AU13*0.85+2*1650</f>
        <v>15242.5</v>
      </c>
      <c r="AV13" s="54">
        <f>BAR!AV13*0.85+2*1650</f>
        <v>14987.5</v>
      </c>
      <c r="AW13" s="54">
        <f>BAR!AW13*0.85+2*1650</f>
        <v>14987.5</v>
      </c>
      <c r="AX13" s="54">
        <f>BAR!AX13*0.85+2*1650</f>
        <v>14987.5</v>
      </c>
      <c r="AY13" s="54">
        <f>BAR!AY13*0.85+2*1650</f>
        <v>14987.5</v>
      </c>
      <c r="AZ13" s="54">
        <f>BAR!AZ13*0.85+2*1650</f>
        <v>14987.5</v>
      </c>
      <c r="BA13" s="54">
        <f>BAR!BA13*0.85+2*1650</f>
        <v>15242.5</v>
      </c>
      <c r="BB13" s="54">
        <f>BAR!BB13*0.85+2*1650</f>
        <v>15242.5</v>
      </c>
      <c r="BC13" s="54">
        <f>BAR!BC13*0.85+2*1650</f>
        <v>14732.5</v>
      </c>
      <c r="BD13" s="54">
        <f>BAR!BD13*0.85+2*1650</f>
        <v>14732.5</v>
      </c>
      <c r="BE13" s="54">
        <f>BAR!BE13*0.85+2*1650</f>
        <v>14732.5</v>
      </c>
      <c r="BF13" s="54">
        <f>BAR!BF13*0.85+2*1650</f>
        <v>15242.5</v>
      </c>
      <c r="BG13" s="54">
        <f>BAR!BG13*0.85+2*1650</f>
        <v>15242.5</v>
      </c>
      <c r="BH13" s="54">
        <f>BAR!BH13*0.85+2*1650</f>
        <v>15242.5</v>
      </c>
      <c r="BI13" s="54">
        <f>BAR!BI13*0.85+2*1650</f>
        <v>15242.5</v>
      </c>
      <c r="BJ13" s="54">
        <f>BAR!BJ13*0.85+2*1650</f>
        <v>14562.5</v>
      </c>
      <c r="BK13" s="54">
        <f>BAR!BK13*0.85+2*1650</f>
        <v>14562.5</v>
      </c>
      <c r="BL13" s="54">
        <f>BAR!BL13*0.85+2*1650</f>
        <v>14562.5</v>
      </c>
      <c r="BM13" s="54">
        <f>BAR!BM13*0.85+2*1650</f>
        <v>14562.5</v>
      </c>
      <c r="BN13" s="54">
        <f>BAR!BN13*0.85+2*1650</f>
        <v>14562.5</v>
      </c>
      <c r="BO13" s="54">
        <f>BAR!BO13*0.85+2*1650</f>
        <v>14732.5</v>
      </c>
      <c r="BP13" s="54">
        <f>BAR!BP13*0.85+2*1650</f>
        <v>14732.5</v>
      </c>
      <c r="BQ13" s="54">
        <f>BAR!BQ13*0.85+2*1650</f>
        <v>14562.5</v>
      </c>
      <c r="BR13" s="54">
        <f>BAR!BR13*0.85+2*1650</f>
        <v>14562.5</v>
      </c>
      <c r="BS13" s="54">
        <f>BAR!BS13*0.85+2*1650</f>
        <v>14562.5</v>
      </c>
      <c r="BT13" s="54">
        <f>BAR!BT13*0.85+2*1650</f>
        <v>14562.5</v>
      </c>
      <c r="BU13" s="54">
        <f>BAR!BU13*0.85+2*1650</f>
        <v>14562.5</v>
      </c>
      <c r="BV13" s="54">
        <f>BAR!BV13*0.85+2*1650</f>
        <v>14732.5</v>
      </c>
      <c r="BW13" s="54">
        <f>BAR!BW13*0.85+2*1650</f>
        <v>14732.5</v>
      </c>
      <c r="BX13" s="54">
        <f>BAR!BX13*0.85+2*1650</f>
        <v>14562.5</v>
      </c>
      <c r="BY13" s="54">
        <f>BAR!BY13*0.85+2*1650</f>
        <v>14562.5</v>
      </c>
      <c r="BZ13" s="54">
        <f>BAR!BZ13*0.85+2*1650</f>
        <v>14562.5</v>
      </c>
      <c r="CA13" s="54">
        <f>BAR!CA13*0.85+2*1650</f>
        <v>14562.5</v>
      </c>
      <c r="CB13" s="54">
        <f>BAR!CB13*0.85+2*1650</f>
        <v>14562.5</v>
      </c>
      <c r="CC13" s="54">
        <f>BAR!CC13*0.85+2*1650</f>
        <v>14732.5</v>
      </c>
      <c r="CD13" s="54">
        <f>BAR!CD13*0.85+2*1650</f>
        <v>14732.5</v>
      </c>
      <c r="CE13" s="54">
        <f>BAR!CE13*0.85+2*1650</f>
        <v>14562.5</v>
      </c>
      <c r="CF13" s="54">
        <f>BAR!CF13*0.85+2*1650</f>
        <v>14562.5</v>
      </c>
      <c r="CG13" s="54">
        <f>BAR!CG13*0.85+2*1650</f>
        <v>14562.5</v>
      </c>
      <c r="CH13" s="54">
        <f>BAR!CH13*0.85+2*1650</f>
        <v>14562.5</v>
      </c>
      <c r="CI13" s="54">
        <f>BAR!CI13*0.85+2*1650</f>
        <v>14562.5</v>
      </c>
      <c r="CJ13" s="54">
        <f>BAR!CJ13*0.85+2*1650</f>
        <v>14732.5</v>
      </c>
      <c r="CK13" s="54">
        <f>BAR!CK13*0.85+2*1650</f>
        <v>14732.5</v>
      </c>
      <c r="CL13" s="54">
        <f>BAR!CL13*0.85+2*1650</f>
        <v>14562.5</v>
      </c>
      <c r="CM13" s="54">
        <f>BAR!CM13*0.85+2*1650</f>
        <v>14562.5</v>
      </c>
      <c r="CN13" s="54">
        <f>BAR!CN13*0.85+2*1650</f>
        <v>14562.5</v>
      </c>
      <c r="CO13" s="54">
        <f>BAR!CO13*0.85+2*1650</f>
        <v>14562.5</v>
      </c>
      <c r="CP13" s="54">
        <f>BAR!CP13*0.85+2*1650</f>
        <v>14562.5</v>
      </c>
      <c r="CQ13" s="54">
        <f>BAR!CQ13*0.85+2*1650</f>
        <v>15497.5</v>
      </c>
      <c r="CR13" s="54">
        <f>BAR!CR13*0.85+2*1650</f>
        <v>15497.5</v>
      </c>
      <c r="CS13" s="54">
        <f>BAR!CS13*0.85+2*1650</f>
        <v>15497.5</v>
      </c>
      <c r="CT13" s="54">
        <f>BAR!CT13*0.85+2*1650</f>
        <v>15497.5</v>
      </c>
      <c r="CU13" s="54">
        <f>BAR!CU13*0.85+2*1650</f>
        <v>15497.5</v>
      </c>
      <c r="CV13" s="54">
        <f>BAR!CV13*0.85+2*1650</f>
        <v>15497.5</v>
      </c>
      <c r="CW13" s="54">
        <f>BAR!CW13*0.85+2*1650</f>
        <v>15497.5</v>
      </c>
      <c r="CX13" s="54">
        <f>BAR!CX13*0.85+2*1650</f>
        <v>15922.5</v>
      </c>
      <c r="CY13" s="54">
        <f>BAR!CY13*0.85+2*1650</f>
        <v>15922.5</v>
      </c>
      <c r="CZ13" s="54">
        <f>BAR!CZ13*0.85+2*1650</f>
        <v>15922.5</v>
      </c>
      <c r="DA13" s="54">
        <f>BAR!DA13*0.85+2*1650</f>
        <v>15922.5</v>
      </c>
      <c r="DB13" s="54">
        <f>BAR!DB13*0.85+2*1650</f>
        <v>15922.5</v>
      </c>
      <c r="DC13" s="54">
        <f>BAR!DC13*0.85+2*1650</f>
        <v>15922.5</v>
      </c>
      <c r="DD13" s="54">
        <f>BAR!DD13*0.85+2*1650</f>
        <v>15922.5</v>
      </c>
      <c r="DE13" s="54">
        <f>BAR!DE13*0.85+2*1650</f>
        <v>16772.5</v>
      </c>
    </row>
    <row r="14" spans="1:205" s="4" customFormat="1" ht="24.75" customHeight="1">
      <c r="A14" s="23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</row>
    <row r="15" spans="1:205" s="4" customFormat="1" ht="12" customHeight="1">
      <c r="A15" s="20">
        <v>1</v>
      </c>
      <c r="B15" s="54">
        <f>BAR!B15*0.85+1650</f>
        <v>15250</v>
      </c>
      <c r="C15" s="54">
        <f>BAR!C15*0.85+1650</f>
        <v>14825</v>
      </c>
      <c r="D15" s="54">
        <f>BAR!D15*0.85+1650</f>
        <v>15675</v>
      </c>
      <c r="E15" s="54">
        <f>BAR!E15*0.85+1650</f>
        <v>15675</v>
      </c>
      <c r="F15" s="54">
        <f>BAR!F15*0.85+1650</f>
        <v>15675</v>
      </c>
      <c r="G15" s="54">
        <f>BAR!G15*0.85+1650</f>
        <v>14485</v>
      </c>
      <c r="H15" s="54">
        <f>BAR!H15*0.85+1650</f>
        <v>14485</v>
      </c>
      <c r="I15" s="54">
        <f>BAR!I15*0.85+1650</f>
        <v>14485</v>
      </c>
      <c r="J15" s="54">
        <f>BAR!J15*0.85+1650</f>
        <v>14485</v>
      </c>
      <c r="K15" s="54">
        <f>BAR!K15*0.85+1650</f>
        <v>15250</v>
      </c>
      <c r="L15" s="54">
        <f>BAR!L15*0.85+1650</f>
        <v>15250</v>
      </c>
      <c r="M15" s="54">
        <f>BAR!M15*0.85+1650</f>
        <v>13975</v>
      </c>
      <c r="N15" s="54">
        <f>BAR!N15*0.85+1650</f>
        <v>13975</v>
      </c>
      <c r="O15" s="54">
        <f>BAR!O15*0.85+1650</f>
        <v>13975</v>
      </c>
      <c r="P15" s="54">
        <f>BAR!P15*0.85+1650</f>
        <v>13975</v>
      </c>
      <c r="Q15" s="54">
        <f>BAR!Q15*0.85+1650</f>
        <v>13975</v>
      </c>
      <c r="R15" s="54">
        <f>BAR!R15*0.85+1650</f>
        <v>14485</v>
      </c>
      <c r="S15" s="54">
        <f>BAR!S15*0.85+1650</f>
        <v>14485</v>
      </c>
      <c r="T15" s="54">
        <f>BAR!T15*0.85+1650</f>
        <v>13975</v>
      </c>
      <c r="U15" s="54">
        <f>BAR!U15*0.85+1650</f>
        <v>13975</v>
      </c>
      <c r="V15" s="54">
        <f>BAR!V15*0.85+1650</f>
        <v>13975</v>
      </c>
      <c r="W15" s="54">
        <f>BAR!W15*0.85+1650</f>
        <v>13975</v>
      </c>
      <c r="X15" s="54">
        <f>BAR!X15*0.85+1650</f>
        <v>13040</v>
      </c>
      <c r="Y15" s="54">
        <f>BAR!Y15*0.85+1650</f>
        <v>13295</v>
      </c>
      <c r="Z15" s="54">
        <f>BAR!Z15*0.85+1650</f>
        <v>13295</v>
      </c>
      <c r="AA15" s="54">
        <f>BAR!AA15*0.85+1650</f>
        <v>13040</v>
      </c>
      <c r="AB15" s="54">
        <f>BAR!AB15*0.85+1650</f>
        <v>13040</v>
      </c>
      <c r="AC15" s="54">
        <f>BAR!AC15*0.85+1650</f>
        <v>13040</v>
      </c>
      <c r="AD15" s="54">
        <f>BAR!AD15*0.85+1650</f>
        <v>13040</v>
      </c>
      <c r="AE15" s="54">
        <f>BAR!AE15*0.85+1650</f>
        <v>13040</v>
      </c>
      <c r="AF15" s="54">
        <f>BAR!AF15*0.85+1650</f>
        <v>13295</v>
      </c>
      <c r="AG15" s="54">
        <f>BAR!AG15*0.85+1650</f>
        <v>13295</v>
      </c>
      <c r="AH15" s="54">
        <f>BAR!AH15*0.85+1650</f>
        <v>13040</v>
      </c>
      <c r="AI15" s="54">
        <f>BAR!AI15*0.85+1650</f>
        <v>13295</v>
      </c>
      <c r="AJ15" s="54">
        <f>BAR!AJ15*0.85+1650</f>
        <v>13295</v>
      </c>
      <c r="AK15" s="54">
        <f>BAR!AK15*0.85+1650</f>
        <v>13295</v>
      </c>
      <c r="AL15" s="54">
        <f>BAR!AL15*0.85+1650</f>
        <v>13295</v>
      </c>
      <c r="AM15" s="54">
        <f>BAR!AM15*0.85+1650</f>
        <v>13295</v>
      </c>
      <c r="AN15" s="54">
        <f>BAR!AN15*0.85+1650</f>
        <v>13295</v>
      </c>
      <c r="AO15" s="54">
        <f>BAR!AO15*0.85+1650</f>
        <v>13040</v>
      </c>
      <c r="AP15" s="54">
        <f>BAR!AP15*0.85+1650</f>
        <v>13040</v>
      </c>
      <c r="AQ15" s="54">
        <f>BAR!AQ15*0.85+1650</f>
        <v>13040</v>
      </c>
      <c r="AR15" s="54">
        <f>BAR!AR15*0.85+1650</f>
        <v>13040</v>
      </c>
      <c r="AS15" s="54">
        <f>BAR!AS15*0.85+1650</f>
        <v>13040</v>
      </c>
      <c r="AT15" s="54">
        <f>BAR!AT15*0.85+1650</f>
        <v>13295</v>
      </c>
      <c r="AU15" s="54">
        <f>BAR!AU15*0.85+1650</f>
        <v>13295</v>
      </c>
      <c r="AV15" s="54">
        <f>BAR!AV15*0.85+1650</f>
        <v>13040</v>
      </c>
      <c r="AW15" s="54">
        <f>BAR!AW15*0.85+1650</f>
        <v>13040</v>
      </c>
      <c r="AX15" s="54">
        <f>BAR!AX15*0.85+1650</f>
        <v>13040</v>
      </c>
      <c r="AY15" s="54">
        <f>BAR!AY15*0.85+1650</f>
        <v>13040</v>
      </c>
      <c r="AZ15" s="54">
        <f>BAR!AZ15*0.85+1650</f>
        <v>13040</v>
      </c>
      <c r="BA15" s="54">
        <f>BAR!BA15*0.85+1650</f>
        <v>13295</v>
      </c>
      <c r="BB15" s="54">
        <f>BAR!BB15*0.85+1650</f>
        <v>13295</v>
      </c>
      <c r="BC15" s="54">
        <f>BAR!BC15*0.85+1650</f>
        <v>12785</v>
      </c>
      <c r="BD15" s="54">
        <f>BAR!BD15*0.85+1650</f>
        <v>12785</v>
      </c>
      <c r="BE15" s="54">
        <f>BAR!BE15*0.85+1650</f>
        <v>12785</v>
      </c>
      <c r="BF15" s="54">
        <f>BAR!BF15*0.85+1650</f>
        <v>13295</v>
      </c>
      <c r="BG15" s="54">
        <f>BAR!BG15*0.85+1650</f>
        <v>13295</v>
      </c>
      <c r="BH15" s="54">
        <f>BAR!BH15*0.85+1650</f>
        <v>13295</v>
      </c>
      <c r="BI15" s="54">
        <f>BAR!BI15*0.85+1650</f>
        <v>13295</v>
      </c>
      <c r="BJ15" s="54">
        <f>BAR!BJ15*0.85+1650</f>
        <v>12615</v>
      </c>
      <c r="BK15" s="54">
        <f>BAR!BK15*0.85+1650</f>
        <v>12615</v>
      </c>
      <c r="BL15" s="54">
        <f>BAR!BL15*0.85+1650</f>
        <v>12615</v>
      </c>
      <c r="BM15" s="54">
        <f>BAR!BM15*0.85+1650</f>
        <v>12615</v>
      </c>
      <c r="BN15" s="54">
        <f>BAR!BN15*0.85+1650</f>
        <v>12615</v>
      </c>
      <c r="BO15" s="54">
        <f>BAR!BO15*0.85+1650</f>
        <v>12785</v>
      </c>
      <c r="BP15" s="54">
        <f>BAR!BP15*0.85+1650</f>
        <v>12785</v>
      </c>
      <c r="BQ15" s="54">
        <f>BAR!BQ15*0.85+1650</f>
        <v>12615</v>
      </c>
      <c r="BR15" s="54">
        <f>BAR!BR15*0.85+1650</f>
        <v>12615</v>
      </c>
      <c r="BS15" s="54">
        <f>BAR!BS15*0.85+1650</f>
        <v>12615</v>
      </c>
      <c r="BT15" s="54">
        <f>BAR!BT15*0.85+1650</f>
        <v>12615</v>
      </c>
      <c r="BU15" s="54">
        <f>BAR!BU15*0.85+1650</f>
        <v>12615</v>
      </c>
      <c r="BV15" s="54">
        <f>BAR!BV15*0.85+1650</f>
        <v>12785</v>
      </c>
      <c r="BW15" s="54">
        <f>BAR!BW15*0.85+1650</f>
        <v>12785</v>
      </c>
      <c r="BX15" s="54">
        <f>BAR!BX15*0.85+1650</f>
        <v>12615</v>
      </c>
      <c r="BY15" s="54">
        <f>BAR!BY15*0.85+1650</f>
        <v>12615</v>
      </c>
      <c r="BZ15" s="54">
        <f>BAR!BZ15*0.85+1650</f>
        <v>12615</v>
      </c>
      <c r="CA15" s="54">
        <f>BAR!CA15*0.85+1650</f>
        <v>12615</v>
      </c>
      <c r="CB15" s="54">
        <f>BAR!CB15*0.85+1650</f>
        <v>12615</v>
      </c>
      <c r="CC15" s="54">
        <f>BAR!CC15*0.85+1650</f>
        <v>12785</v>
      </c>
      <c r="CD15" s="54">
        <f>BAR!CD15*0.85+1650</f>
        <v>12785</v>
      </c>
      <c r="CE15" s="54">
        <f>BAR!CE15*0.85+1650</f>
        <v>12615</v>
      </c>
      <c r="CF15" s="54">
        <f>BAR!CF15*0.85+1650</f>
        <v>12615</v>
      </c>
      <c r="CG15" s="54">
        <f>BAR!CG15*0.85+1650</f>
        <v>12615</v>
      </c>
      <c r="CH15" s="54">
        <f>BAR!CH15*0.85+1650</f>
        <v>12615</v>
      </c>
      <c r="CI15" s="54">
        <f>BAR!CI15*0.85+1650</f>
        <v>12615</v>
      </c>
      <c r="CJ15" s="54">
        <f>BAR!CJ15*0.85+1650</f>
        <v>12785</v>
      </c>
      <c r="CK15" s="54">
        <f>BAR!CK15*0.85+1650</f>
        <v>12785</v>
      </c>
      <c r="CL15" s="54">
        <f>BAR!CL15*0.85+1650</f>
        <v>12615</v>
      </c>
      <c r="CM15" s="54">
        <f>BAR!CM15*0.85+1650</f>
        <v>12615</v>
      </c>
      <c r="CN15" s="54">
        <f>BAR!CN15*0.85+1650</f>
        <v>12615</v>
      </c>
      <c r="CO15" s="54">
        <f>BAR!CO15*0.85+1650</f>
        <v>12615</v>
      </c>
      <c r="CP15" s="54">
        <f>BAR!CP15*0.85+1650</f>
        <v>12615</v>
      </c>
      <c r="CQ15" s="54">
        <f>BAR!CQ15*0.85+1650</f>
        <v>13550</v>
      </c>
      <c r="CR15" s="54">
        <f>BAR!CR15*0.85+1650</f>
        <v>13550</v>
      </c>
      <c r="CS15" s="54">
        <f>BAR!CS15*0.85+1650</f>
        <v>13550</v>
      </c>
      <c r="CT15" s="54">
        <f>BAR!CT15*0.85+1650</f>
        <v>13550</v>
      </c>
      <c r="CU15" s="54">
        <f>BAR!CU15*0.85+1650</f>
        <v>13550</v>
      </c>
      <c r="CV15" s="54">
        <f>BAR!CV15*0.85+1650</f>
        <v>13550</v>
      </c>
      <c r="CW15" s="54">
        <f>BAR!CW15*0.85+1650</f>
        <v>13550</v>
      </c>
      <c r="CX15" s="54">
        <f>BAR!CX15*0.85+1650</f>
        <v>13975</v>
      </c>
      <c r="CY15" s="54">
        <f>BAR!CY15*0.85+1650</f>
        <v>13975</v>
      </c>
      <c r="CZ15" s="54">
        <f>BAR!CZ15*0.85+1650</f>
        <v>13975</v>
      </c>
      <c r="DA15" s="54">
        <f>BAR!DA15*0.85+1650</f>
        <v>13975</v>
      </c>
      <c r="DB15" s="54">
        <f>BAR!DB15*0.85+1650</f>
        <v>13975</v>
      </c>
      <c r="DC15" s="54">
        <f>BAR!DC15*0.85+1650</f>
        <v>13975</v>
      </c>
      <c r="DD15" s="54">
        <f>BAR!DD15*0.85+1650</f>
        <v>13975</v>
      </c>
      <c r="DE15" s="54">
        <f>BAR!DE15*0.85+1650</f>
        <v>14825</v>
      </c>
    </row>
    <row r="16" spans="1:205" s="4" customFormat="1" ht="12" customHeight="1">
      <c r="A16" s="20">
        <v>2</v>
      </c>
      <c r="B16" s="54">
        <f>BAR!B16*0.85+2*1650</f>
        <v>18472.5</v>
      </c>
      <c r="C16" s="54">
        <f>BAR!C16*0.85+2*1650</f>
        <v>18047.5</v>
      </c>
      <c r="D16" s="54">
        <f>BAR!D16*0.85+2*1650</f>
        <v>18897.5</v>
      </c>
      <c r="E16" s="54">
        <f>BAR!E16*0.85+2*1650</f>
        <v>18897.5</v>
      </c>
      <c r="F16" s="54">
        <f>BAR!F16*0.85+2*1650</f>
        <v>18897.5</v>
      </c>
      <c r="G16" s="54">
        <f>BAR!G16*0.85+2*1650</f>
        <v>17707.5</v>
      </c>
      <c r="H16" s="54">
        <f>BAR!H16*0.85+2*1650</f>
        <v>17707.5</v>
      </c>
      <c r="I16" s="54">
        <f>BAR!I16*0.85+2*1650</f>
        <v>17707.5</v>
      </c>
      <c r="J16" s="54">
        <f>BAR!J16*0.85+2*1650</f>
        <v>17707.5</v>
      </c>
      <c r="K16" s="54">
        <f>BAR!K16*0.85+2*1650</f>
        <v>18472.5</v>
      </c>
      <c r="L16" s="54">
        <f>BAR!L16*0.85+2*1650</f>
        <v>18472.5</v>
      </c>
      <c r="M16" s="54">
        <f>BAR!M16*0.85+2*1650</f>
        <v>17197.5</v>
      </c>
      <c r="N16" s="54">
        <f>BAR!N16*0.85+2*1650</f>
        <v>17197.5</v>
      </c>
      <c r="O16" s="54">
        <f>BAR!O16*0.85+2*1650</f>
        <v>17197.5</v>
      </c>
      <c r="P16" s="54">
        <f>BAR!P16*0.85+2*1650</f>
        <v>17197.5</v>
      </c>
      <c r="Q16" s="54">
        <f>BAR!Q16*0.85+2*1650</f>
        <v>17197.5</v>
      </c>
      <c r="R16" s="54">
        <f>BAR!R16*0.85+2*1650</f>
        <v>17707.5</v>
      </c>
      <c r="S16" s="54">
        <f>BAR!S16*0.85+2*1650</f>
        <v>17707.5</v>
      </c>
      <c r="T16" s="54">
        <f>BAR!T16*0.85+2*1650</f>
        <v>17197.5</v>
      </c>
      <c r="U16" s="54">
        <f>BAR!U16*0.85+2*1650</f>
        <v>17197.5</v>
      </c>
      <c r="V16" s="54">
        <f>BAR!V16*0.85+2*1650</f>
        <v>17197.5</v>
      </c>
      <c r="W16" s="54">
        <f>BAR!W16*0.85+2*1650</f>
        <v>17197.5</v>
      </c>
      <c r="X16" s="54">
        <f>BAR!X16*0.85+2*1650</f>
        <v>16262.5</v>
      </c>
      <c r="Y16" s="54">
        <f>BAR!Y16*0.85+2*1650</f>
        <v>16517.5</v>
      </c>
      <c r="Z16" s="54">
        <f>BAR!Z16*0.85+2*1650</f>
        <v>16517.5</v>
      </c>
      <c r="AA16" s="54">
        <f>BAR!AA16*0.85+2*1650</f>
        <v>16262.5</v>
      </c>
      <c r="AB16" s="54">
        <f>BAR!AB16*0.85+2*1650</f>
        <v>16262.5</v>
      </c>
      <c r="AC16" s="54">
        <f>BAR!AC16*0.85+2*1650</f>
        <v>16262.5</v>
      </c>
      <c r="AD16" s="54">
        <f>BAR!AD16*0.85+2*1650</f>
        <v>16262.5</v>
      </c>
      <c r="AE16" s="54">
        <f>BAR!AE16*0.85+2*1650</f>
        <v>16262.5</v>
      </c>
      <c r="AF16" s="54">
        <f>BAR!AF16*0.85+2*1650</f>
        <v>16517.5</v>
      </c>
      <c r="AG16" s="54">
        <f>BAR!AG16*0.85+2*1650</f>
        <v>16517.5</v>
      </c>
      <c r="AH16" s="54">
        <f>BAR!AH16*0.85+2*1650</f>
        <v>16262.5</v>
      </c>
      <c r="AI16" s="54">
        <f>BAR!AI16*0.85+2*1650</f>
        <v>16517.5</v>
      </c>
      <c r="AJ16" s="54">
        <f>BAR!AJ16*0.85+2*1650</f>
        <v>16517.5</v>
      </c>
      <c r="AK16" s="54">
        <f>BAR!AK16*0.85+2*1650</f>
        <v>16517.5</v>
      </c>
      <c r="AL16" s="54">
        <f>BAR!AL16*0.85+2*1650</f>
        <v>16517.5</v>
      </c>
      <c r="AM16" s="54">
        <f>BAR!AM16*0.85+2*1650</f>
        <v>16517.5</v>
      </c>
      <c r="AN16" s="54">
        <f>BAR!AN16*0.85+2*1650</f>
        <v>16517.5</v>
      </c>
      <c r="AO16" s="54">
        <f>BAR!AO16*0.85+2*1650</f>
        <v>16262.5</v>
      </c>
      <c r="AP16" s="54">
        <f>BAR!AP16*0.85+2*1650</f>
        <v>16262.5</v>
      </c>
      <c r="AQ16" s="54">
        <f>BAR!AQ16*0.85+2*1650</f>
        <v>16262.5</v>
      </c>
      <c r="AR16" s="54">
        <f>BAR!AR16*0.85+2*1650</f>
        <v>16262.5</v>
      </c>
      <c r="AS16" s="54">
        <f>BAR!AS16*0.85+2*1650</f>
        <v>16262.5</v>
      </c>
      <c r="AT16" s="54">
        <f>BAR!AT16*0.85+2*1650</f>
        <v>16517.5</v>
      </c>
      <c r="AU16" s="54">
        <f>BAR!AU16*0.85+2*1650</f>
        <v>16517.5</v>
      </c>
      <c r="AV16" s="54">
        <f>BAR!AV16*0.85+2*1650</f>
        <v>16262.5</v>
      </c>
      <c r="AW16" s="54">
        <f>BAR!AW16*0.85+2*1650</f>
        <v>16262.5</v>
      </c>
      <c r="AX16" s="54">
        <f>BAR!AX16*0.85+2*1650</f>
        <v>16262.5</v>
      </c>
      <c r="AY16" s="54">
        <f>BAR!AY16*0.85+2*1650</f>
        <v>16262.5</v>
      </c>
      <c r="AZ16" s="54">
        <f>BAR!AZ16*0.85+2*1650</f>
        <v>16262.5</v>
      </c>
      <c r="BA16" s="54">
        <f>BAR!BA16*0.85+2*1650</f>
        <v>16517.5</v>
      </c>
      <c r="BB16" s="54">
        <f>BAR!BB16*0.85+2*1650</f>
        <v>16517.5</v>
      </c>
      <c r="BC16" s="54">
        <f>BAR!BC16*0.85+2*1650</f>
        <v>16007.5</v>
      </c>
      <c r="BD16" s="54">
        <f>BAR!BD16*0.85+2*1650</f>
        <v>16007.5</v>
      </c>
      <c r="BE16" s="54">
        <f>BAR!BE16*0.85+2*1650</f>
        <v>16007.5</v>
      </c>
      <c r="BF16" s="54">
        <f>BAR!BF16*0.85+2*1650</f>
        <v>16517.5</v>
      </c>
      <c r="BG16" s="54">
        <f>BAR!BG16*0.85+2*1650</f>
        <v>16517.5</v>
      </c>
      <c r="BH16" s="54">
        <f>BAR!BH16*0.85+2*1650</f>
        <v>16517.5</v>
      </c>
      <c r="BI16" s="54">
        <f>BAR!BI16*0.85+2*1650</f>
        <v>16517.5</v>
      </c>
      <c r="BJ16" s="54">
        <f>BAR!BJ16*0.85+2*1650</f>
        <v>15837.5</v>
      </c>
      <c r="BK16" s="54">
        <f>BAR!BK16*0.85+2*1650</f>
        <v>15837.5</v>
      </c>
      <c r="BL16" s="54">
        <f>BAR!BL16*0.85+2*1650</f>
        <v>15837.5</v>
      </c>
      <c r="BM16" s="54">
        <f>BAR!BM16*0.85+2*1650</f>
        <v>15837.5</v>
      </c>
      <c r="BN16" s="54">
        <f>BAR!BN16*0.85+2*1650</f>
        <v>15837.5</v>
      </c>
      <c r="BO16" s="54">
        <f>BAR!BO16*0.85+2*1650</f>
        <v>16007.5</v>
      </c>
      <c r="BP16" s="54">
        <f>BAR!BP16*0.85+2*1650</f>
        <v>16007.5</v>
      </c>
      <c r="BQ16" s="54">
        <f>BAR!BQ16*0.85+2*1650</f>
        <v>15837.5</v>
      </c>
      <c r="BR16" s="54">
        <f>BAR!BR16*0.85+2*1650</f>
        <v>15837.5</v>
      </c>
      <c r="BS16" s="54">
        <f>BAR!BS16*0.85+2*1650</f>
        <v>15837.5</v>
      </c>
      <c r="BT16" s="54">
        <f>BAR!BT16*0.85+2*1650</f>
        <v>15837.5</v>
      </c>
      <c r="BU16" s="54">
        <f>BAR!BU16*0.85+2*1650</f>
        <v>15837.5</v>
      </c>
      <c r="BV16" s="54">
        <f>BAR!BV16*0.85+2*1650</f>
        <v>16007.5</v>
      </c>
      <c r="BW16" s="54">
        <f>BAR!BW16*0.85+2*1650</f>
        <v>16007.5</v>
      </c>
      <c r="BX16" s="54">
        <f>BAR!BX16*0.85+2*1650</f>
        <v>15837.5</v>
      </c>
      <c r="BY16" s="54">
        <f>BAR!BY16*0.85+2*1650</f>
        <v>15837.5</v>
      </c>
      <c r="BZ16" s="54">
        <f>BAR!BZ16*0.85+2*1650</f>
        <v>15837.5</v>
      </c>
      <c r="CA16" s="54">
        <f>BAR!CA16*0.85+2*1650</f>
        <v>15837.5</v>
      </c>
      <c r="CB16" s="54">
        <f>BAR!CB16*0.85+2*1650</f>
        <v>15837.5</v>
      </c>
      <c r="CC16" s="54">
        <f>BAR!CC16*0.85+2*1650</f>
        <v>16007.5</v>
      </c>
      <c r="CD16" s="54">
        <f>BAR!CD16*0.85+2*1650</f>
        <v>16007.5</v>
      </c>
      <c r="CE16" s="54">
        <f>BAR!CE16*0.85+2*1650</f>
        <v>15837.5</v>
      </c>
      <c r="CF16" s="54">
        <f>BAR!CF16*0.85+2*1650</f>
        <v>15837.5</v>
      </c>
      <c r="CG16" s="54">
        <f>BAR!CG16*0.85+2*1650</f>
        <v>15837.5</v>
      </c>
      <c r="CH16" s="54">
        <f>BAR!CH16*0.85+2*1650</f>
        <v>15837.5</v>
      </c>
      <c r="CI16" s="54">
        <f>BAR!CI16*0.85+2*1650</f>
        <v>15837.5</v>
      </c>
      <c r="CJ16" s="54">
        <f>BAR!CJ16*0.85+2*1650</f>
        <v>16007.5</v>
      </c>
      <c r="CK16" s="54">
        <f>BAR!CK16*0.85+2*1650</f>
        <v>16007.5</v>
      </c>
      <c r="CL16" s="54">
        <f>BAR!CL16*0.85+2*1650</f>
        <v>15837.5</v>
      </c>
      <c r="CM16" s="54">
        <f>BAR!CM16*0.85+2*1650</f>
        <v>15837.5</v>
      </c>
      <c r="CN16" s="54">
        <f>BAR!CN16*0.85+2*1650</f>
        <v>15837.5</v>
      </c>
      <c r="CO16" s="54">
        <f>BAR!CO16*0.85+2*1650</f>
        <v>15837.5</v>
      </c>
      <c r="CP16" s="54">
        <f>BAR!CP16*0.85+2*1650</f>
        <v>15837.5</v>
      </c>
      <c r="CQ16" s="54">
        <f>BAR!CQ16*0.85+2*1650</f>
        <v>16772.5</v>
      </c>
      <c r="CR16" s="54">
        <f>BAR!CR16*0.85+2*1650</f>
        <v>16772.5</v>
      </c>
      <c r="CS16" s="54">
        <f>BAR!CS16*0.85+2*1650</f>
        <v>16772.5</v>
      </c>
      <c r="CT16" s="54">
        <f>BAR!CT16*0.85+2*1650</f>
        <v>16772.5</v>
      </c>
      <c r="CU16" s="54">
        <f>BAR!CU16*0.85+2*1650</f>
        <v>16772.5</v>
      </c>
      <c r="CV16" s="54">
        <f>BAR!CV16*0.85+2*1650</f>
        <v>16772.5</v>
      </c>
      <c r="CW16" s="54">
        <f>BAR!CW16*0.85+2*1650</f>
        <v>16772.5</v>
      </c>
      <c r="CX16" s="54">
        <f>BAR!CX16*0.85+2*1650</f>
        <v>17197.5</v>
      </c>
      <c r="CY16" s="54">
        <f>BAR!CY16*0.85+2*1650</f>
        <v>17197.5</v>
      </c>
      <c r="CZ16" s="54">
        <f>BAR!CZ16*0.85+2*1650</f>
        <v>17197.5</v>
      </c>
      <c r="DA16" s="54">
        <f>BAR!DA16*0.85+2*1650</f>
        <v>17197.5</v>
      </c>
      <c r="DB16" s="54">
        <f>BAR!DB16*0.85+2*1650</f>
        <v>17197.5</v>
      </c>
      <c r="DC16" s="54">
        <f>BAR!DC16*0.85+2*1650</f>
        <v>17197.5</v>
      </c>
      <c r="DD16" s="54">
        <f>BAR!DD16*0.85+2*1650</f>
        <v>17197.5</v>
      </c>
      <c r="DE16" s="54">
        <f>BAR!DE16*0.85+2*1650</f>
        <v>18047.5</v>
      </c>
    </row>
    <row r="17" spans="1:109" s="4" customFormat="1" ht="24.75" customHeight="1">
      <c r="A17" s="23" t="s">
        <v>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</row>
    <row r="18" spans="1:109" s="4" customFormat="1" ht="12" customHeight="1">
      <c r="A18" s="20">
        <v>1</v>
      </c>
      <c r="B18" s="54">
        <f>BAR!B18*0.85+1650</f>
        <v>16950</v>
      </c>
      <c r="C18" s="54">
        <f>BAR!C18*0.85+1650</f>
        <v>16525</v>
      </c>
      <c r="D18" s="54">
        <f>BAR!D18*0.85+1650</f>
        <v>17375</v>
      </c>
      <c r="E18" s="54">
        <f>BAR!E18*0.85+1650</f>
        <v>17375</v>
      </c>
      <c r="F18" s="54">
        <f>BAR!F18*0.85+1650</f>
        <v>17375</v>
      </c>
      <c r="G18" s="54">
        <f>BAR!G18*0.85+1650</f>
        <v>16185</v>
      </c>
      <c r="H18" s="54">
        <f>BAR!H18*0.85+1650</f>
        <v>16185</v>
      </c>
      <c r="I18" s="54">
        <f>BAR!I18*0.85+1650</f>
        <v>16185</v>
      </c>
      <c r="J18" s="54">
        <f>BAR!J18*0.85+1650</f>
        <v>16185</v>
      </c>
      <c r="K18" s="54">
        <f>BAR!K18*0.85+1650</f>
        <v>16950</v>
      </c>
      <c r="L18" s="54">
        <f>BAR!L18*0.85+1650</f>
        <v>16950</v>
      </c>
      <c r="M18" s="54">
        <f>BAR!M18*0.85+1650</f>
        <v>15675</v>
      </c>
      <c r="N18" s="54">
        <f>BAR!N18*0.85+1650</f>
        <v>15675</v>
      </c>
      <c r="O18" s="54">
        <f>BAR!O18*0.85+1650</f>
        <v>15675</v>
      </c>
      <c r="P18" s="54">
        <f>BAR!P18*0.85+1650</f>
        <v>15675</v>
      </c>
      <c r="Q18" s="54">
        <f>BAR!Q18*0.85+1650</f>
        <v>15675</v>
      </c>
      <c r="R18" s="54">
        <f>BAR!R18*0.85+1650</f>
        <v>16185</v>
      </c>
      <c r="S18" s="54">
        <f>BAR!S18*0.85+1650</f>
        <v>16185</v>
      </c>
      <c r="T18" s="54">
        <f>BAR!T18*0.85+1650</f>
        <v>15675</v>
      </c>
      <c r="U18" s="54">
        <f>BAR!U18*0.85+1650</f>
        <v>15675</v>
      </c>
      <c r="V18" s="54">
        <f>BAR!V18*0.85+1650</f>
        <v>15675</v>
      </c>
      <c r="W18" s="54">
        <f>BAR!W18*0.85+1650</f>
        <v>15675</v>
      </c>
      <c r="X18" s="54">
        <f>BAR!X18*0.85+1650</f>
        <v>14315</v>
      </c>
      <c r="Y18" s="54">
        <f>BAR!Y18*0.85+1650</f>
        <v>14570</v>
      </c>
      <c r="Z18" s="54">
        <f>BAR!Z18*0.85+1650</f>
        <v>14570</v>
      </c>
      <c r="AA18" s="54">
        <f>BAR!AA18*0.85+1650</f>
        <v>14315</v>
      </c>
      <c r="AB18" s="54">
        <f>BAR!AB18*0.85+1650</f>
        <v>14315</v>
      </c>
      <c r="AC18" s="54">
        <f>BAR!AC18*0.85+1650</f>
        <v>14315</v>
      </c>
      <c r="AD18" s="54">
        <f>BAR!AD18*0.85+1650</f>
        <v>14315</v>
      </c>
      <c r="AE18" s="54">
        <f>BAR!AE18*0.85+1650</f>
        <v>14315</v>
      </c>
      <c r="AF18" s="54">
        <f>BAR!AF18*0.85+1650</f>
        <v>14570</v>
      </c>
      <c r="AG18" s="54">
        <f>BAR!AG18*0.85+1650</f>
        <v>14570</v>
      </c>
      <c r="AH18" s="54">
        <f>BAR!AH18*0.85+1650</f>
        <v>14315</v>
      </c>
      <c r="AI18" s="54">
        <f>BAR!AI18*0.85+1650</f>
        <v>14570</v>
      </c>
      <c r="AJ18" s="54">
        <f>BAR!AJ18*0.85+1650</f>
        <v>14570</v>
      </c>
      <c r="AK18" s="54">
        <f>BAR!AK18*0.85+1650</f>
        <v>14570</v>
      </c>
      <c r="AL18" s="54">
        <f>BAR!AL18*0.85+1650</f>
        <v>14570</v>
      </c>
      <c r="AM18" s="54">
        <f>BAR!AM18*0.85+1650</f>
        <v>14570</v>
      </c>
      <c r="AN18" s="54">
        <f>BAR!AN18*0.85+1650</f>
        <v>14570</v>
      </c>
      <c r="AO18" s="54">
        <f>BAR!AO18*0.85+1650</f>
        <v>14315</v>
      </c>
      <c r="AP18" s="54">
        <f>BAR!AP18*0.85+1650</f>
        <v>14315</v>
      </c>
      <c r="AQ18" s="54">
        <f>BAR!AQ18*0.85+1650</f>
        <v>14315</v>
      </c>
      <c r="AR18" s="54">
        <f>BAR!AR18*0.85+1650</f>
        <v>14315</v>
      </c>
      <c r="AS18" s="54">
        <f>BAR!AS18*0.85+1650</f>
        <v>14315</v>
      </c>
      <c r="AT18" s="54">
        <f>BAR!AT18*0.85+1650</f>
        <v>14570</v>
      </c>
      <c r="AU18" s="54">
        <f>BAR!AU18*0.85+1650</f>
        <v>14570</v>
      </c>
      <c r="AV18" s="54">
        <f>BAR!AV18*0.85+1650</f>
        <v>14315</v>
      </c>
      <c r="AW18" s="54">
        <f>BAR!AW18*0.85+1650</f>
        <v>14315</v>
      </c>
      <c r="AX18" s="54">
        <f>BAR!AX18*0.85+1650</f>
        <v>14315</v>
      </c>
      <c r="AY18" s="54">
        <f>BAR!AY18*0.85+1650</f>
        <v>14315</v>
      </c>
      <c r="AZ18" s="54">
        <f>BAR!AZ18*0.85+1650</f>
        <v>14315</v>
      </c>
      <c r="BA18" s="54">
        <f>BAR!BA18*0.85+1650</f>
        <v>14570</v>
      </c>
      <c r="BB18" s="54">
        <f>BAR!BB18*0.85+1650</f>
        <v>14570</v>
      </c>
      <c r="BC18" s="54">
        <f>BAR!BC18*0.85+1650</f>
        <v>14060</v>
      </c>
      <c r="BD18" s="54">
        <f>BAR!BD18*0.85+1650</f>
        <v>14060</v>
      </c>
      <c r="BE18" s="54">
        <f>BAR!BE18*0.85+1650</f>
        <v>14060</v>
      </c>
      <c r="BF18" s="54">
        <f>BAR!BF18*0.85+1650</f>
        <v>14570</v>
      </c>
      <c r="BG18" s="54">
        <f>BAR!BG18*0.85+1650</f>
        <v>14570</v>
      </c>
      <c r="BH18" s="54">
        <f>BAR!BH18*0.85+1650</f>
        <v>14570</v>
      </c>
      <c r="BI18" s="54">
        <f>BAR!BI18*0.85+1650</f>
        <v>14570</v>
      </c>
      <c r="BJ18" s="54">
        <f>BAR!BJ18*0.85+1650</f>
        <v>13890</v>
      </c>
      <c r="BK18" s="54">
        <f>BAR!BK18*0.85+1650</f>
        <v>13890</v>
      </c>
      <c r="BL18" s="54">
        <f>BAR!BL18*0.85+1650</f>
        <v>13890</v>
      </c>
      <c r="BM18" s="54">
        <f>BAR!BM18*0.85+1650</f>
        <v>13890</v>
      </c>
      <c r="BN18" s="54">
        <f>BAR!BN18*0.85+1650</f>
        <v>13890</v>
      </c>
      <c r="BO18" s="54">
        <f>BAR!BO18*0.85+1650</f>
        <v>14060</v>
      </c>
      <c r="BP18" s="54">
        <f>BAR!BP18*0.85+1650</f>
        <v>14060</v>
      </c>
      <c r="BQ18" s="54">
        <f>BAR!BQ18*0.85+1650</f>
        <v>13890</v>
      </c>
      <c r="BR18" s="54">
        <f>BAR!BR18*0.85+1650</f>
        <v>13890</v>
      </c>
      <c r="BS18" s="54">
        <f>BAR!BS18*0.85+1650</f>
        <v>13890</v>
      </c>
      <c r="BT18" s="54">
        <f>BAR!BT18*0.85+1650</f>
        <v>13890</v>
      </c>
      <c r="BU18" s="54">
        <f>BAR!BU18*0.85+1650</f>
        <v>13890</v>
      </c>
      <c r="BV18" s="54">
        <f>BAR!BV18*0.85+1650</f>
        <v>14060</v>
      </c>
      <c r="BW18" s="54">
        <f>BAR!BW18*0.85+1650</f>
        <v>14060</v>
      </c>
      <c r="BX18" s="54">
        <f>BAR!BX18*0.85+1650</f>
        <v>13890</v>
      </c>
      <c r="BY18" s="54">
        <f>BAR!BY18*0.85+1650</f>
        <v>13890</v>
      </c>
      <c r="BZ18" s="54">
        <f>BAR!BZ18*0.85+1650</f>
        <v>13890</v>
      </c>
      <c r="CA18" s="54">
        <f>BAR!CA18*0.85+1650</f>
        <v>13890</v>
      </c>
      <c r="CB18" s="54">
        <f>BAR!CB18*0.85+1650</f>
        <v>13890</v>
      </c>
      <c r="CC18" s="54">
        <f>BAR!CC18*0.85+1650</f>
        <v>14060</v>
      </c>
      <c r="CD18" s="54">
        <f>BAR!CD18*0.85+1650</f>
        <v>14060</v>
      </c>
      <c r="CE18" s="54">
        <f>BAR!CE18*0.85+1650</f>
        <v>13890</v>
      </c>
      <c r="CF18" s="54">
        <f>BAR!CF18*0.85+1650</f>
        <v>13890</v>
      </c>
      <c r="CG18" s="54">
        <f>BAR!CG18*0.85+1650</f>
        <v>13890</v>
      </c>
      <c r="CH18" s="54">
        <f>BAR!CH18*0.85+1650</f>
        <v>13890</v>
      </c>
      <c r="CI18" s="54">
        <f>BAR!CI18*0.85+1650</f>
        <v>13890</v>
      </c>
      <c r="CJ18" s="54">
        <f>BAR!CJ18*0.85+1650</f>
        <v>14060</v>
      </c>
      <c r="CK18" s="54">
        <f>BAR!CK18*0.85+1650</f>
        <v>14060</v>
      </c>
      <c r="CL18" s="54">
        <f>BAR!CL18*0.85+1650</f>
        <v>13890</v>
      </c>
      <c r="CM18" s="54">
        <f>BAR!CM18*0.85+1650</f>
        <v>13890</v>
      </c>
      <c r="CN18" s="54">
        <f>BAR!CN18*0.85+1650</f>
        <v>13890</v>
      </c>
      <c r="CO18" s="54">
        <f>BAR!CO18*0.85+1650</f>
        <v>13890</v>
      </c>
      <c r="CP18" s="54">
        <f>BAR!CP18*0.85+1650</f>
        <v>13890</v>
      </c>
      <c r="CQ18" s="54">
        <f>BAR!CQ18*0.85+1650</f>
        <v>14825</v>
      </c>
      <c r="CR18" s="54">
        <f>BAR!CR18*0.85+1650</f>
        <v>14825</v>
      </c>
      <c r="CS18" s="54">
        <f>BAR!CS18*0.85+1650</f>
        <v>14825</v>
      </c>
      <c r="CT18" s="54">
        <f>BAR!CT18*0.85+1650</f>
        <v>14825</v>
      </c>
      <c r="CU18" s="54">
        <f>BAR!CU18*0.85+1650</f>
        <v>14825</v>
      </c>
      <c r="CV18" s="54">
        <f>BAR!CV18*0.85+1650</f>
        <v>14825</v>
      </c>
      <c r="CW18" s="54">
        <f>BAR!CW18*0.85+1650</f>
        <v>14825</v>
      </c>
      <c r="CX18" s="54">
        <f>BAR!CX18*0.85+1650</f>
        <v>15250</v>
      </c>
      <c r="CY18" s="54">
        <f>BAR!CY18*0.85+1650</f>
        <v>15250</v>
      </c>
      <c r="CZ18" s="54">
        <f>BAR!CZ18*0.85+1650</f>
        <v>15250</v>
      </c>
      <c r="DA18" s="54">
        <f>BAR!DA18*0.85+1650</f>
        <v>15250</v>
      </c>
      <c r="DB18" s="54">
        <f>BAR!DB18*0.85+1650</f>
        <v>15250</v>
      </c>
      <c r="DC18" s="54">
        <f>BAR!DC18*0.85+1650</f>
        <v>15250</v>
      </c>
      <c r="DD18" s="54">
        <f>BAR!DD18*0.85+1650</f>
        <v>15250</v>
      </c>
      <c r="DE18" s="54">
        <f>BAR!DE18*0.85+1650</f>
        <v>16100</v>
      </c>
    </row>
    <row r="19" spans="1:109" s="4" customFormat="1" ht="12" customHeight="1">
      <c r="A19" s="24">
        <v>2</v>
      </c>
      <c r="B19" s="54">
        <f>BAR!B19*0.85+2*1650</f>
        <v>20172.5</v>
      </c>
      <c r="C19" s="54">
        <f>BAR!C19*0.85+2*1650</f>
        <v>19747.5</v>
      </c>
      <c r="D19" s="54">
        <f>BAR!D19*0.85+2*1650</f>
        <v>20597.5</v>
      </c>
      <c r="E19" s="54">
        <f>BAR!E19*0.85+2*1650</f>
        <v>20597.5</v>
      </c>
      <c r="F19" s="54">
        <f>BAR!F19*0.85+2*1650</f>
        <v>20597.5</v>
      </c>
      <c r="G19" s="54">
        <f>BAR!G19*0.85+2*1650</f>
        <v>19407.5</v>
      </c>
      <c r="H19" s="54">
        <f>BAR!H19*0.85+2*1650</f>
        <v>19407.5</v>
      </c>
      <c r="I19" s="54">
        <f>BAR!I19*0.85+2*1650</f>
        <v>19407.5</v>
      </c>
      <c r="J19" s="54">
        <f>BAR!J19*0.85+2*1650</f>
        <v>19407.5</v>
      </c>
      <c r="K19" s="54">
        <f>BAR!K19*0.85+2*1650</f>
        <v>20172.5</v>
      </c>
      <c r="L19" s="54">
        <f>BAR!L19*0.85+2*1650</f>
        <v>20172.5</v>
      </c>
      <c r="M19" s="54">
        <f>BAR!M19*0.85+2*1650</f>
        <v>18897.5</v>
      </c>
      <c r="N19" s="54">
        <f>BAR!N19*0.85+2*1650</f>
        <v>18897.5</v>
      </c>
      <c r="O19" s="54">
        <f>BAR!O19*0.85+2*1650</f>
        <v>18897.5</v>
      </c>
      <c r="P19" s="54">
        <f>BAR!P19*0.85+2*1650</f>
        <v>18897.5</v>
      </c>
      <c r="Q19" s="54">
        <f>BAR!Q19*0.85+2*1650</f>
        <v>18897.5</v>
      </c>
      <c r="R19" s="54">
        <f>BAR!R19*0.85+2*1650</f>
        <v>19407.5</v>
      </c>
      <c r="S19" s="54">
        <f>BAR!S19*0.85+2*1650</f>
        <v>19407.5</v>
      </c>
      <c r="T19" s="54">
        <f>BAR!T19*0.85+2*1650</f>
        <v>18897.5</v>
      </c>
      <c r="U19" s="54">
        <f>BAR!U19*0.85+2*1650</f>
        <v>18897.5</v>
      </c>
      <c r="V19" s="54">
        <f>BAR!V19*0.85+2*1650</f>
        <v>18897.5</v>
      </c>
      <c r="W19" s="54">
        <f>BAR!W19*0.85+2*1650</f>
        <v>18897.5</v>
      </c>
      <c r="X19" s="54">
        <f>BAR!X19*0.85+2*1650</f>
        <v>17537.5</v>
      </c>
      <c r="Y19" s="54">
        <f>BAR!Y19*0.85+2*1650</f>
        <v>17792.5</v>
      </c>
      <c r="Z19" s="54">
        <f>BAR!Z19*0.85+2*1650</f>
        <v>17792.5</v>
      </c>
      <c r="AA19" s="54">
        <f>BAR!AA19*0.85+2*1650</f>
        <v>17537.5</v>
      </c>
      <c r="AB19" s="54">
        <f>BAR!AB19*0.85+2*1650</f>
        <v>17537.5</v>
      </c>
      <c r="AC19" s="54">
        <f>BAR!AC19*0.85+2*1650</f>
        <v>17537.5</v>
      </c>
      <c r="AD19" s="54">
        <f>BAR!AD19*0.85+2*1650</f>
        <v>17537.5</v>
      </c>
      <c r="AE19" s="54">
        <f>BAR!AE19*0.85+2*1650</f>
        <v>17537.5</v>
      </c>
      <c r="AF19" s="54">
        <f>BAR!AF19*0.85+2*1650</f>
        <v>17792.5</v>
      </c>
      <c r="AG19" s="54">
        <f>BAR!AG19*0.85+2*1650</f>
        <v>17792.5</v>
      </c>
      <c r="AH19" s="54">
        <f>BAR!AH19*0.85+2*1650</f>
        <v>17537.5</v>
      </c>
      <c r="AI19" s="54">
        <f>BAR!AI19*0.85+2*1650</f>
        <v>17792.5</v>
      </c>
      <c r="AJ19" s="54">
        <f>BAR!AJ19*0.85+2*1650</f>
        <v>17792.5</v>
      </c>
      <c r="AK19" s="54">
        <f>BAR!AK19*0.85+2*1650</f>
        <v>17792.5</v>
      </c>
      <c r="AL19" s="54">
        <f>BAR!AL19*0.85+2*1650</f>
        <v>17792.5</v>
      </c>
      <c r="AM19" s="54">
        <f>BAR!AM19*0.85+2*1650</f>
        <v>17792.5</v>
      </c>
      <c r="AN19" s="54">
        <f>BAR!AN19*0.85+2*1650</f>
        <v>17792.5</v>
      </c>
      <c r="AO19" s="54">
        <f>BAR!AO19*0.85+2*1650</f>
        <v>17537.5</v>
      </c>
      <c r="AP19" s="54">
        <f>BAR!AP19*0.85+2*1650</f>
        <v>17537.5</v>
      </c>
      <c r="AQ19" s="54">
        <f>BAR!AQ19*0.85+2*1650</f>
        <v>17537.5</v>
      </c>
      <c r="AR19" s="54">
        <f>BAR!AR19*0.85+2*1650</f>
        <v>17537.5</v>
      </c>
      <c r="AS19" s="54">
        <f>BAR!AS19*0.85+2*1650</f>
        <v>17537.5</v>
      </c>
      <c r="AT19" s="54">
        <f>BAR!AT19*0.85+2*1650</f>
        <v>17792.5</v>
      </c>
      <c r="AU19" s="54">
        <f>BAR!AU19*0.85+2*1650</f>
        <v>17792.5</v>
      </c>
      <c r="AV19" s="54">
        <f>BAR!AV19*0.85+2*1650</f>
        <v>17537.5</v>
      </c>
      <c r="AW19" s="54">
        <f>BAR!AW19*0.85+2*1650</f>
        <v>17537.5</v>
      </c>
      <c r="AX19" s="54">
        <f>BAR!AX19*0.85+2*1650</f>
        <v>17537.5</v>
      </c>
      <c r="AY19" s="54">
        <f>BAR!AY19*0.85+2*1650</f>
        <v>17537.5</v>
      </c>
      <c r="AZ19" s="54">
        <f>BAR!AZ19*0.85+2*1650</f>
        <v>17537.5</v>
      </c>
      <c r="BA19" s="54">
        <f>BAR!BA19*0.85+2*1650</f>
        <v>17792.5</v>
      </c>
      <c r="BB19" s="54">
        <f>BAR!BB19*0.85+2*1650</f>
        <v>17792.5</v>
      </c>
      <c r="BC19" s="54">
        <f>BAR!BC19*0.85+2*1650</f>
        <v>17282.5</v>
      </c>
      <c r="BD19" s="54">
        <f>BAR!BD19*0.85+2*1650</f>
        <v>17282.5</v>
      </c>
      <c r="BE19" s="54">
        <f>BAR!BE19*0.85+2*1650</f>
        <v>17282.5</v>
      </c>
      <c r="BF19" s="54">
        <f>BAR!BF19*0.85+2*1650</f>
        <v>17792.5</v>
      </c>
      <c r="BG19" s="54">
        <f>BAR!BG19*0.85+2*1650</f>
        <v>17792.5</v>
      </c>
      <c r="BH19" s="54">
        <f>BAR!BH19*0.85+2*1650</f>
        <v>17792.5</v>
      </c>
      <c r="BI19" s="54">
        <f>BAR!BI19*0.85+2*1650</f>
        <v>17792.5</v>
      </c>
      <c r="BJ19" s="54">
        <f>BAR!BJ19*0.85+2*1650</f>
        <v>17112.5</v>
      </c>
      <c r="BK19" s="54">
        <f>BAR!BK19*0.85+2*1650</f>
        <v>17112.5</v>
      </c>
      <c r="BL19" s="54">
        <f>BAR!BL19*0.85+2*1650</f>
        <v>17112.5</v>
      </c>
      <c r="BM19" s="54">
        <f>BAR!BM19*0.85+2*1650</f>
        <v>17112.5</v>
      </c>
      <c r="BN19" s="54">
        <f>BAR!BN19*0.85+2*1650</f>
        <v>17112.5</v>
      </c>
      <c r="BO19" s="54">
        <f>BAR!BO19*0.85+2*1650</f>
        <v>17282.5</v>
      </c>
      <c r="BP19" s="54">
        <f>BAR!BP19*0.85+2*1650</f>
        <v>17282.5</v>
      </c>
      <c r="BQ19" s="54">
        <f>BAR!BQ19*0.85+2*1650</f>
        <v>17112.5</v>
      </c>
      <c r="BR19" s="54">
        <f>BAR!BR19*0.85+2*1650</f>
        <v>17112.5</v>
      </c>
      <c r="BS19" s="54">
        <f>BAR!BS19*0.85+2*1650</f>
        <v>17112.5</v>
      </c>
      <c r="BT19" s="54">
        <f>BAR!BT19*0.85+2*1650</f>
        <v>17112.5</v>
      </c>
      <c r="BU19" s="54">
        <f>BAR!BU19*0.85+2*1650</f>
        <v>17112.5</v>
      </c>
      <c r="BV19" s="54">
        <f>BAR!BV19*0.85+2*1650</f>
        <v>17282.5</v>
      </c>
      <c r="BW19" s="54">
        <f>BAR!BW19*0.85+2*1650</f>
        <v>17282.5</v>
      </c>
      <c r="BX19" s="54">
        <f>BAR!BX19*0.85+2*1650</f>
        <v>17112.5</v>
      </c>
      <c r="BY19" s="54">
        <f>BAR!BY19*0.85+2*1650</f>
        <v>17112.5</v>
      </c>
      <c r="BZ19" s="54">
        <f>BAR!BZ19*0.85+2*1650</f>
        <v>17112.5</v>
      </c>
      <c r="CA19" s="54">
        <f>BAR!CA19*0.85+2*1650</f>
        <v>17112.5</v>
      </c>
      <c r="CB19" s="54">
        <f>BAR!CB19*0.85+2*1650</f>
        <v>17112.5</v>
      </c>
      <c r="CC19" s="54">
        <f>BAR!CC19*0.85+2*1650</f>
        <v>17282.5</v>
      </c>
      <c r="CD19" s="54">
        <f>BAR!CD19*0.85+2*1650</f>
        <v>17282.5</v>
      </c>
      <c r="CE19" s="54">
        <f>BAR!CE19*0.85+2*1650</f>
        <v>17112.5</v>
      </c>
      <c r="CF19" s="54">
        <f>BAR!CF19*0.85+2*1650</f>
        <v>17112.5</v>
      </c>
      <c r="CG19" s="54">
        <f>BAR!CG19*0.85+2*1650</f>
        <v>17112.5</v>
      </c>
      <c r="CH19" s="54">
        <f>BAR!CH19*0.85+2*1650</f>
        <v>17112.5</v>
      </c>
      <c r="CI19" s="54">
        <f>BAR!CI19*0.85+2*1650</f>
        <v>17112.5</v>
      </c>
      <c r="CJ19" s="54">
        <f>BAR!CJ19*0.85+2*1650</f>
        <v>17282.5</v>
      </c>
      <c r="CK19" s="54">
        <f>BAR!CK19*0.85+2*1650</f>
        <v>17282.5</v>
      </c>
      <c r="CL19" s="54">
        <f>BAR!CL19*0.85+2*1650</f>
        <v>17112.5</v>
      </c>
      <c r="CM19" s="54">
        <f>BAR!CM19*0.85+2*1650</f>
        <v>17112.5</v>
      </c>
      <c r="CN19" s="54">
        <f>BAR!CN19*0.85+2*1650</f>
        <v>17112.5</v>
      </c>
      <c r="CO19" s="54">
        <f>BAR!CO19*0.85+2*1650</f>
        <v>17112.5</v>
      </c>
      <c r="CP19" s="54">
        <f>BAR!CP19*0.85+2*1650</f>
        <v>17112.5</v>
      </c>
      <c r="CQ19" s="54">
        <f>BAR!CQ19*0.85+2*1650</f>
        <v>18047.5</v>
      </c>
      <c r="CR19" s="54">
        <f>BAR!CR19*0.85+2*1650</f>
        <v>18047.5</v>
      </c>
      <c r="CS19" s="54">
        <f>BAR!CS19*0.85+2*1650</f>
        <v>18047.5</v>
      </c>
      <c r="CT19" s="54">
        <f>BAR!CT19*0.85+2*1650</f>
        <v>18047.5</v>
      </c>
      <c r="CU19" s="54">
        <f>BAR!CU19*0.85+2*1650</f>
        <v>18047.5</v>
      </c>
      <c r="CV19" s="54">
        <f>BAR!CV19*0.85+2*1650</f>
        <v>18047.5</v>
      </c>
      <c r="CW19" s="54">
        <f>BAR!CW19*0.85+2*1650</f>
        <v>18047.5</v>
      </c>
      <c r="CX19" s="54">
        <f>BAR!CX19*0.85+2*1650</f>
        <v>18472.5</v>
      </c>
      <c r="CY19" s="54">
        <f>BAR!CY19*0.85+2*1650</f>
        <v>18472.5</v>
      </c>
      <c r="CZ19" s="54">
        <f>BAR!CZ19*0.85+2*1650</f>
        <v>18472.5</v>
      </c>
      <c r="DA19" s="54">
        <f>BAR!DA19*0.85+2*1650</f>
        <v>18472.5</v>
      </c>
      <c r="DB19" s="54">
        <f>BAR!DB19*0.85+2*1650</f>
        <v>18472.5</v>
      </c>
      <c r="DC19" s="54">
        <f>BAR!DC19*0.85+2*1650</f>
        <v>18472.5</v>
      </c>
      <c r="DD19" s="54">
        <f>BAR!DD19*0.85+2*1650</f>
        <v>18472.5</v>
      </c>
      <c r="DE19" s="54">
        <f>BAR!DE19*0.85+2*1650</f>
        <v>19322.5</v>
      </c>
    </row>
    <row r="20" spans="1:109" s="4" customFormat="1" ht="12" customHeight="1">
      <c r="A20" s="25" t="s">
        <v>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</row>
    <row r="21" spans="1:109" s="4" customFormat="1" ht="12" customHeight="1">
      <c r="A21" s="20">
        <v>1</v>
      </c>
      <c r="B21" s="54">
        <f>BAR!B21*0.85+1650</f>
        <v>24175</v>
      </c>
      <c r="C21" s="54">
        <f>BAR!C21*0.85+1650</f>
        <v>23750</v>
      </c>
      <c r="D21" s="54">
        <f>BAR!D21*0.85+1650</f>
        <v>24600</v>
      </c>
      <c r="E21" s="54">
        <f>BAR!E21*0.85+1650</f>
        <v>24600</v>
      </c>
      <c r="F21" s="54">
        <f>BAR!F21*0.85+1650</f>
        <v>24600</v>
      </c>
      <c r="G21" s="54">
        <f>BAR!G21*0.85+1650</f>
        <v>23410</v>
      </c>
      <c r="H21" s="54">
        <f>BAR!H21*0.85+1650</f>
        <v>23410</v>
      </c>
      <c r="I21" s="54">
        <f>BAR!I21*0.85+1650</f>
        <v>23410</v>
      </c>
      <c r="J21" s="54">
        <f>BAR!J21*0.85+1650</f>
        <v>23410</v>
      </c>
      <c r="K21" s="54">
        <f>BAR!K21*0.85+1650</f>
        <v>24175</v>
      </c>
      <c r="L21" s="54">
        <f>BAR!L21*0.85+1650</f>
        <v>24175</v>
      </c>
      <c r="M21" s="54">
        <f>BAR!M21*0.85+1650</f>
        <v>22900</v>
      </c>
      <c r="N21" s="54">
        <f>BAR!N21*0.85+1650</f>
        <v>22900</v>
      </c>
      <c r="O21" s="54">
        <f>BAR!O21*0.85+1650</f>
        <v>22900</v>
      </c>
      <c r="P21" s="54">
        <f>BAR!P21*0.85+1650</f>
        <v>22900</v>
      </c>
      <c r="Q21" s="54">
        <f>BAR!Q21*0.85+1650</f>
        <v>22900</v>
      </c>
      <c r="R21" s="54">
        <f>BAR!R21*0.85+1650</f>
        <v>23410</v>
      </c>
      <c r="S21" s="54">
        <f>BAR!S21*0.85+1650</f>
        <v>23410</v>
      </c>
      <c r="T21" s="54">
        <f>BAR!T21*0.85+1650</f>
        <v>22900</v>
      </c>
      <c r="U21" s="54">
        <f>BAR!U21*0.85+1650</f>
        <v>22900</v>
      </c>
      <c r="V21" s="54">
        <f>BAR!V21*0.85+1650</f>
        <v>22900</v>
      </c>
      <c r="W21" s="54">
        <f>BAR!W21*0.85+1650</f>
        <v>22900</v>
      </c>
      <c r="X21" s="54">
        <f>BAR!X21*0.85+1650</f>
        <v>20265</v>
      </c>
      <c r="Y21" s="54">
        <f>BAR!Y21*0.85+1650</f>
        <v>20520</v>
      </c>
      <c r="Z21" s="54">
        <f>BAR!Z21*0.85+1650</f>
        <v>20520</v>
      </c>
      <c r="AA21" s="54">
        <f>BAR!AA21*0.85+1650</f>
        <v>20265</v>
      </c>
      <c r="AB21" s="54">
        <f>BAR!AB21*0.85+1650</f>
        <v>20265</v>
      </c>
      <c r="AC21" s="54">
        <f>BAR!AC21*0.85+1650</f>
        <v>20265</v>
      </c>
      <c r="AD21" s="54">
        <f>BAR!AD21*0.85+1650</f>
        <v>20265</v>
      </c>
      <c r="AE21" s="54">
        <f>BAR!AE21*0.85+1650</f>
        <v>20265</v>
      </c>
      <c r="AF21" s="54">
        <f>BAR!AF21*0.85+1650</f>
        <v>20520</v>
      </c>
      <c r="AG21" s="54">
        <f>BAR!AG21*0.85+1650</f>
        <v>20520</v>
      </c>
      <c r="AH21" s="54">
        <f>BAR!AH21*0.85+1650</f>
        <v>20265</v>
      </c>
      <c r="AI21" s="54">
        <f>BAR!AI21*0.85+1650</f>
        <v>20520</v>
      </c>
      <c r="AJ21" s="54">
        <f>BAR!AJ21*0.85+1650</f>
        <v>20520</v>
      </c>
      <c r="AK21" s="54">
        <f>BAR!AK21*0.85+1650</f>
        <v>20520</v>
      </c>
      <c r="AL21" s="54">
        <f>BAR!AL21*0.85+1650</f>
        <v>20520</v>
      </c>
      <c r="AM21" s="54">
        <f>BAR!AM21*0.85+1650</f>
        <v>20520</v>
      </c>
      <c r="AN21" s="54">
        <f>BAR!AN21*0.85+1650</f>
        <v>20520</v>
      </c>
      <c r="AO21" s="54">
        <f>BAR!AO21*0.85+1650</f>
        <v>20265</v>
      </c>
      <c r="AP21" s="54">
        <f>BAR!AP21*0.85+1650</f>
        <v>20265</v>
      </c>
      <c r="AQ21" s="54">
        <f>BAR!AQ21*0.85+1650</f>
        <v>20265</v>
      </c>
      <c r="AR21" s="54">
        <f>BAR!AR21*0.85+1650</f>
        <v>20265</v>
      </c>
      <c r="AS21" s="54">
        <f>BAR!AS21*0.85+1650</f>
        <v>20265</v>
      </c>
      <c r="AT21" s="54">
        <f>BAR!AT21*0.85+1650</f>
        <v>20520</v>
      </c>
      <c r="AU21" s="54">
        <f>BAR!AU21*0.85+1650</f>
        <v>20520</v>
      </c>
      <c r="AV21" s="54">
        <f>BAR!AV21*0.85+1650</f>
        <v>20265</v>
      </c>
      <c r="AW21" s="54">
        <f>BAR!AW21*0.85+1650</f>
        <v>20265</v>
      </c>
      <c r="AX21" s="54">
        <f>BAR!AX21*0.85+1650</f>
        <v>20265</v>
      </c>
      <c r="AY21" s="54">
        <f>BAR!AY21*0.85+1650</f>
        <v>20265</v>
      </c>
      <c r="AZ21" s="54">
        <f>BAR!AZ21*0.85+1650</f>
        <v>20265</v>
      </c>
      <c r="BA21" s="54">
        <f>BAR!BA21*0.85+1650</f>
        <v>20520</v>
      </c>
      <c r="BB21" s="54">
        <f>BAR!BB21*0.85+1650</f>
        <v>20520</v>
      </c>
      <c r="BC21" s="54">
        <f>BAR!BC21*0.85+1650</f>
        <v>20010</v>
      </c>
      <c r="BD21" s="54">
        <f>BAR!BD21*0.85+1650</f>
        <v>20010</v>
      </c>
      <c r="BE21" s="54">
        <f>BAR!BE21*0.85+1650</f>
        <v>20010</v>
      </c>
      <c r="BF21" s="54">
        <f>BAR!BF21*0.85+1650</f>
        <v>20520</v>
      </c>
      <c r="BG21" s="54">
        <f>BAR!BG21*0.85+1650</f>
        <v>20520</v>
      </c>
      <c r="BH21" s="54">
        <f>BAR!BH21*0.85+1650</f>
        <v>20520</v>
      </c>
      <c r="BI21" s="54">
        <f>BAR!BI21*0.85+1650</f>
        <v>20520</v>
      </c>
      <c r="BJ21" s="54">
        <f>BAR!BJ21*0.85+1650</f>
        <v>19840</v>
      </c>
      <c r="BK21" s="54">
        <f>BAR!BK21*0.85+1650</f>
        <v>19840</v>
      </c>
      <c r="BL21" s="54">
        <f>BAR!BL21*0.85+1650</f>
        <v>19840</v>
      </c>
      <c r="BM21" s="54">
        <f>BAR!BM21*0.85+1650</f>
        <v>19840</v>
      </c>
      <c r="BN21" s="54">
        <f>BAR!BN21*0.85+1650</f>
        <v>19840</v>
      </c>
      <c r="BO21" s="54">
        <f>BAR!BO21*0.85+1650</f>
        <v>20010</v>
      </c>
      <c r="BP21" s="54">
        <f>BAR!BP21*0.85+1650</f>
        <v>20010</v>
      </c>
      <c r="BQ21" s="54">
        <f>BAR!BQ21*0.85+1650</f>
        <v>19840</v>
      </c>
      <c r="BR21" s="54">
        <f>BAR!BR21*0.85+1650</f>
        <v>19840</v>
      </c>
      <c r="BS21" s="54">
        <f>BAR!BS21*0.85+1650</f>
        <v>19840</v>
      </c>
      <c r="BT21" s="54">
        <f>BAR!BT21*0.85+1650</f>
        <v>19840</v>
      </c>
      <c r="BU21" s="54">
        <f>BAR!BU21*0.85+1650</f>
        <v>19840</v>
      </c>
      <c r="BV21" s="54">
        <f>BAR!BV21*0.85+1650</f>
        <v>20010</v>
      </c>
      <c r="BW21" s="54">
        <f>BAR!BW21*0.85+1650</f>
        <v>20010</v>
      </c>
      <c r="BX21" s="54">
        <f>BAR!BX21*0.85+1650</f>
        <v>19840</v>
      </c>
      <c r="BY21" s="54">
        <f>BAR!BY21*0.85+1650</f>
        <v>19840</v>
      </c>
      <c r="BZ21" s="54">
        <f>BAR!BZ21*0.85+1650</f>
        <v>19840</v>
      </c>
      <c r="CA21" s="54">
        <f>BAR!CA21*0.85+1650</f>
        <v>19840</v>
      </c>
      <c r="CB21" s="54">
        <f>BAR!CB21*0.85+1650</f>
        <v>19840</v>
      </c>
      <c r="CC21" s="54">
        <f>BAR!CC21*0.85+1650</f>
        <v>20010</v>
      </c>
      <c r="CD21" s="54">
        <f>BAR!CD21*0.85+1650</f>
        <v>20010</v>
      </c>
      <c r="CE21" s="54">
        <f>BAR!CE21*0.85+1650</f>
        <v>19840</v>
      </c>
      <c r="CF21" s="54">
        <f>BAR!CF21*0.85+1650</f>
        <v>19840</v>
      </c>
      <c r="CG21" s="54">
        <f>BAR!CG21*0.85+1650</f>
        <v>19840</v>
      </c>
      <c r="CH21" s="54">
        <f>BAR!CH21*0.85+1650</f>
        <v>19840</v>
      </c>
      <c r="CI21" s="54">
        <f>BAR!CI21*0.85+1650</f>
        <v>19840</v>
      </c>
      <c r="CJ21" s="54">
        <f>BAR!CJ21*0.85+1650</f>
        <v>20010</v>
      </c>
      <c r="CK21" s="54">
        <f>BAR!CK21*0.85+1650</f>
        <v>20010</v>
      </c>
      <c r="CL21" s="54">
        <f>BAR!CL21*0.85+1650</f>
        <v>19840</v>
      </c>
      <c r="CM21" s="54">
        <f>BAR!CM21*0.85+1650</f>
        <v>19840</v>
      </c>
      <c r="CN21" s="54">
        <f>BAR!CN21*0.85+1650</f>
        <v>19840</v>
      </c>
      <c r="CO21" s="54">
        <f>BAR!CO21*0.85+1650</f>
        <v>19840</v>
      </c>
      <c r="CP21" s="54">
        <f>BAR!CP21*0.85+1650</f>
        <v>19840</v>
      </c>
      <c r="CQ21" s="54">
        <f>BAR!CQ21*0.85+1650</f>
        <v>20775</v>
      </c>
      <c r="CR21" s="54">
        <f>BAR!CR21*0.85+1650</f>
        <v>20775</v>
      </c>
      <c r="CS21" s="54">
        <f>BAR!CS21*0.85+1650</f>
        <v>20775</v>
      </c>
      <c r="CT21" s="54">
        <f>BAR!CT21*0.85+1650</f>
        <v>20775</v>
      </c>
      <c r="CU21" s="54">
        <f>BAR!CU21*0.85+1650</f>
        <v>20775</v>
      </c>
      <c r="CV21" s="54">
        <f>BAR!CV21*0.85+1650</f>
        <v>20775</v>
      </c>
      <c r="CW21" s="54">
        <f>BAR!CW21*0.85+1650</f>
        <v>20775</v>
      </c>
      <c r="CX21" s="54">
        <f>BAR!CX21*0.85+1650</f>
        <v>21200</v>
      </c>
      <c r="CY21" s="54">
        <f>BAR!CY21*0.85+1650</f>
        <v>21200</v>
      </c>
      <c r="CZ21" s="54">
        <f>BAR!CZ21*0.85+1650</f>
        <v>21200</v>
      </c>
      <c r="DA21" s="54">
        <f>BAR!DA21*0.85+1650</f>
        <v>21200</v>
      </c>
      <c r="DB21" s="54">
        <f>BAR!DB21*0.85+1650</f>
        <v>21200</v>
      </c>
      <c r="DC21" s="54">
        <f>BAR!DC21*0.85+1650</f>
        <v>21200</v>
      </c>
      <c r="DD21" s="54">
        <f>BAR!DD21*0.85+1650</f>
        <v>21200</v>
      </c>
      <c r="DE21" s="54">
        <f>BAR!DE21*0.85+1650</f>
        <v>22050</v>
      </c>
    </row>
    <row r="22" spans="1:109" s="4" customFormat="1" ht="12" customHeight="1">
      <c r="A22" s="24">
        <v>2</v>
      </c>
      <c r="B22" s="54">
        <f>BAR!B22*0.85+2*1650</f>
        <v>25825</v>
      </c>
      <c r="C22" s="54">
        <f>BAR!C22*0.85+2*1650</f>
        <v>25400</v>
      </c>
      <c r="D22" s="54">
        <f>BAR!D22*0.85+2*1650</f>
        <v>26250</v>
      </c>
      <c r="E22" s="54">
        <f>BAR!E22*0.85+2*1650</f>
        <v>26250</v>
      </c>
      <c r="F22" s="54">
        <f>BAR!F22*0.85+2*1650</f>
        <v>26250</v>
      </c>
      <c r="G22" s="54">
        <f>BAR!G22*0.85+2*1650</f>
        <v>25060</v>
      </c>
      <c r="H22" s="54">
        <f>BAR!H22*0.85+2*1650</f>
        <v>25060</v>
      </c>
      <c r="I22" s="54">
        <f>BAR!I22*0.85+2*1650</f>
        <v>25060</v>
      </c>
      <c r="J22" s="54">
        <f>BAR!J22*0.85+2*1650</f>
        <v>25060</v>
      </c>
      <c r="K22" s="54">
        <f>BAR!K22*0.85+2*1650</f>
        <v>25825</v>
      </c>
      <c r="L22" s="54">
        <f>BAR!L22*0.85+2*1650</f>
        <v>25825</v>
      </c>
      <c r="M22" s="54">
        <f>BAR!M22*0.85+2*1650</f>
        <v>24550</v>
      </c>
      <c r="N22" s="54">
        <f>BAR!N22*0.85+2*1650</f>
        <v>24550</v>
      </c>
      <c r="O22" s="54">
        <f>BAR!O22*0.85+2*1650</f>
        <v>24550</v>
      </c>
      <c r="P22" s="54">
        <f>BAR!P22*0.85+2*1650</f>
        <v>24550</v>
      </c>
      <c r="Q22" s="54">
        <f>BAR!Q22*0.85+2*1650</f>
        <v>24550</v>
      </c>
      <c r="R22" s="54">
        <f>BAR!R22*0.85+2*1650</f>
        <v>25060</v>
      </c>
      <c r="S22" s="54">
        <f>BAR!S22*0.85+2*1650</f>
        <v>25060</v>
      </c>
      <c r="T22" s="54">
        <f>BAR!T22*0.85+2*1650</f>
        <v>24550</v>
      </c>
      <c r="U22" s="54">
        <f>BAR!U22*0.85+2*1650</f>
        <v>24550</v>
      </c>
      <c r="V22" s="54">
        <f>BAR!V22*0.85+2*1650</f>
        <v>24550</v>
      </c>
      <c r="W22" s="54">
        <f>BAR!W22*0.85+2*1650</f>
        <v>24550</v>
      </c>
      <c r="X22" s="54">
        <f>BAR!X22*0.85+2*1650</f>
        <v>21915</v>
      </c>
      <c r="Y22" s="54">
        <f>BAR!Y22*0.85+2*1650</f>
        <v>22170</v>
      </c>
      <c r="Z22" s="54">
        <f>BAR!Z22*0.85+2*1650</f>
        <v>22170</v>
      </c>
      <c r="AA22" s="54">
        <f>BAR!AA22*0.85+2*1650</f>
        <v>21915</v>
      </c>
      <c r="AB22" s="54">
        <f>BAR!AB22*0.85+2*1650</f>
        <v>21915</v>
      </c>
      <c r="AC22" s="54">
        <f>BAR!AC22*0.85+2*1650</f>
        <v>21915</v>
      </c>
      <c r="AD22" s="54">
        <f>BAR!AD22*0.85+2*1650</f>
        <v>21915</v>
      </c>
      <c r="AE22" s="54">
        <f>BAR!AE22*0.85+2*1650</f>
        <v>21915</v>
      </c>
      <c r="AF22" s="54">
        <f>BAR!AF22*0.85+2*1650</f>
        <v>22170</v>
      </c>
      <c r="AG22" s="54">
        <f>BAR!AG22*0.85+2*1650</f>
        <v>22170</v>
      </c>
      <c r="AH22" s="54">
        <f>BAR!AH22*0.85+2*1650</f>
        <v>21915</v>
      </c>
      <c r="AI22" s="54">
        <f>BAR!AI22*0.85+2*1650</f>
        <v>22170</v>
      </c>
      <c r="AJ22" s="54">
        <f>BAR!AJ22*0.85+2*1650</f>
        <v>22170</v>
      </c>
      <c r="AK22" s="54">
        <f>BAR!AK22*0.85+2*1650</f>
        <v>22170</v>
      </c>
      <c r="AL22" s="54">
        <f>BAR!AL22*0.85+2*1650</f>
        <v>22170</v>
      </c>
      <c r="AM22" s="54">
        <f>BAR!AM22*0.85+2*1650</f>
        <v>22170</v>
      </c>
      <c r="AN22" s="54">
        <f>BAR!AN22*0.85+2*1650</f>
        <v>22170</v>
      </c>
      <c r="AO22" s="54">
        <f>BAR!AO22*0.85+2*1650</f>
        <v>21915</v>
      </c>
      <c r="AP22" s="54">
        <f>BAR!AP22*0.85+2*1650</f>
        <v>21915</v>
      </c>
      <c r="AQ22" s="54">
        <f>BAR!AQ22*0.85+2*1650</f>
        <v>21915</v>
      </c>
      <c r="AR22" s="54">
        <f>BAR!AR22*0.85+2*1650</f>
        <v>21915</v>
      </c>
      <c r="AS22" s="54">
        <f>BAR!AS22*0.85+2*1650</f>
        <v>21915</v>
      </c>
      <c r="AT22" s="54">
        <f>BAR!AT22*0.85+2*1650</f>
        <v>22170</v>
      </c>
      <c r="AU22" s="54">
        <f>BAR!AU22*0.85+2*1650</f>
        <v>22170</v>
      </c>
      <c r="AV22" s="54">
        <f>BAR!AV22*0.85+2*1650</f>
        <v>21915</v>
      </c>
      <c r="AW22" s="54">
        <f>BAR!AW22*0.85+2*1650</f>
        <v>21915</v>
      </c>
      <c r="AX22" s="54">
        <f>BAR!AX22*0.85+2*1650</f>
        <v>21915</v>
      </c>
      <c r="AY22" s="54">
        <f>BAR!AY22*0.85+2*1650</f>
        <v>21915</v>
      </c>
      <c r="AZ22" s="54">
        <f>BAR!AZ22*0.85+2*1650</f>
        <v>21915</v>
      </c>
      <c r="BA22" s="54">
        <f>BAR!BA22*0.85+2*1650</f>
        <v>22170</v>
      </c>
      <c r="BB22" s="54">
        <f>BAR!BB22*0.85+2*1650</f>
        <v>22170</v>
      </c>
      <c r="BC22" s="54">
        <f>BAR!BC22*0.85+2*1650</f>
        <v>21660</v>
      </c>
      <c r="BD22" s="54">
        <f>BAR!BD22*0.85+2*1650</f>
        <v>21660</v>
      </c>
      <c r="BE22" s="54">
        <f>BAR!BE22*0.85+2*1650</f>
        <v>21660</v>
      </c>
      <c r="BF22" s="54">
        <f>BAR!BF22*0.85+2*1650</f>
        <v>22170</v>
      </c>
      <c r="BG22" s="54">
        <f>BAR!BG22*0.85+2*1650</f>
        <v>22170</v>
      </c>
      <c r="BH22" s="54">
        <f>BAR!BH22*0.85+2*1650</f>
        <v>22170</v>
      </c>
      <c r="BI22" s="54">
        <f>BAR!BI22*0.85+2*1650</f>
        <v>22170</v>
      </c>
      <c r="BJ22" s="54">
        <f>BAR!BJ22*0.85+2*1650</f>
        <v>21490</v>
      </c>
      <c r="BK22" s="54">
        <f>BAR!BK22*0.85+2*1650</f>
        <v>21490</v>
      </c>
      <c r="BL22" s="54">
        <f>BAR!BL22*0.85+2*1650</f>
        <v>21490</v>
      </c>
      <c r="BM22" s="54">
        <f>BAR!BM22*0.85+2*1650</f>
        <v>21490</v>
      </c>
      <c r="BN22" s="54">
        <f>BAR!BN22*0.85+2*1650</f>
        <v>21490</v>
      </c>
      <c r="BO22" s="54">
        <f>BAR!BO22*0.85+2*1650</f>
        <v>21660</v>
      </c>
      <c r="BP22" s="54">
        <f>BAR!BP22*0.85+2*1650</f>
        <v>21660</v>
      </c>
      <c r="BQ22" s="54">
        <f>BAR!BQ22*0.85+2*1650</f>
        <v>21490</v>
      </c>
      <c r="BR22" s="54">
        <f>BAR!BR22*0.85+2*1650</f>
        <v>21490</v>
      </c>
      <c r="BS22" s="54">
        <f>BAR!BS22*0.85+2*1650</f>
        <v>21490</v>
      </c>
      <c r="BT22" s="54">
        <f>BAR!BT22*0.85+2*1650</f>
        <v>21490</v>
      </c>
      <c r="BU22" s="54">
        <f>BAR!BU22*0.85+2*1650</f>
        <v>21490</v>
      </c>
      <c r="BV22" s="54">
        <f>BAR!BV22*0.85+2*1650</f>
        <v>21660</v>
      </c>
      <c r="BW22" s="54">
        <f>BAR!BW22*0.85+2*1650</f>
        <v>21660</v>
      </c>
      <c r="BX22" s="54">
        <f>BAR!BX22*0.85+2*1650</f>
        <v>21490</v>
      </c>
      <c r="BY22" s="54">
        <f>BAR!BY22*0.85+2*1650</f>
        <v>21490</v>
      </c>
      <c r="BZ22" s="54">
        <f>BAR!BZ22*0.85+2*1650</f>
        <v>21490</v>
      </c>
      <c r="CA22" s="54">
        <f>BAR!CA22*0.85+2*1650</f>
        <v>21490</v>
      </c>
      <c r="CB22" s="54">
        <f>BAR!CB22*0.85+2*1650</f>
        <v>21490</v>
      </c>
      <c r="CC22" s="54">
        <f>BAR!CC22*0.85+2*1650</f>
        <v>21660</v>
      </c>
      <c r="CD22" s="54">
        <f>BAR!CD22*0.85+2*1650</f>
        <v>21660</v>
      </c>
      <c r="CE22" s="54">
        <f>BAR!CE22*0.85+2*1650</f>
        <v>21490</v>
      </c>
      <c r="CF22" s="54">
        <f>BAR!CF22*0.85+2*1650</f>
        <v>21490</v>
      </c>
      <c r="CG22" s="54">
        <f>BAR!CG22*0.85+2*1650</f>
        <v>21490</v>
      </c>
      <c r="CH22" s="54">
        <f>BAR!CH22*0.85+2*1650</f>
        <v>21490</v>
      </c>
      <c r="CI22" s="54">
        <f>BAR!CI22*0.85+2*1650</f>
        <v>21490</v>
      </c>
      <c r="CJ22" s="54">
        <f>BAR!CJ22*0.85+2*1650</f>
        <v>21660</v>
      </c>
      <c r="CK22" s="54">
        <f>BAR!CK22*0.85+2*1650</f>
        <v>21660</v>
      </c>
      <c r="CL22" s="54">
        <f>BAR!CL22*0.85+2*1650</f>
        <v>21490</v>
      </c>
      <c r="CM22" s="54">
        <f>BAR!CM22*0.85+2*1650</f>
        <v>21490</v>
      </c>
      <c r="CN22" s="54">
        <f>BAR!CN22*0.85+2*1650</f>
        <v>21490</v>
      </c>
      <c r="CO22" s="54">
        <f>BAR!CO22*0.85+2*1650</f>
        <v>21490</v>
      </c>
      <c r="CP22" s="54">
        <f>BAR!CP22*0.85+2*1650</f>
        <v>21490</v>
      </c>
      <c r="CQ22" s="54">
        <f>BAR!CQ22*0.85+2*1650</f>
        <v>22425</v>
      </c>
      <c r="CR22" s="54">
        <f>BAR!CR22*0.85+2*1650</f>
        <v>22425</v>
      </c>
      <c r="CS22" s="54">
        <f>BAR!CS22*0.85+2*1650</f>
        <v>22425</v>
      </c>
      <c r="CT22" s="54">
        <f>BAR!CT22*0.85+2*1650</f>
        <v>22425</v>
      </c>
      <c r="CU22" s="54">
        <f>BAR!CU22*0.85+2*1650</f>
        <v>22425</v>
      </c>
      <c r="CV22" s="54">
        <f>BAR!CV22*0.85+2*1650</f>
        <v>22425</v>
      </c>
      <c r="CW22" s="54">
        <f>BAR!CW22*0.85+2*1650</f>
        <v>22425</v>
      </c>
      <c r="CX22" s="54">
        <f>BAR!CX22*0.85+2*1650</f>
        <v>22850</v>
      </c>
      <c r="CY22" s="54">
        <f>BAR!CY22*0.85+2*1650</f>
        <v>22850</v>
      </c>
      <c r="CZ22" s="54">
        <f>BAR!CZ22*0.85+2*1650</f>
        <v>22850</v>
      </c>
      <c r="DA22" s="54">
        <f>BAR!DA22*0.85+2*1650</f>
        <v>22850</v>
      </c>
      <c r="DB22" s="54">
        <f>BAR!DB22*0.85+2*1650</f>
        <v>22850</v>
      </c>
      <c r="DC22" s="54">
        <f>BAR!DC22*0.85+2*1650</f>
        <v>22850</v>
      </c>
      <c r="DD22" s="54">
        <f>BAR!DD22*0.85+2*1650</f>
        <v>22850</v>
      </c>
      <c r="DE22" s="54">
        <f>BAR!DE22*0.85+2*1650</f>
        <v>23700</v>
      </c>
    </row>
    <row r="23" spans="1:109" s="4" customFormat="1" ht="12" customHeight="1">
      <c r="A23" s="24">
        <v>3</v>
      </c>
      <c r="B23" s="54">
        <f>BAR!B23*0.85+3*1650</f>
        <v>27475</v>
      </c>
      <c r="C23" s="54">
        <f>BAR!C23*0.85+3*1650</f>
        <v>27050</v>
      </c>
      <c r="D23" s="54">
        <f>BAR!D23*0.85+3*1650</f>
        <v>27900</v>
      </c>
      <c r="E23" s="54">
        <f>BAR!E23*0.85+3*1650</f>
        <v>27900</v>
      </c>
      <c r="F23" s="54">
        <f>BAR!F23*0.85+3*1650</f>
        <v>27900</v>
      </c>
      <c r="G23" s="54">
        <f>BAR!G23*0.85+3*1650</f>
        <v>26710</v>
      </c>
      <c r="H23" s="54">
        <f>BAR!H23*0.85+3*1650</f>
        <v>26710</v>
      </c>
      <c r="I23" s="54">
        <f>BAR!I23*0.85+3*1650</f>
        <v>26710</v>
      </c>
      <c r="J23" s="54">
        <f>BAR!J23*0.85+3*1650</f>
        <v>26710</v>
      </c>
      <c r="K23" s="54">
        <f>BAR!K23*0.85+3*1650</f>
        <v>27475</v>
      </c>
      <c r="L23" s="54">
        <f>BAR!L23*0.85+3*1650</f>
        <v>27475</v>
      </c>
      <c r="M23" s="54">
        <f>BAR!M23*0.85+3*1650</f>
        <v>26200</v>
      </c>
      <c r="N23" s="54">
        <f>BAR!N23*0.85+3*1650</f>
        <v>26200</v>
      </c>
      <c r="O23" s="54">
        <f>BAR!O23*0.85+3*1650</f>
        <v>26200</v>
      </c>
      <c r="P23" s="54">
        <f>BAR!P23*0.85+3*1650</f>
        <v>26200</v>
      </c>
      <c r="Q23" s="54">
        <f>BAR!Q23*0.85+3*1650</f>
        <v>26200</v>
      </c>
      <c r="R23" s="54">
        <f>BAR!R23*0.85+3*1650</f>
        <v>26710</v>
      </c>
      <c r="S23" s="54">
        <f>BAR!S23*0.85+3*1650</f>
        <v>26710</v>
      </c>
      <c r="T23" s="54">
        <f>BAR!T23*0.85+3*1650</f>
        <v>26200</v>
      </c>
      <c r="U23" s="54">
        <f>BAR!U23*0.85+3*1650</f>
        <v>26200</v>
      </c>
      <c r="V23" s="54">
        <f>BAR!V23*0.85+3*1650</f>
        <v>26200</v>
      </c>
      <c r="W23" s="54">
        <f>BAR!W23*0.85+3*1650</f>
        <v>26200</v>
      </c>
      <c r="X23" s="54">
        <f>BAR!X23*0.85+3*1650</f>
        <v>23565</v>
      </c>
      <c r="Y23" s="54">
        <f>BAR!Y23*0.85+3*1650</f>
        <v>23820</v>
      </c>
      <c r="Z23" s="54">
        <f>BAR!Z23*0.85+3*1650</f>
        <v>23820</v>
      </c>
      <c r="AA23" s="54">
        <f>BAR!AA23*0.85+3*1650</f>
        <v>23565</v>
      </c>
      <c r="AB23" s="54">
        <f>BAR!AB23*0.85+3*1650</f>
        <v>23565</v>
      </c>
      <c r="AC23" s="54">
        <f>BAR!AC23*0.85+3*1650</f>
        <v>23565</v>
      </c>
      <c r="AD23" s="54">
        <f>BAR!AD23*0.85+3*1650</f>
        <v>23565</v>
      </c>
      <c r="AE23" s="54">
        <f>BAR!AE23*0.85+3*1650</f>
        <v>23565</v>
      </c>
      <c r="AF23" s="54">
        <f>BAR!AF23*0.85+3*1650</f>
        <v>23820</v>
      </c>
      <c r="AG23" s="54">
        <f>BAR!AG23*0.85+3*1650</f>
        <v>23820</v>
      </c>
      <c r="AH23" s="54">
        <f>BAR!AH23*0.85+3*1650</f>
        <v>23565</v>
      </c>
      <c r="AI23" s="54">
        <f>BAR!AI23*0.85+3*1650</f>
        <v>23820</v>
      </c>
      <c r="AJ23" s="54">
        <f>BAR!AJ23*0.85+3*1650</f>
        <v>23820</v>
      </c>
      <c r="AK23" s="54">
        <f>BAR!AK23*0.85+3*1650</f>
        <v>23820</v>
      </c>
      <c r="AL23" s="54">
        <f>BAR!AL23*0.85+3*1650</f>
        <v>23820</v>
      </c>
      <c r="AM23" s="54">
        <f>BAR!AM23*0.85+3*1650</f>
        <v>23820</v>
      </c>
      <c r="AN23" s="54">
        <f>BAR!AN23*0.85+3*1650</f>
        <v>23820</v>
      </c>
      <c r="AO23" s="54">
        <f>BAR!AO23*0.85+3*1650</f>
        <v>23565</v>
      </c>
      <c r="AP23" s="54">
        <f>BAR!AP23*0.85+3*1650</f>
        <v>23565</v>
      </c>
      <c r="AQ23" s="54">
        <f>BAR!AQ23*0.85+3*1650</f>
        <v>23565</v>
      </c>
      <c r="AR23" s="54">
        <f>BAR!AR23*0.85+3*1650</f>
        <v>23565</v>
      </c>
      <c r="AS23" s="54">
        <f>BAR!AS23*0.85+3*1650</f>
        <v>23565</v>
      </c>
      <c r="AT23" s="54">
        <f>BAR!AT23*0.85+3*1650</f>
        <v>23820</v>
      </c>
      <c r="AU23" s="54">
        <f>BAR!AU23*0.85+3*1650</f>
        <v>23820</v>
      </c>
      <c r="AV23" s="54">
        <f>BAR!AV23*0.85+3*1650</f>
        <v>23565</v>
      </c>
      <c r="AW23" s="54">
        <f>BAR!AW23*0.85+3*1650</f>
        <v>23565</v>
      </c>
      <c r="AX23" s="54">
        <f>BAR!AX23*0.85+3*1650</f>
        <v>23565</v>
      </c>
      <c r="AY23" s="54">
        <f>BAR!AY23*0.85+3*1650</f>
        <v>23565</v>
      </c>
      <c r="AZ23" s="54">
        <f>BAR!AZ23*0.85+3*1650</f>
        <v>23565</v>
      </c>
      <c r="BA23" s="54">
        <f>BAR!BA23*0.85+3*1650</f>
        <v>23820</v>
      </c>
      <c r="BB23" s="54">
        <f>BAR!BB23*0.85+3*1650</f>
        <v>23820</v>
      </c>
      <c r="BC23" s="54">
        <f>BAR!BC23*0.85+3*1650</f>
        <v>23310</v>
      </c>
      <c r="BD23" s="54">
        <f>BAR!BD23*0.85+3*1650</f>
        <v>23310</v>
      </c>
      <c r="BE23" s="54">
        <f>BAR!BE23*0.85+3*1650</f>
        <v>23310</v>
      </c>
      <c r="BF23" s="54">
        <f>BAR!BF23*0.85+3*1650</f>
        <v>23820</v>
      </c>
      <c r="BG23" s="54">
        <f>BAR!BG23*0.85+3*1650</f>
        <v>23820</v>
      </c>
      <c r="BH23" s="54">
        <f>BAR!BH23*0.85+3*1650</f>
        <v>23820</v>
      </c>
      <c r="BI23" s="54">
        <f>BAR!BI23*0.85+3*1650</f>
        <v>23820</v>
      </c>
      <c r="BJ23" s="54">
        <f>BAR!BJ23*0.85+3*1650</f>
        <v>23140</v>
      </c>
      <c r="BK23" s="54">
        <f>BAR!BK23*0.85+3*1650</f>
        <v>23140</v>
      </c>
      <c r="BL23" s="54">
        <f>BAR!BL23*0.85+3*1650</f>
        <v>23140</v>
      </c>
      <c r="BM23" s="54">
        <f>BAR!BM23*0.85+3*1650</f>
        <v>23140</v>
      </c>
      <c r="BN23" s="54">
        <f>BAR!BN23*0.85+3*1650</f>
        <v>23140</v>
      </c>
      <c r="BO23" s="54">
        <f>BAR!BO23*0.85+3*1650</f>
        <v>23310</v>
      </c>
      <c r="BP23" s="54">
        <f>BAR!BP23*0.85+3*1650</f>
        <v>23310</v>
      </c>
      <c r="BQ23" s="54">
        <f>BAR!BQ23*0.85+3*1650</f>
        <v>23140</v>
      </c>
      <c r="BR23" s="54">
        <f>BAR!BR23*0.85+3*1650</f>
        <v>23140</v>
      </c>
      <c r="BS23" s="54">
        <f>BAR!BS23*0.85+3*1650</f>
        <v>23140</v>
      </c>
      <c r="BT23" s="54">
        <f>BAR!BT23*0.85+3*1650</f>
        <v>23140</v>
      </c>
      <c r="BU23" s="54">
        <f>BAR!BU23*0.85+3*1650</f>
        <v>23140</v>
      </c>
      <c r="BV23" s="54">
        <f>BAR!BV23*0.85+3*1650</f>
        <v>23310</v>
      </c>
      <c r="BW23" s="54">
        <f>BAR!BW23*0.85+3*1650</f>
        <v>23310</v>
      </c>
      <c r="BX23" s="54">
        <f>BAR!BX23*0.85+3*1650</f>
        <v>23140</v>
      </c>
      <c r="BY23" s="54">
        <f>BAR!BY23*0.85+3*1650</f>
        <v>23140</v>
      </c>
      <c r="BZ23" s="54">
        <f>BAR!BZ23*0.85+3*1650</f>
        <v>23140</v>
      </c>
      <c r="CA23" s="54">
        <f>BAR!CA23*0.85+3*1650</f>
        <v>23140</v>
      </c>
      <c r="CB23" s="54">
        <f>BAR!CB23*0.85+3*1650</f>
        <v>23140</v>
      </c>
      <c r="CC23" s="54">
        <f>BAR!CC23*0.85+3*1650</f>
        <v>23310</v>
      </c>
      <c r="CD23" s="54">
        <f>BAR!CD23*0.85+3*1650</f>
        <v>23310</v>
      </c>
      <c r="CE23" s="54">
        <f>BAR!CE23*0.85+3*1650</f>
        <v>23140</v>
      </c>
      <c r="CF23" s="54">
        <f>BAR!CF23*0.85+3*1650</f>
        <v>23140</v>
      </c>
      <c r="CG23" s="54">
        <f>BAR!CG23*0.85+3*1650</f>
        <v>23140</v>
      </c>
      <c r="CH23" s="54">
        <f>BAR!CH23*0.85+3*1650</f>
        <v>23140</v>
      </c>
      <c r="CI23" s="54">
        <f>BAR!CI23*0.85+3*1650</f>
        <v>23140</v>
      </c>
      <c r="CJ23" s="54">
        <f>BAR!CJ23*0.85+3*1650</f>
        <v>23310</v>
      </c>
      <c r="CK23" s="54">
        <f>BAR!CK23*0.85+3*1650</f>
        <v>23310</v>
      </c>
      <c r="CL23" s="54">
        <f>BAR!CL23*0.85+3*1650</f>
        <v>23140</v>
      </c>
      <c r="CM23" s="54">
        <f>BAR!CM23*0.85+3*1650</f>
        <v>23140</v>
      </c>
      <c r="CN23" s="54">
        <f>BAR!CN23*0.85+3*1650</f>
        <v>23140</v>
      </c>
      <c r="CO23" s="54">
        <f>BAR!CO23*0.85+3*1650</f>
        <v>23140</v>
      </c>
      <c r="CP23" s="54">
        <f>BAR!CP23*0.85+3*1650</f>
        <v>23140</v>
      </c>
      <c r="CQ23" s="54">
        <f>BAR!CQ23*0.85+3*1650</f>
        <v>24075</v>
      </c>
      <c r="CR23" s="54">
        <f>BAR!CR23*0.85+3*1650</f>
        <v>24075</v>
      </c>
      <c r="CS23" s="54">
        <f>BAR!CS23*0.85+3*1650</f>
        <v>24075</v>
      </c>
      <c r="CT23" s="54">
        <f>BAR!CT23*0.85+3*1650</f>
        <v>24075</v>
      </c>
      <c r="CU23" s="54">
        <f>BAR!CU23*0.85+3*1650</f>
        <v>24075</v>
      </c>
      <c r="CV23" s="54">
        <f>BAR!CV23*0.85+3*1650</f>
        <v>24075</v>
      </c>
      <c r="CW23" s="54">
        <f>BAR!CW23*0.85+3*1650</f>
        <v>24075</v>
      </c>
      <c r="CX23" s="54">
        <f>BAR!CX23*0.85+3*1650</f>
        <v>24500</v>
      </c>
      <c r="CY23" s="54">
        <f>BAR!CY23*0.85+3*1650</f>
        <v>24500</v>
      </c>
      <c r="CZ23" s="54">
        <f>BAR!CZ23*0.85+3*1650</f>
        <v>24500</v>
      </c>
      <c r="DA23" s="54">
        <f>BAR!DA23*0.85+3*1650</f>
        <v>24500</v>
      </c>
      <c r="DB23" s="54">
        <f>BAR!DB23*0.85+3*1650</f>
        <v>24500</v>
      </c>
      <c r="DC23" s="54">
        <f>BAR!DC23*0.85+3*1650</f>
        <v>24500</v>
      </c>
      <c r="DD23" s="54">
        <f>BAR!DD23*0.85+3*1650</f>
        <v>24500</v>
      </c>
      <c r="DE23" s="54">
        <f>BAR!DE23*0.85+3*1650</f>
        <v>25350</v>
      </c>
    </row>
    <row r="24" spans="1:109" s="4" customFormat="1" ht="12" customHeight="1">
      <c r="A24" s="24">
        <v>4</v>
      </c>
      <c r="B24" s="54">
        <f>BAR!B24*0.85+4*1650</f>
        <v>29125</v>
      </c>
      <c r="C24" s="54">
        <f>BAR!C24*0.85+4*1650</f>
        <v>28700</v>
      </c>
      <c r="D24" s="54">
        <f>BAR!D24*0.85+4*1650</f>
        <v>29550</v>
      </c>
      <c r="E24" s="54">
        <f>BAR!E24*0.85+4*1650</f>
        <v>29550</v>
      </c>
      <c r="F24" s="54">
        <f>BAR!F24*0.85+4*1650</f>
        <v>29550</v>
      </c>
      <c r="G24" s="54">
        <f>BAR!G24*0.85+4*1650</f>
        <v>28360</v>
      </c>
      <c r="H24" s="54">
        <f>BAR!H24*0.85+4*1650</f>
        <v>28360</v>
      </c>
      <c r="I24" s="54">
        <f>BAR!I24*0.85+4*1650</f>
        <v>28360</v>
      </c>
      <c r="J24" s="54">
        <f>BAR!J24*0.85+4*1650</f>
        <v>28360</v>
      </c>
      <c r="K24" s="54">
        <f>BAR!K24*0.85+4*1650</f>
        <v>29125</v>
      </c>
      <c r="L24" s="54">
        <f>BAR!L24*0.85+4*1650</f>
        <v>29125</v>
      </c>
      <c r="M24" s="54">
        <f>BAR!M24*0.85+4*1650</f>
        <v>27850</v>
      </c>
      <c r="N24" s="54">
        <f>BAR!N24*0.85+4*1650</f>
        <v>27850</v>
      </c>
      <c r="O24" s="54">
        <f>BAR!O24*0.85+4*1650</f>
        <v>27850</v>
      </c>
      <c r="P24" s="54">
        <f>BAR!P24*0.85+4*1650</f>
        <v>27850</v>
      </c>
      <c r="Q24" s="54">
        <f>BAR!Q24*0.85+4*1650</f>
        <v>27850</v>
      </c>
      <c r="R24" s="54">
        <f>BAR!R24*0.85+4*1650</f>
        <v>28360</v>
      </c>
      <c r="S24" s="54">
        <f>BAR!S24*0.85+4*1650</f>
        <v>28360</v>
      </c>
      <c r="T24" s="54">
        <f>BAR!T24*0.85+4*1650</f>
        <v>27850</v>
      </c>
      <c r="U24" s="54">
        <f>BAR!U24*0.85+4*1650</f>
        <v>27850</v>
      </c>
      <c r="V24" s="54">
        <f>BAR!V24*0.85+4*1650</f>
        <v>27850</v>
      </c>
      <c r="W24" s="54">
        <f>BAR!W24*0.85+4*1650</f>
        <v>27850</v>
      </c>
      <c r="X24" s="54">
        <f>BAR!X24*0.85+4*1650</f>
        <v>25215</v>
      </c>
      <c r="Y24" s="54">
        <f>BAR!Y24*0.85+4*1650</f>
        <v>25470</v>
      </c>
      <c r="Z24" s="54">
        <f>BAR!Z24*0.85+4*1650</f>
        <v>25470</v>
      </c>
      <c r="AA24" s="54">
        <f>BAR!AA24*0.85+4*1650</f>
        <v>25215</v>
      </c>
      <c r="AB24" s="54">
        <f>BAR!AB24*0.85+4*1650</f>
        <v>25215</v>
      </c>
      <c r="AC24" s="54">
        <f>BAR!AC24*0.85+4*1650</f>
        <v>25215</v>
      </c>
      <c r="AD24" s="54">
        <f>BAR!AD24*0.85+4*1650</f>
        <v>25215</v>
      </c>
      <c r="AE24" s="54">
        <f>BAR!AE24*0.85+4*1650</f>
        <v>25215</v>
      </c>
      <c r="AF24" s="54">
        <f>BAR!AF24*0.85+4*1650</f>
        <v>25470</v>
      </c>
      <c r="AG24" s="54">
        <f>BAR!AG24*0.85+4*1650</f>
        <v>25470</v>
      </c>
      <c r="AH24" s="54">
        <f>BAR!AH24*0.85+4*1650</f>
        <v>25215</v>
      </c>
      <c r="AI24" s="54">
        <f>BAR!AI24*0.85+4*1650</f>
        <v>25470</v>
      </c>
      <c r="AJ24" s="54">
        <f>BAR!AJ24*0.85+4*1650</f>
        <v>25470</v>
      </c>
      <c r="AK24" s="54">
        <f>BAR!AK24*0.85+4*1650</f>
        <v>25470</v>
      </c>
      <c r="AL24" s="54">
        <f>BAR!AL24*0.85+4*1650</f>
        <v>25470</v>
      </c>
      <c r="AM24" s="54">
        <f>BAR!AM24*0.85+4*1650</f>
        <v>25470</v>
      </c>
      <c r="AN24" s="54">
        <f>BAR!AN24*0.85+4*1650</f>
        <v>25470</v>
      </c>
      <c r="AO24" s="54">
        <f>BAR!AO24*0.85+4*1650</f>
        <v>25215</v>
      </c>
      <c r="AP24" s="54">
        <f>BAR!AP24*0.85+4*1650</f>
        <v>25215</v>
      </c>
      <c r="AQ24" s="54">
        <f>BAR!AQ24*0.85+4*1650</f>
        <v>25215</v>
      </c>
      <c r="AR24" s="54">
        <f>BAR!AR24*0.85+4*1650</f>
        <v>25215</v>
      </c>
      <c r="AS24" s="54">
        <f>BAR!AS24*0.85+4*1650</f>
        <v>25215</v>
      </c>
      <c r="AT24" s="54">
        <f>BAR!AT24*0.85+4*1650</f>
        <v>25470</v>
      </c>
      <c r="AU24" s="54">
        <f>BAR!AU24*0.85+4*1650</f>
        <v>25470</v>
      </c>
      <c r="AV24" s="54">
        <f>BAR!AV24*0.85+4*1650</f>
        <v>25215</v>
      </c>
      <c r="AW24" s="54">
        <f>BAR!AW24*0.85+4*1650</f>
        <v>25215</v>
      </c>
      <c r="AX24" s="54">
        <f>BAR!AX24*0.85+4*1650</f>
        <v>25215</v>
      </c>
      <c r="AY24" s="54">
        <f>BAR!AY24*0.85+4*1650</f>
        <v>25215</v>
      </c>
      <c r="AZ24" s="54">
        <f>BAR!AZ24*0.85+4*1650</f>
        <v>25215</v>
      </c>
      <c r="BA24" s="54">
        <f>BAR!BA24*0.85+4*1650</f>
        <v>25470</v>
      </c>
      <c r="BB24" s="54">
        <f>BAR!BB24*0.85+4*1650</f>
        <v>25470</v>
      </c>
      <c r="BC24" s="54">
        <f>BAR!BC24*0.85+4*1650</f>
        <v>24960</v>
      </c>
      <c r="BD24" s="54">
        <f>BAR!BD24*0.85+4*1650</f>
        <v>24960</v>
      </c>
      <c r="BE24" s="54">
        <f>BAR!BE24*0.85+4*1650</f>
        <v>24960</v>
      </c>
      <c r="BF24" s="54">
        <f>BAR!BF24*0.85+4*1650</f>
        <v>25470</v>
      </c>
      <c r="BG24" s="54">
        <f>BAR!BG24*0.85+4*1650</f>
        <v>25470</v>
      </c>
      <c r="BH24" s="54">
        <f>BAR!BH24*0.85+4*1650</f>
        <v>25470</v>
      </c>
      <c r="BI24" s="54">
        <f>BAR!BI24*0.85+4*1650</f>
        <v>25470</v>
      </c>
      <c r="BJ24" s="54">
        <f>BAR!BJ24*0.85+4*1650</f>
        <v>24790</v>
      </c>
      <c r="BK24" s="54">
        <f>BAR!BK24*0.85+4*1650</f>
        <v>24790</v>
      </c>
      <c r="BL24" s="54">
        <f>BAR!BL24*0.85+4*1650</f>
        <v>24790</v>
      </c>
      <c r="BM24" s="54">
        <f>BAR!BM24*0.85+4*1650</f>
        <v>24790</v>
      </c>
      <c r="BN24" s="54">
        <f>BAR!BN24*0.85+4*1650</f>
        <v>24790</v>
      </c>
      <c r="BO24" s="54">
        <f>BAR!BO24*0.85+4*1650</f>
        <v>24960</v>
      </c>
      <c r="BP24" s="54">
        <f>BAR!BP24*0.85+4*1650</f>
        <v>24960</v>
      </c>
      <c r="BQ24" s="54">
        <f>BAR!BQ24*0.85+4*1650</f>
        <v>24790</v>
      </c>
      <c r="BR24" s="54">
        <f>BAR!BR24*0.85+4*1650</f>
        <v>24790</v>
      </c>
      <c r="BS24" s="54">
        <f>BAR!BS24*0.85+4*1650</f>
        <v>24790</v>
      </c>
      <c r="BT24" s="54">
        <f>BAR!BT24*0.85+4*1650</f>
        <v>24790</v>
      </c>
      <c r="BU24" s="54">
        <f>BAR!BU24*0.85+4*1650</f>
        <v>24790</v>
      </c>
      <c r="BV24" s="54">
        <f>BAR!BV24*0.85+4*1650</f>
        <v>24960</v>
      </c>
      <c r="BW24" s="54">
        <f>BAR!BW24*0.85+4*1650</f>
        <v>24960</v>
      </c>
      <c r="BX24" s="54">
        <f>BAR!BX24*0.85+4*1650</f>
        <v>24790</v>
      </c>
      <c r="BY24" s="54">
        <f>BAR!BY24*0.85+4*1650</f>
        <v>24790</v>
      </c>
      <c r="BZ24" s="54">
        <f>BAR!BZ24*0.85+4*1650</f>
        <v>24790</v>
      </c>
      <c r="CA24" s="54">
        <f>BAR!CA24*0.85+4*1650</f>
        <v>24790</v>
      </c>
      <c r="CB24" s="54">
        <f>BAR!CB24*0.85+4*1650</f>
        <v>24790</v>
      </c>
      <c r="CC24" s="54">
        <f>BAR!CC24*0.85+4*1650</f>
        <v>24960</v>
      </c>
      <c r="CD24" s="54">
        <f>BAR!CD24*0.85+4*1650</f>
        <v>24960</v>
      </c>
      <c r="CE24" s="54">
        <f>BAR!CE24*0.85+4*1650</f>
        <v>24790</v>
      </c>
      <c r="CF24" s="54">
        <f>BAR!CF24*0.85+4*1650</f>
        <v>24790</v>
      </c>
      <c r="CG24" s="54">
        <f>BAR!CG24*0.85+4*1650</f>
        <v>24790</v>
      </c>
      <c r="CH24" s="54">
        <f>BAR!CH24*0.85+4*1650</f>
        <v>24790</v>
      </c>
      <c r="CI24" s="54">
        <f>BAR!CI24*0.85+4*1650</f>
        <v>24790</v>
      </c>
      <c r="CJ24" s="54">
        <f>BAR!CJ24*0.85+4*1650</f>
        <v>24960</v>
      </c>
      <c r="CK24" s="54">
        <f>BAR!CK24*0.85+4*1650</f>
        <v>24960</v>
      </c>
      <c r="CL24" s="54">
        <f>BAR!CL24*0.85+4*1650</f>
        <v>24790</v>
      </c>
      <c r="CM24" s="54">
        <f>BAR!CM24*0.85+4*1650</f>
        <v>24790</v>
      </c>
      <c r="CN24" s="54">
        <f>BAR!CN24*0.85+4*1650</f>
        <v>24790</v>
      </c>
      <c r="CO24" s="54">
        <f>BAR!CO24*0.85+4*1650</f>
        <v>24790</v>
      </c>
      <c r="CP24" s="54">
        <f>BAR!CP24*0.85+4*1650</f>
        <v>24790</v>
      </c>
      <c r="CQ24" s="54">
        <f>BAR!CQ24*0.85+4*1650</f>
        <v>25725</v>
      </c>
      <c r="CR24" s="54">
        <f>BAR!CR24*0.85+4*1650</f>
        <v>25725</v>
      </c>
      <c r="CS24" s="54">
        <f>BAR!CS24*0.85+4*1650</f>
        <v>25725</v>
      </c>
      <c r="CT24" s="54">
        <f>BAR!CT24*0.85+4*1650</f>
        <v>25725</v>
      </c>
      <c r="CU24" s="54">
        <f>BAR!CU24*0.85+4*1650</f>
        <v>25725</v>
      </c>
      <c r="CV24" s="54">
        <f>BAR!CV24*0.85+4*1650</f>
        <v>25725</v>
      </c>
      <c r="CW24" s="54">
        <f>BAR!CW24*0.85+4*1650</f>
        <v>25725</v>
      </c>
      <c r="CX24" s="54">
        <f>BAR!CX24*0.85+4*1650</f>
        <v>26150</v>
      </c>
      <c r="CY24" s="54">
        <f>BAR!CY24*0.85+4*1650</f>
        <v>26150</v>
      </c>
      <c r="CZ24" s="54">
        <f>BAR!CZ24*0.85+4*1650</f>
        <v>26150</v>
      </c>
      <c r="DA24" s="54">
        <f>BAR!DA24*0.85+4*1650</f>
        <v>26150</v>
      </c>
      <c r="DB24" s="54">
        <f>BAR!DB24*0.85+4*1650</f>
        <v>26150</v>
      </c>
      <c r="DC24" s="54">
        <f>BAR!DC24*0.85+4*1650</f>
        <v>26150</v>
      </c>
      <c r="DD24" s="54">
        <f>BAR!DD24*0.85+4*1650</f>
        <v>26150</v>
      </c>
      <c r="DE24" s="54">
        <f>BAR!DE24*0.85+4*1650</f>
        <v>27000</v>
      </c>
    </row>
    <row r="25" spans="1:109" s="37" customFormat="1" ht="15" customHeight="1">
      <c r="A25" s="30" t="s">
        <v>47</v>
      </c>
    </row>
    <row r="26" spans="1:109" s="37" customFormat="1" ht="29.25" customHeight="1">
      <c r="A26" s="31" t="s">
        <v>74</v>
      </c>
    </row>
    <row r="27" spans="1:109" s="50" customFormat="1" ht="15" customHeight="1">
      <c r="A27" s="33" t="s">
        <v>16</v>
      </c>
    </row>
    <row r="28" spans="1:109" s="50" customFormat="1" ht="156">
      <c r="A28" s="34" t="s">
        <v>75</v>
      </c>
    </row>
    <row r="29" spans="1:109">
      <c r="A29" s="30" t="s">
        <v>18</v>
      </c>
    </row>
    <row r="30" spans="1:109" ht="54.75" customHeight="1">
      <c r="A30" s="35" t="s">
        <v>91</v>
      </c>
    </row>
    <row r="31" spans="1:109">
      <c r="A31" s="33" t="s">
        <v>20</v>
      </c>
    </row>
    <row r="32" spans="1:109" ht="84">
      <c r="A32" s="55" t="s">
        <v>21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88402966399123"/>
  </sheetPr>
  <dimension ref="A1:BJ38"/>
  <sheetViews>
    <sheetView workbookViewId="0">
      <pane xSplit="1" topLeftCell="B1" activePane="topRight" state="frozen"/>
      <selection pane="topRight" activeCell="A30" sqref="A30"/>
    </sheetView>
  </sheetViews>
  <sheetFormatPr defaultColWidth="9.140625" defaultRowHeight="15"/>
  <cols>
    <col min="1" max="1" width="69" style="1" customWidth="1"/>
    <col min="2" max="16384" width="9.140625" style="6"/>
  </cols>
  <sheetData>
    <row r="1" spans="1:62" s="1" customFormat="1" ht="15" customHeight="1">
      <c r="A1" s="41" t="s">
        <v>0</v>
      </c>
    </row>
    <row r="2" spans="1:62" s="1" customFormat="1" ht="15" customHeight="1">
      <c r="A2" s="42" t="s">
        <v>76</v>
      </c>
    </row>
    <row r="3" spans="1:62" s="1" customFormat="1" ht="15" customHeight="1">
      <c r="A3" s="10" t="s">
        <v>53</v>
      </c>
    </row>
    <row r="4" spans="1:62" s="152" customFormat="1" ht="15" customHeight="1">
      <c r="A4" s="43" t="s">
        <v>3</v>
      </c>
      <c r="B4" s="147">
        <v>46296</v>
      </c>
      <c r="C4" s="147">
        <v>46297</v>
      </c>
      <c r="D4" s="147">
        <v>46298</v>
      </c>
      <c r="E4" s="147">
        <v>46299</v>
      </c>
      <c r="F4" s="147">
        <v>46300</v>
      </c>
      <c r="G4" s="147">
        <v>46301</v>
      </c>
      <c r="H4" s="147">
        <v>46302</v>
      </c>
      <c r="I4" s="147">
        <v>46303</v>
      </c>
      <c r="J4" s="147">
        <v>46304</v>
      </c>
      <c r="K4" s="147">
        <v>46305</v>
      </c>
      <c r="L4" s="147">
        <v>46306</v>
      </c>
      <c r="M4" s="147">
        <v>46307</v>
      </c>
      <c r="N4" s="148">
        <v>46308</v>
      </c>
      <c r="O4" s="148">
        <v>46309</v>
      </c>
      <c r="P4" s="148">
        <v>46310</v>
      </c>
      <c r="Q4" s="148">
        <v>46311</v>
      </c>
      <c r="R4" s="148">
        <v>46312</v>
      </c>
      <c r="S4" s="148">
        <v>46313</v>
      </c>
      <c r="T4" s="148">
        <v>46314</v>
      </c>
      <c r="U4" s="148">
        <v>46315</v>
      </c>
      <c r="V4" s="148">
        <v>46316</v>
      </c>
      <c r="W4" s="148">
        <v>46317</v>
      </c>
      <c r="X4" s="148">
        <v>46318</v>
      </c>
      <c r="Y4" s="148">
        <v>46319</v>
      </c>
      <c r="Z4" s="148">
        <v>46320</v>
      </c>
      <c r="AA4" s="148">
        <v>46321</v>
      </c>
      <c r="AB4" s="148">
        <v>46322</v>
      </c>
      <c r="AC4" s="148">
        <v>46323</v>
      </c>
      <c r="AD4" s="147">
        <v>46324</v>
      </c>
      <c r="AE4" s="147">
        <v>46325</v>
      </c>
      <c r="AF4" s="147">
        <v>46326</v>
      </c>
      <c r="AG4" s="147">
        <v>46327</v>
      </c>
      <c r="AH4" s="147">
        <v>46328</v>
      </c>
      <c r="AI4" s="147">
        <v>46329</v>
      </c>
      <c r="AJ4" s="147">
        <v>46330</v>
      </c>
      <c r="AK4" s="147">
        <v>46331</v>
      </c>
      <c r="AL4" s="147">
        <v>46332</v>
      </c>
      <c r="AM4" s="147">
        <v>46333</v>
      </c>
      <c r="AN4" s="147">
        <v>46334</v>
      </c>
      <c r="AO4" s="147">
        <v>46335</v>
      </c>
      <c r="AP4" s="147">
        <v>46336</v>
      </c>
      <c r="AQ4" s="147">
        <v>46337</v>
      </c>
      <c r="AR4" s="147">
        <v>46338</v>
      </c>
      <c r="AS4" s="147">
        <v>46339</v>
      </c>
      <c r="AT4" s="147">
        <v>46340</v>
      </c>
      <c r="AU4" s="147">
        <v>46341</v>
      </c>
      <c r="AV4" s="147">
        <v>46342</v>
      </c>
      <c r="AW4" s="147">
        <v>46343</v>
      </c>
      <c r="AX4" s="147">
        <v>46344</v>
      </c>
      <c r="AY4" s="147">
        <v>46345</v>
      </c>
      <c r="AZ4" s="147">
        <v>46346</v>
      </c>
      <c r="BA4" s="147">
        <v>46347</v>
      </c>
      <c r="BB4" s="147">
        <v>46348</v>
      </c>
      <c r="BC4" s="147">
        <v>46349</v>
      </c>
      <c r="BD4" s="147">
        <v>46350</v>
      </c>
      <c r="BE4" s="147">
        <v>46351</v>
      </c>
      <c r="BF4" s="147">
        <v>46352</v>
      </c>
      <c r="BG4" s="147">
        <v>46353</v>
      </c>
      <c r="BH4" s="147">
        <v>46354</v>
      </c>
      <c r="BI4" s="147">
        <v>46355</v>
      </c>
      <c r="BJ4" s="147">
        <v>46356</v>
      </c>
    </row>
    <row r="5" spans="1:62" s="37" customFormat="1" ht="24.75" customHeight="1">
      <c r="A5" s="16" t="s">
        <v>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</row>
    <row r="6" spans="1:62" s="4" customFormat="1" ht="12" customHeight="1">
      <c r="A6" s="18">
        <v>1</v>
      </c>
      <c r="B6" s="154">
        <f>BAR!X6*0.9</f>
        <v>6210</v>
      </c>
      <c r="C6" s="154">
        <f>BAR!Y6*0.9</f>
        <v>6480</v>
      </c>
      <c r="D6" s="154">
        <f>BAR!Z6*0.9</f>
        <v>6480</v>
      </c>
      <c r="E6" s="154">
        <f>BAR!AA6*0.9</f>
        <v>6210</v>
      </c>
      <c r="F6" s="154">
        <f>BAR!AB6*0.9</f>
        <v>6210</v>
      </c>
      <c r="G6" s="154">
        <f>BAR!AC6*0.9</f>
        <v>6210</v>
      </c>
      <c r="H6" s="154">
        <f>BAR!AD6*0.9</f>
        <v>6210</v>
      </c>
      <c r="I6" s="154">
        <f>BAR!AE6*0.9</f>
        <v>6210</v>
      </c>
      <c r="J6" s="154">
        <f>BAR!AF6*0.9</f>
        <v>6480</v>
      </c>
      <c r="K6" s="154">
        <f>BAR!AG6*0.9</f>
        <v>6480</v>
      </c>
      <c r="L6" s="154">
        <f>BAR!AH6*0.9</f>
        <v>6210</v>
      </c>
      <c r="M6" s="154">
        <f>BAR!AI6*0.9</f>
        <v>6480</v>
      </c>
      <c r="N6" s="154">
        <f>BAR!AJ6*0.9</f>
        <v>6480</v>
      </c>
      <c r="O6" s="154">
        <f>BAR!AK6*0.9</f>
        <v>6480</v>
      </c>
      <c r="P6" s="154">
        <f>BAR!AL6*0.9</f>
        <v>6480</v>
      </c>
      <c r="Q6" s="154">
        <f>BAR!AM6*0.9</f>
        <v>6480</v>
      </c>
      <c r="R6" s="154">
        <f>BAR!AN6*0.9</f>
        <v>6480</v>
      </c>
      <c r="S6" s="154">
        <f>BAR!AO6*0.9</f>
        <v>6210</v>
      </c>
      <c r="T6" s="154">
        <f>BAR!AP6*0.9</f>
        <v>6210</v>
      </c>
      <c r="U6" s="154">
        <f>BAR!AQ6*0.9</f>
        <v>6210</v>
      </c>
      <c r="V6" s="154">
        <f>BAR!AR6*0.9</f>
        <v>6210</v>
      </c>
      <c r="W6" s="154">
        <f>BAR!AS6*0.9</f>
        <v>6210</v>
      </c>
      <c r="X6" s="154">
        <f>BAR!AT6*0.9</f>
        <v>6480</v>
      </c>
      <c r="Y6" s="154">
        <f>BAR!AU6*0.9</f>
        <v>6480</v>
      </c>
      <c r="Z6" s="154">
        <f>BAR!AV6*0.9</f>
        <v>6210</v>
      </c>
      <c r="AA6" s="154">
        <f>BAR!AW6*0.9</f>
        <v>6210</v>
      </c>
      <c r="AB6" s="154">
        <f>BAR!AX6*0.9</f>
        <v>6210</v>
      </c>
      <c r="AC6" s="154">
        <f>BAR!AY6*0.9</f>
        <v>6210</v>
      </c>
      <c r="AD6" s="154">
        <f>BAR!AZ6*0.9</f>
        <v>6210</v>
      </c>
      <c r="AE6" s="154">
        <f>BAR!BA6*0.9</f>
        <v>6480</v>
      </c>
      <c r="AF6" s="154">
        <f>BAR!BB6*0.9</f>
        <v>6480</v>
      </c>
      <c r="AG6" s="154">
        <f>BAR!BC6*0.9</f>
        <v>5940</v>
      </c>
      <c r="AH6" s="154">
        <f>BAR!BD6*0.9</f>
        <v>5940</v>
      </c>
      <c r="AI6" s="154">
        <f>BAR!BE6*0.9</f>
        <v>5940</v>
      </c>
      <c r="AJ6" s="154">
        <f>BAR!BF6*0.9</f>
        <v>6480</v>
      </c>
      <c r="AK6" s="154">
        <f>BAR!BG6*0.9</f>
        <v>6480</v>
      </c>
      <c r="AL6" s="154">
        <f>BAR!BH6*0.9</f>
        <v>6480</v>
      </c>
      <c r="AM6" s="154">
        <f>BAR!BI6*0.9</f>
        <v>6480</v>
      </c>
      <c r="AN6" s="154">
        <f>BAR!BJ6*0.9</f>
        <v>5760</v>
      </c>
      <c r="AO6" s="154">
        <f>BAR!BK6*0.9</f>
        <v>5760</v>
      </c>
      <c r="AP6" s="154">
        <f>BAR!BL6*0.9</f>
        <v>5760</v>
      </c>
      <c r="AQ6" s="154">
        <f>BAR!BM6*0.9</f>
        <v>5760</v>
      </c>
      <c r="AR6" s="154">
        <f>BAR!BN6*0.9</f>
        <v>5760</v>
      </c>
      <c r="AS6" s="154">
        <f>BAR!BO6*0.9</f>
        <v>5940</v>
      </c>
      <c r="AT6" s="154">
        <f>BAR!BP6*0.9</f>
        <v>5940</v>
      </c>
      <c r="AU6" s="154">
        <f>BAR!BQ6*0.9</f>
        <v>5760</v>
      </c>
      <c r="AV6" s="154">
        <f>BAR!BR6*0.9</f>
        <v>5760</v>
      </c>
      <c r="AW6" s="154">
        <f>BAR!BS6*0.9</f>
        <v>5760</v>
      </c>
      <c r="AX6" s="154">
        <f>BAR!BT6*0.9</f>
        <v>5760</v>
      </c>
      <c r="AY6" s="154">
        <f>BAR!BU6*0.9</f>
        <v>5760</v>
      </c>
      <c r="AZ6" s="154">
        <f>BAR!BV6*0.9</f>
        <v>5940</v>
      </c>
      <c r="BA6" s="154">
        <f>BAR!BW6*0.9</f>
        <v>5940</v>
      </c>
      <c r="BB6" s="154">
        <f>BAR!BX6*0.9</f>
        <v>5760</v>
      </c>
      <c r="BC6" s="154">
        <f>BAR!BY6*0.9</f>
        <v>5760</v>
      </c>
      <c r="BD6" s="154">
        <f>BAR!BZ6*0.9</f>
        <v>5760</v>
      </c>
      <c r="BE6" s="154">
        <f>BAR!CA6*0.9</f>
        <v>5760</v>
      </c>
      <c r="BF6" s="154">
        <f>BAR!CB6*0.9</f>
        <v>5760</v>
      </c>
      <c r="BG6" s="154">
        <f>BAR!CC6*0.9</f>
        <v>5940</v>
      </c>
      <c r="BH6" s="154">
        <f>BAR!CD6*0.9</f>
        <v>5940</v>
      </c>
      <c r="BI6" s="154">
        <f>BAR!CE6*0.9</f>
        <v>5760</v>
      </c>
      <c r="BJ6" s="154">
        <f>BAR!CF6*0.9</f>
        <v>5760</v>
      </c>
    </row>
    <row r="7" spans="1:62" s="4" customFormat="1" ht="12" customHeight="1">
      <c r="A7" s="18">
        <v>2</v>
      </c>
      <c r="B7" s="154">
        <f>BAR!X7*0.9</f>
        <v>7875</v>
      </c>
      <c r="C7" s="154">
        <f>BAR!Y7*0.9</f>
        <v>8145</v>
      </c>
      <c r="D7" s="154">
        <f>BAR!Z7*0.9</f>
        <v>8145</v>
      </c>
      <c r="E7" s="154">
        <f>BAR!AA7*0.9</f>
        <v>7875</v>
      </c>
      <c r="F7" s="154">
        <f>BAR!AB7*0.9</f>
        <v>7875</v>
      </c>
      <c r="G7" s="154">
        <f>BAR!AC7*0.9</f>
        <v>7875</v>
      </c>
      <c r="H7" s="154">
        <f>BAR!AD7*0.9</f>
        <v>7875</v>
      </c>
      <c r="I7" s="154">
        <f>BAR!AE7*0.9</f>
        <v>7875</v>
      </c>
      <c r="J7" s="154">
        <f>BAR!AF7*0.9</f>
        <v>8145</v>
      </c>
      <c r="K7" s="154">
        <f>BAR!AG7*0.9</f>
        <v>8145</v>
      </c>
      <c r="L7" s="154">
        <f>BAR!AH7*0.9</f>
        <v>7875</v>
      </c>
      <c r="M7" s="154">
        <f>BAR!AI7*0.9</f>
        <v>8145</v>
      </c>
      <c r="N7" s="154">
        <f>BAR!AJ7*0.9</f>
        <v>8145</v>
      </c>
      <c r="O7" s="154">
        <f>BAR!AK7*0.9</f>
        <v>8145</v>
      </c>
      <c r="P7" s="154">
        <f>BAR!AL7*0.9</f>
        <v>8145</v>
      </c>
      <c r="Q7" s="154">
        <f>BAR!AM7*0.9</f>
        <v>8145</v>
      </c>
      <c r="R7" s="154">
        <f>BAR!AN7*0.9</f>
        <v>8145</v>
      </c>
      <c r="S7" s="154">
        <f>BAR!AO7*0.9</f>
        <v>7875</v>
      </c>
      <c r="T7" s="154">
        <f>BAR!AP7*0.9</f>
        <v>7875</v>
      </c>
      <c r="U7" s="154">
        <f>BAR!AQ7*0.9</f>
        <v>7875</v>
      </c>
      <c r="V7" s="154">
        <f>BAR!AR7*0.9</f>
        <v>7875</v>
      </c>
      <c r="W7" s="154">
        <f>BAR!AS7*0.9</f>
        <v>7875</v>
      </c>
      <c r="X7" s="154">
        <f>BAR!AT7*0.9</f>
        <v>8145</v>
      </c>
      <c r="Y7" s="154">
        <f>BAR!AU7*0.9</f>
        <v>8145</v>
      </c>
      <c r="Z7" s="154">
        <f>BAR!AV7*0.9</f>
        <v>7875</v>
      </c>
      <c r="AA7" s="154">
        <f>BAR!AW7*0.9</f>
        <v>7875</v>
      </c>
      <c r="AB7" s="154">
        <f>BAR!AX7*0.9</f>
        <v>7875</v>
      </c>
      <c r="AC7" s="154">
        <f>BAR!AY7*0.9</f>
        <v>7875</v>
      </c>
      <c r="AD7" s="154">
        <f>BAR!AZ7*0.9</f>
        <v>7875</v>
      </c>
      <c r="AE7" s="154">
        <f>BAR!BA7*0.9</f>
        <v>8145</v>
      </c>
      <c r="AF7" s="154">
        <f>BAR!BB7*0.9</f>
        <v>8145</v>
      </c>
      <c r="AG7" s="154">
        <f>BAR!BC7*0.9</f>
        <v>7605</v>
      </c>
      <c r="AH7" s="154">
        <f>BAR!BD7*0.9</f>
        <v>7605</v>
      </c>
      <c r="AI7" s="154">
        <f>BAR!BE7*0.9</f>
        <v>7605</v>
      </c>
      <c r="AJ7" s="154">
        <f>BAR!BF7*0.9</f>
        <v>8145</v>
      </c>
      <c r="AK7" s="154">
        <f>BAR!BG7*0.9</f>
        <v>8145</v>
      </c>
      <c r="AL7" s="154">
        <f>BAR!BH7*0.9</f>
        <v>8145</v>
      </c>
      <c r="AM7" s="154">
        <f>BAR!BI7*0.9</f>
        <v>8145</v>
      </c>
      <c r="AN7" s="154">
        <f>BAR!BJ7*0.9</f>
        <v>7425</v>
      </c>
      <c r="AO7" s="154">
        <f>BAR!BK7*0.9</f>
        <v>7425</v>
      </c>
      <c r="AP7" s="154">
        <f>BAR!BL7*0.9</f>
        <v>7425</v>
      </c>
      <c r="AQ7" s="154">
        <f>BAR!BM7*0.9</f>
        <v>7425</v>
      </c>
      <c r="AR7" s="154">
        <f>BAR!BN7*0.9</f>
        <v>7425</v>
      </c>
      <c r="AS7" s="154">
        <f>BAR!BO7*0.9</f>
        <v>7605</v>
      </c>
      <c r="AT7" s="154">
        <f>BAR!BP7*0.9</f>
        <v>7605</v>
      </c>
      <c r="AU7" s="154">
        <f>BAR!BQ7*0.9</f>
        <v>7425</v>
      </c>
      <c r="AV7" s="154">
        <f>BAR!BR7*0.9</f>
        <v>7425</v>
      </c>
      <c r="AW7" s="154">
        <f>BAR!BS7*0.9</f>
        <v>7425</v>
      </c>
      <c r="AX7" s="154">
        <f>BAR!BT7*0.9</f>
        <v>7425</v>
      </c>
      <c r="AY7" s="154">
        <f>BAR!BU7*0.9</f>
        <v>7425</v>
      </c>
      <c r="AZ7" s="154">
        <f>BAR!BV7*0.9</f>
        <v>7605</v>
      </c>
      <c r="BA7" s="154">
        <f>BAR!BW7*0.9</f>
        <v>7605</v>
      </c>
      <c r="BB7" s="154">
        <f>BAR!BX7*0.9</f>
        <v>7425</v>
      </c>
      <c r="BC7" s="154">
        <f>BAR!BY7*0.9</f>
        <v>7425</v>
      </c>
      <c r="BD7" s="154">
        <f>BAR!BZ7*0.9</f>
        <v>7425</v>
      </c>
      <c r="BE7" s="154">
        <f>BAR!CA7*0.9</f>
        <v>7425</v>
      </c>
      <c r="BF7" s="154">
        <f>BAR!CB7*0.9</f>
        <v>7425</v>
      </c>
      <c r="BG7" s="154">
        <f>BAR!CC7*0.9</f>
        <v>7605</v>
      </c>
      <c r="BH7" s="154">
        <f>BAR!CD7*0.9</f>
        <v>7605</v>
      </c>
      <c r="BI7" s="154">
        <f>BAR!CE7*0.9</f>
        <v>7425</v>
      </c>
      <c r="BJ7" s="154">
        <f>BAR!CF7*0.9</f>
        <v>7425</v>
      </c>
    </row>
    <row r="8" spans="1:62" s="4" customFormat="1" ht="24.75" customHeight="1">
      <c r="A8" s="16" t="s">
        <v>5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</row>
    <row r="9" spans="1:62" s="4" customFormat="1" ht="12" customHeight="1">
      <c r="A9" s="20">
        <v>1</v>
      </c>
      <c r="B9" s="154">
        <f>BAR!X9*0.9</f>
        <v>7560</v>
      </c>
      <c r="C9" s="154">
        <f>BAR!Y9*0.9</f>
        <v>7830</v>
      </c>
      <c r="D9" s="154">
        <f>BAR!Z9*0.9</f>
        <v>7830</v>
      </c>
      <c r="E9" s="154">
        <f>BAR!AA9*0.9</f>
        <v>7560</v>
      </c>
      <c r="F9" s="154">
        <f>BAR!AB9*0.9</f>
        <v>7560</v>
      </c>
      <c r="G9" s="154">
        <f>BAR!AC9*0.9</f>
        <v>7560</v>
      </c>
      <c r="H9" s="154">
        <f>BAR!AD9*0.9</f>
        <v>7560</v>
      </c>
      <c r="I9" s="154">
        <f>BAR!AE9*0.9</f>
        <v>7560</v>
      </c>
      <c r="J9" s="154">
        <f>BAR!AF9*0.9</f>
        <v>7830</v>
      </c>
      <c r="K9" s="154">
        <f>BAR!AG9*0.9</f>
        <v>7830</v>
      </c>
      <c r="L9" s="154">
        <f>BAR!AH9*0.9</f>
        <v>7560</v>
      </c>
      <c r="M9" s="154">
        <f>BAR!AI9*0.9</f>
        <v>7830</v>
      </c>
      <c r="N9" s="154">
        <f>BAR!AJ9*0.9</f>
        <v>7830</v>
      </c>
      <c r="O9" s="154">
        <f>BAR!AK9*0.9</f>
        <v>7830</v>
      </c>
      <c r="P9" s="154">
        <f>BAR!AL9*0.9</f>
        <v>7830</v>
      </c>
      <c r="Q9" s="154">
        <f>BAR!AM9*0.9</f>
        <v>7830</v>
      </c>
      <c r="R9" s="154">
        <f>BAR!AN9*0.9</f>
        <v>7830</v>
      </c>
      <c r="S9" s="154">
        <f>BAR!AO9*0.9</f>
        <v>7560</v>
      </c>
      <c r="T9" s="154">
        <f>BAR!AP9*0.9</f>
        <v>7560</v>
      </c>
      <c r="U9" s="154">
        <f>BAR!AQ9*0.9</f>
        <v>7560</v>
      </c>
      <c r="V9" s="154">
        <f>BAR!AR9*0.9</f>
        <v>7560</v>
      </c>
      <c r="W9" s="154">
        <f>BAR!AS9*0.9</f>
        <v>7560</v>
      </c>
      <c r="X9" s="154">
        <f>BAR!AT9*0.9</f>
        <v>7830</v>
      </c>
      <c r="Y9" s="154">
        <f>BAR!AU9*0.9</f>
        <v>7830</v>
      </c>
      <c r="Z9" s="154">
        <f>BAR!AV9*0.9</f>
        <v>7560</v>
      </c>
      <c r="AA9" s="154">
        <f>BAR!AW9*0.9</f>
        <v>7560</v>
      </c>
      <c r="AB9" s="154">
        <f>BAR!AX9*0.9</f>
        <v>7560</v>
      </c>
      <c r="AC9" s="154">
        <f>BAR!AY9*0.9</f>
        <v>7560</v>
      </c>
      <c r="AD9" s="154">
        <f>BAR!AZ9*0.9</f>
        <v>7560</v>
      </c>
      <c r="AE9" s="154">
        <f>BAR!BA9*0.9</f>
        <v>7830</v>
      </c>
      <c r="AF9" s="154">
        <f>BAR!BB9*0.9</f>
        <v>7830</v>
      </c>
      <c r="AG9" s="154">
        <f>BAR!BC9*0.9</f>
        <v>7290</v>
      </c>
      <c r="AH9" s="154">
        <f>BAR!BD9*0.9</f>
        <v>7290</v>
      </c>
      <c r="AI9" s="154">
        <f>BAR!BE9*0.9</f>
        <v>7290</v>
      </c>
      <c r="AJ9" s="154">
        <f>BAR!BF9*0.9</f>
        <v>7830</v>
      </c>
      <c r="AK9" s="154">
        <f>BAR!BG9*0.9</f>
        <v>7830</v>
      </c>
      <c r="AL9" s="154">
        <f>BAR!BH9*0.9</f>
        <v>7830</v>
      </c>
      <c r="AM9" s="154">
        <f>BAR!BI9*0.9</f>
        <v>7830</v>
      </c>
      <c r="AN9" s="154">
        <f>BAR!BJ9*0.9</f>
        <v>7110</v>
      </c>
      <c r="AO9" s="154">
        <f>BAR!BK9*0.9</f>
        <v>7110</v>
      </c>
      <c r="AP9" s="154">
        <f>BAR!BL9*0.9</f>
        <v>7110</v>
      </c>
      <c r="AQ9" s="154">
        <f>BAR!BM9*0.9</f>
        <v>7110</v>
      </c>
      <c r="AR9" s="154">
        <f>BAR!BN9*0.9</f>
        <v>7110</v>
      </c>
      <c r="AS9" s="154">
        <f>BAR!BO9*0.9</f>
        <v>7290</v>
      </c>
      <c r="AT9" s="154">
        <f>BAR!BP9*0.9</f>
        <v>7290</v>
      </c>
      <c r="AU9" s="154">
        <f>BAR!BQ9*0.9</f>
        <v>7110</v>
      </c>
      <c r="AV9" s="154">
        <f>BAR!BR9*0.9</f>
        <v>7110</v>
      </c>
      <c r="AW9" s="154">
        <f>BAR!BS9*0.9</f>
        <v>7110</v>
      </c>
      <c r="AX9" s="154">
        <f>BAR!BT9*0.9</f>
        <v>7110</v>
      </c>
      <c r="AY9" s="154">
        <f>BAR!BU9*0.9</f>
        <v>7110</v>
      </c>
      <c r="AZ9" s="154">
        <f>BAR!BV9*0.9</f>
        <v>7290</v>
      </c>
      <c r="BA9" s="154">
        <f>BAR!BW9*0.9</f>
        <v>7290</v>
      </c>
      <c r="BB9" s="154">
        <f>BAR!BX9*0.9</f>
        <v>7110</v>
      </c>
      <c r="BC9" s="154">
        <f>BAR!BY9*0.9</f>
        <v>7110</v>
      </c>
      <c r="BD9" s="154">
        <f>BAR!BZ9*0.9</f>
        <v>7110</v>
      </c>
      <c r="BE9" s="154">
        <f>BAR!CA9*0.9</f>
        <v>7110</v>
      </c>
      <c r="BF9" s="154">
        <f>BAR!CB9*0.9</f>
        <v>7110</v>
      </c>
      <c r="BG9" s="154">
        <f>BAR!CC9*0.9</f>
        <v>7290</v>
      </c>
      <c r="BH9" s="154">
        <f>BAR!CD9*0.9</f>
        <v>7290</v>
      </c>
      <c r="BI9" s="154">
        <f>BAR!CE9*0.9</f>
        <v>7110</v>
      </c>
      <c r="BJ9" s="154">
        <f>BAR!CF9*0.9</f>
        <v>7110</v>
      </c>
    </row>
    <row r="10" spans="1:62" s="4" customFormat="1" ht="12" customHeight="1">
      <c r="A10" s="20">
        <v>2</v>
      </c>
      <c r="B10" s="154">
        <f>BAR!X10*0.9</f>
        <v>9225</v>
      </c>
      <c r="C10" s="154">
        <f>BAR!Y10*0.9</f>
        <v>9495</v>
      </c>
      <c r="D10" s="154">
        <f>BAR!Z10*0.9</f>
        <v>9495</v>
      </c>
      <c r="E10" s="154">
        <f>BAR!AA10*0.9</f>
        <v>9225</v>
      </c>
      <c r="F10" s="154">
        <f>BAR!AB10*0.9</f>
        <v>9225</v>
      </c>
      <c r="G10" s="154">
        <f>BAR!AC10*0.9</f>
        <v>9225</v>
      </c>
      <c r="H10" s="154">
        <f>BAR!AD10*0.9</f>
        <v>9225</v>
      </c>
      <c r="I10" s="154">
        <f>BAR!AE10*0.9</f>
        <v>9225</v>
      </c>
      <c r="J10" s="154">
        <f>BAR!AF10*0.9</f>
        <v>9495</v>
      </c>
      <c r="K10" s="154">
        <f>BAR!AG10*0.9</f>
        <v>9495</v>
      </c>
      <c r="L10" s="154">
        <f>BAR!AH10*0.9</f>
        <v>9225</v>
      </c>
      <c r="M10" s="154">
        <f>BAR!AI10*0.9</f>
        <v>9495</v>
      </c>
      <c r="N10" s="154">
        <f>BAR!AJ10*0.9</f>
        <v>9495</v>
      </c>
      <c r="O10" s="154">
        <f>BAR!AK10*0.9</f>
        <v>9495</v>
      </c>
      <c r="P10" s="154">
        <f>BAR!AL10*0.9</f>
        <v>9495</v>
      </c>
      <c r="Q10" s="154">
        <f>BAR!AM10*0.9</f>
        <v>9495</v>
      </c>
      <c r="R10" s="154">
        <f>BAR!AN10*0.9</f>
        <v>9495</v>
      </c>
      <c r="S10" s="154">
        <f>BAR!AO10*0.9</f>
        <v>9225</v>
      </c>
      <c r="T10" s="154">
        <f>BAR!AP10*0.9</f>
        <v>9225</v>
      </c>
      <c r="U10" s="154">
        <f>BAR!AQ10*0.9</f>
        <v>9225</v>
      </c>
      <c r="V10" s="154">
        <f>BAR!AR10*0.9</f>
        <v>9225</v>
      </c>
      <c r="W10" s="154">
        <f>BAR!AS10*0.9</f>
        <v>9225</v>
      </c>
      <c r="X10" s="154">
        <f>BAR!AT10*0.9</f>
        <v>9495</v>
      </c>
      <c r="Y10" s="154">
        <f>BAR!AU10*0.9</f>
        <v>9495</v>
      </c>
      <c r="Z10" s="154">
        <f>BAR!AV10*0.9</f>
        <v>9225</v>
      </c>
      <c r="AA10" s="154">
        <f>BAR!AW10*0.9</f>
        <v>9225</v>
      </c>
      <c r="AB10" s="154">
        <f>BAR!AX10*0.9</f>
        <v>9225</v>
      </c>
      <c r="AC10" s="154">
        <f>BAR!AY10*0.9</f>
        <v>9225</v>
      </c>
      <c r="AD10" s="154">
        <f>BAR!AZ10*0.9</f>
        <v>9225</v>
      </c>
      <c r="AE10" s="154">
        <f>BAR!BA10*0.9</f>
        <v>9495</v>
      </c>
      <c r="AF10" s="154">
        <f>BAR!BB10*0.9</f>
        <v>9495</v>
      </c>
      <c r="AG10" s="154">
        <f>BAR!BC10*0.9</f>
        <v>8955</v>
      </c>
      <c r="AH10" s="154">
        <f>BAR!BD10*0.9</f>
        <v>8955</v>
      </c>
      <c r="AI10" s="154">
        <f>BAR!BE10*0.9</f>
        <v>8955</v>
      </c>
      <c r="AJ10" s="154">
        <f>BAR!BF10*0.9</f>
        <v>9495</v>
      </c>
      <c r="AK10" s="154">
        <f>BAR!BG10*0.9</f>
        <v>9495</v>
      </c>
      <c r="AL10" s="154">
        <f>BAR!BH10*0.9</f>
        <v>9495</v>
      </c>
      <c r="AM10" s="154">
        <f>BAR!BI10*0.9</f>
        <v>9495</v>
      </c>
      <c r="AN10" s="154">
        <f>BAR!BJ10*0.9</f>
        <v>8775</v>
      </c>
      <c r="AO10" s="154">
        <f>BAR!BK10*0.9</f>
        <v>8775</v>
      </c>
      <c r="AP10" s="154">
        <f>BAR!BL10*0.9</f>
        <v>8775</v>
      </c>
      <c r="AQ10" s="154">
        <f>BAR!BM10*0.9</f>
        <v>8775</v>
      </c>
      <c r="AR10" s="154">
        <f>BAR!BN10*0.9</f>
        <v>8775</v>
      </c>
      <c r="AS10" s="154">
        <f>BAR!BO10*0.9</f>
        <v>8955</v>
      </c>
      <c r="AT10" s="154">
        <f>BAR!BP10*0.9</f>
        <v>8955</v>
      </c>
      <c r="AU10" s="154">
        <f>BAR!BQ10*0.9</f>
        <v>8775</v>
      </c>
      <c r="AV10" s="154">
        <f>BAR!BR10*0.9</f>
        <v>8775</v>
      </c>
      <c r="AW10" s="154">
        <f>BAR!BS10*0.9</f>
        <v>8775</v>
      </c>
      <c r="AX10" s="154">
        <f>BAR!BT10*0.9</f>
        <v>8775</v>
      </c>
      <c r="AY10" s="154">
        <f>BAR!BU10*0.9</f>
        <v>8775</v>
      </c>
      <c r="AZ10" s="154">
        <f>BAR!BV10*0.9</f>
        <v>8955</v>
      </c>
      <c r="BA10" s="154">
        <f>BAR!BW10*0.9</f>
        <v>8955</v>
      </c>
      <c r="BB10" s="154">
        <f>BAR!BX10*0.9</f>
        <v>8775</v>
      </c>
      <c r="BC10" s="154">
        <f>BAR!BY10*0.9</f>
        <v>8775</v>
      </c>
      <c r="BD10" s="154">
        <f>BAR!BZ10*0.9</f>
        <v>8775</v>
      </c>
      <c r="BE10" s="154">
        <f>BAR!CA10*0.9</f>
        <v>8775</v>
      </c>
      <c r="BF10" s="154">
        <f>BAR!CB10*0.9</f>
        <v>8775</v>
      </c>
      <c r="BG10" s="154">
        <f>BAR!CC10*0.9</f>
        <v>8955</v>
      </c>
      <c r="BH10" s="154">
        <f>BAR!CD10*0.9</f>
        <v>8955</v>
      </c>
      <c r="BI10" s="154">
        <f>BAR!CE10*0.9</f>
        <v>8775</v>
      </c>
      <c r="BJ10" s="154">
        <f>BAR!CF10*0.9</f>
        <v>8775</v>
      </c>
    </row>
    <row r="11" spans="1:62" s="4" customFormat="1" ht="12" customHeight="1">
      <c r="A11" s="22" t="s">
        <v>6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</row>
    <row r="12" spans="1:62" s="4" customFormat="1" ht="12" customHeight="1">
      <c r="A12" s="20">
        <v>1</v>
      </c>
      <c r="B12" s="154">
        <f>BAR!X12*0.9</f>
        <v>10710</v>
      </c>
      <c r="C12" s="154">
        <f>BAR!Y12*0.9</f>
        <v>10980</v>
      </c>
      <c r="D12" s="154">
        <f>BAR!Z12*0.9</f>
        <v>10980</v>
      </c>
      <c r="E12" s="154">
        <f>BAR!AA12*0.9</f>
        <v>10710</v>
      </c>
      <c r="F12" s="154">
        <f>BAR!AB12*0.9</f>
        <v>10710</v>
      </c>
      <c r="G12" s="154">
        <f>BAR!AC12*0.9</f>
        <v>10710</v>
      </c>
      <c r="H12" s="154">
        <f>BAR!AD12*0.9</f>
        <v>10710</v>
      </c>
      <c r="I12" s="154">
        <f>BAR!AE12*0.9</f>
        <v>10710</v>
      </c>
      <c r="J12" s="154">
        <f>BAR!AF12*0.9</f>
        <v>10980</v>
      </c>
      <c r="K12" s="154">
        <f>BAR!AG12*0.9</f>
        <v>10980</v>
      </c>
      <c r="L12" s="154">
        <f>BAR!AH12*0.9</f>
        <v>10710</v>
      </c>
      <c r="M12" s="154">
        <f>BAR!AI12*0.9</f>
        <v>10980</v>
      </c>
      <c r="N12" s="154">
        <f>BAR!AJ12*0.9</f>
        <v>10980</v>
      </c>
      <c r="O12" s="154">
        <f>BAR!AK12*0.9</f>
        <v>10980</v>
      </c>
      <c r="P12" s="154">
        <f>BAR!AL12*0.9</f>
        <v>10980</v>
      </c>
      <c r="Q12" s="154">
        <f>BAR!AM12*0.9</f>
        <v>10980</v>
      </c>
      <c r="R12" s="154">
        <f>BAR!AN12*0.9</f>
        <v>10980</v>
      </c>
      <c r="S12" s="154">
        <f>BAR!AO12*0.9</f>
        <v>10710</v>
      </c>
      <c r="T12" s="154">
        <f>BAR!AP12*0.9</f>
        <v>10710</v>
      </c>
      <c r="U12" s="154">
        <f>BAR!AQ12*0.9</f>
        <v>10710</v>
      </c>
      <c r="V12" s="154">
        <f>BAR!AR12*0.9</f>
        <v>10710</v>
      </c>
      <c r="W12" s="154">
        <f>BAR!AS12*0.9</f>
        <v>10710</v>
      </c>
      <c r="X12" s="154">
        <f>BAR!AT12*0.9</f>
        <v>10980</v>
      </c>
      <c r="Y12" s="154">
        <f>BAR!AU12*0.9</f>
        <v>10980</v>
      </c>
      <c r="Z12" s="154">
        <f>BAR!AV12*0.9</f>
        <v>10710</v>
      </c>
      <c r="AA12" s="154">
        <f>BAR!AW12*0.9</f>
        <v>10710</v>
      </c>
      <c r="AB12" s="154">
        <f>BAR!AX12*0.9</f>
        <v>10710</v>
      </c>
      <c r="AC12" s="154">
        <f>BAR!AY12*0.9</f>
        <v>10710</v>
      </c>
      <c r="AD12" s="154">
        <f>BAR!AZ12*0.9</f>
        <v>10710</v>
      </c>
      <c r="AE12" s="154">
        <f>BAR!BA12*0.9</f>
        <v>10980</v>
      </c>
      <c r="AF12" s="154">
        <f>BAR!BB12*0.9</f>
        <v>10980</v>
      </c>
      <c r="AG12" s="154">
        <f>BAR!BC12*0.9</f>
        <v>10440</v>
      </c>
      <c r="AH12" s="154">
        <f>BAR!BD12*0.9</f>
        <v>10440</v>
      </c>
      <c r="AI12" s="154">
        <f>BAR!BE12*0.9</f>
        <v>10440</v>
      </c>
      <c r="AJ12" s="154">
        <f>BAR!BF12*0.9</f>
        <v>10980</v>
      </c>
      <c r="AK12" s="154">
        <f>BAR!BG12*0.9</f>
        <v>10980</v>
      </c>
      <c r="AL12" s="154">
        <f>BAR!BH12*0.9</f>
        <v>10980</v>
      </c>
      <c r="AM12" s="154">
        <f>BAR!BI12*0.9</f>
        <v>10980</v>
      </c>
      <c r="AN12" s="154">
        <f>BAR!BJ12*0.9</f>
        <v>10260</v>
      </c>
      <c r="AO12" s="154">
        <f>BAR!BK12*0.9</f>
        <v>10260</v>
      </c>
      <c r="AP12" s="154">
        <f>BAR!BL12*0.9</f>
        <v>10260</v>
      </c>
      <c r="AQ12" s="154">
        <f>BAR!BM12*0.9</f>
        <v>10260</v>
      </c>
      <c r="AR12" s="154">
        <f>BAR!BN12*0.9</f>
        <v>10260</v>
      </c>
      <c r="AS12" s="154">
        <f>BAR!BO12*0.9</f>
        <v>10440</v>
      </c>
      <c r="AT12" s="154">
        <f>BAR!BP12*0.9</f>
        <v>10440</v>
      </c>
      <c r="AU12" s="154">
        <f>BAR!BQ12*0.9</f>
        <v>10260</v>
      </c>
      <c r="AV12" s="154">
        <f>BAR!BR12*0.9</f>
        <v>10260</v>
      </c>
      <c r="AW12" s="154">
        <f>BAR!BS12*0.9</f>
        <v>10260</v>
      </c>
      <c r="AX12" s="154">
        <f>BAR!BT12*0.9</f>
        <v>10260</v>
      </c>
      <c r="AY12" s="154">
        <f>BAR!BU12*0.9</f>
        <v>10260</v>
      </c>
      <c r="AZ12" s="154">
        <f>BAR!BV12*0.9</f>
        <v>10440</v>
      </c>
      <c r="BA12" s="154">
        <f>BAR!BW12*0.9</f>
        <v>10440</v>
      </c>
      <c r="BB12" s="154">
        <f>BAR!BX12*0.9</f>
        <v>10260</v>
      </c>
      <c r="BC12" s="154">
        <f>BAR!BY12*0.9</f>
        <v>10260</v>
      </c>
      <c r="BD12" s="154">
        <f>BAR!BZ12*0.9</f>
        <v>10260</v>
      </c>
      <c r="BE12" s="154">
        <f>BAR!CA12*0.9</f>
        <v>10260</v>
      </c>
      <c r="BF12" s="154">
        <f>BAR!CB12*0.9</f>
        <v>10260</v>
      </c>
      <c r="BG12" s="154">
        <f>BAR!CC12*0.9</f>
        <v>10440</v>
      </c>
      <c r="BH12" s="154">
        <f>BAR!CD12*0.9</f>
        <v>10440</v>
      </c>
      <c r="BI12" s="154">
        <f>BAR!CE12*0.9</f>
        <v>10260</v>
      </c>
      <c r="BJ12" s="154">
        <f>BAR!CF12*0.9</f>
        <v>10260</v>
      </c>
    </row>
    <row r="13" spans="1:62" s="4" customFormat="1" ht="12" customHeight="1">
      <c r="A13" s="20">
        <v>2</v>
      </c>
      <c r="B13" s="154">
        <f>BAR!X13*0.9</f>
        <v>12375</v>
      </c>
      <c r="C13" s="154">
        <f>BAR!Y13*0.9</f>
        <v>12645</v>
      </c>
      <c r="D13" s="154">
        <f>BAR!Z13*0.9</f>
        <v>12645</v>
      </c>
      <c r="E13" s="154">
        <f>BAR!AA13*0.9</f>
        <v>12375</v>
      </c>
      <c r="F13" s="154">
        <f>BAR!AB13*0.9</f>
        <v>12375</v>
      </c>
      <c r="G13" s="154">
        <f>BAR!AC13*0.9</f>
        <v>12375</v>
      </c>
      <c r="H13" s="154">
        <f>BAR!AD13*0.9</f>
        <v>12375</v>
      </c>
      <c r="I13" s="154">
        <f>BAR!AE13*0.9</f>
        <v>12375</v>
      </c>
      <c r="J13" s="154">
        <f>BAR!AF13*0.9</f>
        <v>12645</v>
      </c>
      <c r="K13" s="154">
        <f>BAR!AG13*0.9</f>
        <v>12645</v>
      </c>
      <c r="L13" s="154">
        <f>BAR!AH13*0.9</f>
        <v>12375</v>
      </c>
      <c r="M13" s="154">
        <f>BAR!AI13*0.9</f>
        <v>12645</v>
      </c>
      <c r="N13" s="154">
        <f>BAR!AJ13*0.9</f>
        <v>12645</v>
      </c>
      <c r="O13" s="154">
        <f>BAR!AK13*0.9</f>
        <v>12645</v>
      </c>
      <c r="P13" s="154">
        <f>BAR!AL13*0.9</f>
        <v>12645</v>
      </c>
      <c r="Q13" s="154">
        <f>BAR!AM13*0.9</f>
        <v>12645</v>
      </c>
      <c r="R13" s="154">
        <f>BAR!AN13*0.9</f>
        <v>12645</v>
      </c>
      <c r="S13" s="154">
        <f>BAR!AO13*0.9</f>
        <v>12375</v>
      </c>
      <c r="T13" s="154">
        <f>BAR!AP13*0.9</f>
        <v>12375</v>
      </c>
      <c r="U13" s="154">
        <f>BAR!AQ13*0.9</f>
        <v>12375</v>
      </c>
      <c r="V13" s="154">
        <f>BAR!AR13*0.9</f>
        <v>12375</v>
      </c>
      <c r="W13" s="154">
        <f>BAR!AS13*0.9</f>
        <v>12375</v>
      </c>
      <c r="X13" s="154">
        <f>BAR!AT13*0.9</f>
        <v>12645</v>
      </c>
      <c r="Y13" s="154">
        <f>BAR!AU13*0.9</f>
        <v>12645</v>
      </c>
      <c r="Z13" s="154">
        <f>BAR!AV13*0.9</f>
        <v>12375</v>
      </c>
      <c r="AA13" s="154">
        <f>BAR!AW13*0.9</f>
        <v>12375</v>
      </c>
      <c r="AB13" s="154">
        <f>BAR!AX13*0.9</f>
        <v>12375</v>
      </c>
      <c r="AC13" s="154">
        <f>BAR!AY13*0.9</f>
        <v>12375</v>
      </c>
      <c r="AD13" s="154">
        <f>BAR!AZ13*0.9</f>
        <v>12375</v>
      </c>
      <c r="AE13" s="154">
        <f>BAR!BA13*0.9</f>
        <v>12645</v>
      </c>
      <c r="AF13" s="154">
        <f>BAR!BB13*0.9</f>
        <v>12645</v>
      </c>
      <c r="AG13" s="154">
        <f>BAR!BC13*0.9</f>
        <v>12105</v>
      </c>
      <c r="AH13" s="154">
        <f>BAR!BD13*0.9</f>
        <v>12105</v>
      </c>
      <c r="AI13" s="154">
        <f>BAR!BE13*0.9</f>
        <v>12105</v>
      </c>
      <c r="AJ13" s="154">
        <f>BAR!BF13*0.9</f>
        <v>12645</v>
      </c>
      <c r="AK13" s="154">
        <f>BAR!BG13*0.9</f>
        <v>12645</v>
      </c>
      <c r="AL13" s="154">
        <f>BAR!BH13*0.9</f>
        <v>12645</v>
      </c>
      <c r="AM13" s="154">
        <f>BAR!BI13*0.9</f>
        <v>12645</v>
      </c>
      <c r="AN13" s="154">
        <f>BAR!BJ13*0.9</f>
        <v>11925</v>
      </c>
      <c r="AO13" s="154">
        <f>BAR!BK13*0.9</f>
        <v>11925</v>
      </c>
      <c r="AP13" s="154">
        <f>BAR!BL13*0.9</f>
        <v>11925</v>
      </c>
      <c r="AQ13" s="154">
        <f>BAR!BM13*0.9</f>
        <v>11925</v>
      </c>
      <c r="AR13" s="154">
        <f>BAR!BN13*0.9</f>
        <v>11925</v>
      </c>
      <c r="AS13" s="154">
        <f>BAR!BO13*0.9</f>
        <v>12105</v>
      </c>
      <c r="AT13" s="154">
        <f>BAR!BP13*0.9</f>
        <v>12105</v>
      </c>
      <c r="AU13" s="154">
        <f>BAR!BQ13*0.9</f>
        <v>11925</v>
      </c>
      <c r="AV13" s="154">
        <f>BAR!BR13*0.9</f>
        <v>11925</v>
      </c>
      <c r="AW13" s="154">
        <f>BAR!BS13*0.9</f>
        <v>11925</v>
      </c>
      <c r="AX13" s="154">
        <f>BAR!BT13*0.9</f>
        <v>11925</v>
      </c>
      <c r="AY13" s="154">
        <f>BAR!BU13*0.9</f>
        <v>11925</v>
      </c>
      <c r="AZ13" s="154">
        <f>BAR!BV13*0.9</f>
        <v>12105</v>
      </c>
      <c r="BA13" s="154">
        <f>BAR!BW13*0.9</f>
        <v>12105</v>
      </c>
      <c r="BB13" s="154">
        <f>BAR!BX13*0.9</f>
        <v>11925</v>
      </c>
      <c r="BC13" s="154">
        <f>BAR!BY13*0.9</f>
        <v>11925</v>
      </c>
      <c r="BD13" s="154">
        <f>BAR!BZ13*0.9</f>
        <v>11925</v>
      </c>
      <c r="BE13" s="154">
        <f>BAR!CA13*0.9</f>
        <v>11925</v>
      </c>
      <c r="BF13" s="154">
        <f>BAR!CB13*0.9</f>
        <v>11925</v>
      </c>
      <c r="BG13" s="154">
        <f>BAR!CC13*0.9</f>
        <v>12105</v>
      </c>
      <c r="BH13" s="154">
        <f>BAR!CD13*0.9</f>
        <v>12105</v>
      </c>
      <c r="BI13" s="154">
        <f>BAR!CE13*0.9</f>
        <v>11925</v>
      </c>
      <c r="BJ13" s="154">
        <f>BAR!CF13*0.9</f>
        <v>11925</v>
      </c>
    </row>
    <row r="14" spans="1:62" s="4" customFormat="1" ht="24.75" customHeight="1">
      <c r="A14" s="23" t="s">
        <v>7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</row>
    <row r="15" spans="1:62" s="4" customFormat="1" ht="12" customHeight="1">
      <c r="A15" s="20">
        <v>1</v>
      </c>
      <c r="B15" s="154">
        <f>BAR!X15*0.9</f>
        <v>12060</v>
      </c>
      <c r="C15" s="154">
        <f>BAR!Y15*0.9</f>
        <v>12330</v>
      </c>
      <c r="D15" s="154">
        <f>BAR!Z15*0.9</f>
        <v>12330</v>
      </c>
      <c r="E15" s="154">
        <f>BAR!AA15*0.9</f>
        <v>12060</v>
      </c>
      <c r="F15" s="154">
        <f>BAR!AB15*0.9</f>
        <v>12060</v>
      </c>
      <c r="G15" s="154">
        <f>BAR!AC15*0.9</f>
        <v>12060</v>
      </c>
      <c r="H15" s="154">
        <f>BAR!AD15*0.9</f>
        <v>12060</v>
      </c>
      <c r="I15" s="154">
        <f>BAR!AE15*0.9</f>
        <v>12060</v>
      </c>
      <c r="J15" s="154">
        <f>BAR!AF15*0.9</f>
        <v>12330</v>
      </c>
      <c r="K15" s="154">
        <f>BAR!AG15*0.9</f>
        <v>12330</v>
      </c>
      <c r="L15" s="154">
        <f>BAR!AH15*0.9</f>
        <v>12060</v>
      </c>
      <c r="M15" s="154">
        <f>BAR!AI15*0.9</f>
        <v>12330</v>
      </c>
      <c r="N15" s="154">
        <f>BAR!AJ15*0.9</f>
        <v>12330</v>
      </c>
      <c r="O15" s="154">
        <f>BAR!AK15*0.9</f>
        <v>12330</v>
      </c>
      <c r="P15" s="154">
        <f>BAR!AL15*0.9</f>
        <v>12330</v>
      </c>
      <c r="Q15" s="154">
        <f>BAR!AM15*0.9</f>
        <v>12330</v>
      </c>
      <c r="R15" s="154">
        <f>BAR!AN15*0.9</f>
        <v>12330</v>
      </c>
      <c r="S15" s="154">
        <f>BAR!AO15*0.9</f>
        <v>12060</v>
      </c>
      <c r="T15" s="154">
        <f>BAR!AP15*0.9</f>
        <v>12060</v>
      </c>
      <c r="U15" s="154">
        <f>BAR!AQ15*0.9</f>
        <v>12060</v>
      </c>
      <c r="V15" s="154">
        <f>BAR!AR15*0.9</f>
        <v>12060</v>
      </c>
      <c r="W15" s="154">
        <f>BAR!AS15*0.9</f>
        <v>12060</v>
      </c>
      <c r="X15" s="154">
        <f>BAR!AT15*0.9</f>
        <v>12330</v>
      </c>
      <c r="Y15" s="154">
        <f>BAR!AU15*0.9</f>
        <v>12330</v>
      </c>
      <c r="Z15" s="154">
        <f>BAR!AV15*0.9</f>
        <v>12060</v>
      </c>
      <c r="AA15" s="154">
        <f>BAR!AW15*0.9</f>
        <v>12060</v>
      </c>
      <c r="AB15" s="154">
        <f>BAR!AX15*0.9</f>
        <v>12060</v>
      </c>
      <c r="AC15" s="154">
        <f>BAR!AY15*0.9</f>
        <v>12060</v>
      </c>
      <c r="AD15" s="154">
        <f>BAR!AZ15*0.9</f>
        <v>12060</v>
      </c>
      <c r="AE15" s="154">
        <f>BAR!BA15*0.9</f>
        <v>12330</v>
      </c>
      <c r="AF15" s="154">
        <f>BAR!BB15*0.9</f>
        <v>12330</v>
      </c>
      <c r="AG15" s="154">
        <f>BAR!BC15*0.9</f>
        <v>11790</v>
      </c>
      <c r="AH15" s="154">
        <f>BAR!BD15*0.9</f>
        <v>11790</v>
      </c>
      <c r="AI15" s="154">
        <f>BAR!BE15*0.9</f>
        <v>11790</v>
      </c>
      <c r="AJ15" s="154">
        <f>BAR!BF15*0.9</f>
        <v>12330</v>
      </c>
      <c r="AK15" s="154">
        <f>BAR!BG15*0.9</f>
        <v>12330</v>
      </c>
      <c r="AL15" s="154">
        <f>BAR!BH15*0.9</f>
        <v>12330</v>
      </c>
      <c r="AM15" s="154">
        <f>BAR!BI15*0.9</f>
        <v>12330</v>
      </c>
      <c r="AN15" s="154">
        <f>BAR!BJ15*0.9</f>
        <v>11610</v>
      </c>
      <c r="AO15" s="154">
        <f>BAR!BK15*0.9</f>
        <v>11610</v>
      </c>
      <c r="AP15" s="154">
        <f>BAR!BL15*0.9</f>
        <v>11610</v>
      </c>
      <c r="AQ15" s="154">
        <f>BAR!BM15*0.9</f>
        <v>11610</v>
      </c>
      <c r="AR15" s="154">
        <f>BAR!BN15*0.9</f>
        <v>11610</v>
      </c>
      <c r="AS15" s="154">
        <f>BAR!BO15*0.9</f>
        <v>11790</v>
      </c>
      <c r="AT15" s="154">
        <f>BAR!BP15*0.9</f>
        <v>11790</v>
      </c>
      <c r="AU15" s="154">
        <f>BAR!BQ15*0.9</f>
        <v>11610</v>
      </c>
      <c r="AV15" s="154">
        <f>BAR!BR15*0.9</f>
        <v>11610</v>
      </c>
      <c r="AW15" s="154">
        <f>BAR!BS15*0.9</f>
        <v>11610</v>
      </c>
      <c r="AX15" s="154">
        <f>BAR!BT15*0.9</f>
        <v>11610</v>
      </c>
      <c r="AY15" s="154">
        <f>BAR!BU15*0.9</f>
        <v>11610</v>
      </c>
      <c r="AZ15" s="154">
        <f>BAR!BV15*0.9</f>
        <v>11790</v>
      </c>
      <c r="BA15" s="154">
        <f>BAR!BW15*0.9</f>
        <v>11790</v>
      </c>
      <c r="BB15" s="154">
        <f>BAR!BX15*0.9</f>
        <v>11610</v>
      </c>
      <c r="BC15" s="154">
        <f>BAR!BY15*0.9</f>
        <v>11610</v>
      </c>
      <c r="BD15" s="154">
        <f>BAR!BZ15*0.9</f>
        <v>11610</v>
      </c>
      <c r="BE15" s="154">
        <f>BAR!CA15*0.9</f>
        <v>11610</v>
      </c>
      <c r="BF15" s="154">
        <f>BAR!CB15*0.9</f>
        <v>11610</v>
      </c>
      <c r="BG15" s="154">
        <f>BAR!CC15*0.9</f>
        <v>11790</v>
      </c>
      <c r="BH15" s="154">
        <f>BAR!CD15*0.9</f>
        <v>11790</v>
      </c>
      <c r="BI15" s="154">
        <f>BAR!CE15*0.9</f>
        <v>11610</v>
      </c>
      <c r="BJ15" s="154">
        <f>BAR!CF15*0.9</f>
        <v>11610</v>
      </c>
    </row>
    <row r="16" spans="1:62" s="4" customFormat="1" ht="12" customHeight="1">
      <c r="A16" s="20">
        <v>2</v>
      </c>
      <c r="B16" s="154">
        <f>BAR!X16*0.9</f>
        <v>13725</v>
      </c>
      <c r="C16" s="154">
        <f>BAR!Y16*0.9</f>
        <v>13995</v>
      </c>
      <c r="D16" s="154">
        <f>BAR!Z16*0.9</f>
        <v>13995</v>
      </c>
      <c r="E16" s="154">
        <f>BAR!AA16*0.9</f>
        <v>13725</v>
      </c>
      <c r="F16" s="154">
        <f>BAR!AB16*0.9</f>
        <v>13725</v>
      </c>
      <c r="G16" s="154">
        <f>BAR!AC16*0.9</f>
        <v>13725</v>
      </c>
      <c r="H16" s="154">
        <f>BAR!AD16*0.9</f>
        <v>13725</v>
      </c>
      <c r="I16" s="154">
        <f>BAR!AE16*0.9</f>
        <v>13725</v>
      </c>
      <c r="J16" s="154">
        <f>BAR!AF16*0.9</f>
        <v>13995</v>
      </c>
      <c r="K16" s="154">
        <f>BAR!AG16*0.9</f>
        <v>13995</v>
      </c>
      <c r="L16" s="154">
        <f>BAR!AH16*0.9</f>
        <v>13725</v>
      </c>
      <c r="M16" s="154">
        <f>BAR!AI16*0.9</f>
        <v>13995</v>
      </c>
      <c r="N16" s="154">
        <f>BAR!AJ16*0.9</f>
        <v>13995</v>
      </c>
      <c r="O16" s="154">
        <f>BAR!AK16*0.9</f>
        <v>13995</v>
      </c>
      <c r="P16" s="154">
        <f>BAR!AL16*0.9</f>
        <v>13995</v>
      </c>
      <c r="Q16" s="154">
        <f>BAR!AM16*0.9</f>
        <v>13995</v>
      </c>
      <c r="R16" s="154">
        <f>BAR!AN16*0.9</f>
        <v>13995</v>
      </c>
      <c r="S16" s="154">
        <f>BAR!AO16*0.9</f>
        <v>13725</v>
      </c>
      <c r="T16" s="154">
        <f>BAR!AP16*0.9</f>
        <v>13725</v>
      </c>
      <c r="U16" s="154">
        <f>BAR!AQ16*0.9</f>
        <v>13725</v>
      </c>
      <c r="V16" s="154">
        <f>BAR!AR16*0.9</f>
        <v>13725</v>
      </c>
      <c r="W16" s="154">
        <f>BAR!AS16*0.9</f>
        <v>13725</v>
      </c>
      <c r="X16" s="154">
        <f>BAR!AT16*0.9</f>
        <v>13995</v>
      </c>
      <c r="Y16" s="154">
        <f>BAR!AU16*0.9</f>
        <v>13995</v>
      </c>
      <c r="Z16" s="154">
        <f>BAR!AV16*0.9</f>
        <v>13725</v>
      </c>
      <c r="AA16" s="154">
        <f>BAR!AW16*0.9</f>
        <v>13725</v>
      </c>
      <c r="AB16" s="154">
        <f>BAR!AX16*0.9</f>
        <v>13725</v>
      </c>
      <c r="AC16" s="154">
        <f>BAR!AY16*0.9</f>
        <v>13725</v>
      </c>
      <c r="AD16" s="154">
        <f>BAR!AZ16*0.9</f>
        <v>13725</v>
      </c>
      <c r="AE16" s="154">
        <f>BAR!BA16*0.9</f>
        <v>13995</v>
      </c>
      <c r="AF16" s="154">
        <f>BAR!BB16*0.9</f>
        <v>13995</v>
      </c>
      <c r="AG16" s="154">
        <f>BAR!BC16*0.9</f>
        <v>13455</v>
      </c>
      <c r="AH16" s="154">
        <f>BAR!BD16*0.9</f>
        <v>13455</v>
      </c>
      <c r="AI16" s="154">
        <f>BAR!BE16*0.9</f>
        <v>13455</v>
      </c>
      <c r="AJ16" s="154">
        <f>BAR!BF16*0.9</f>
        <v>13995</v>
      </c>
      <c r="AK16" s="154">
        <f>BAR!BG16*0.9</f>
        <v>13995</v>
      </c>
      <c r="AL16" s="154">
        <f>BAR!BH16*0.9</f>
        <v>13995</v>
      </c>
      <c r="AM16" s="154">
        <f>BAR!BI16*0.9</f>
        <v>13995</v>
      </c>
      <c r="AN16" s="154">
        <f>BAR!BJ16*0.9</f>
        <v>13275</v>
      </c>
      <c r="AO16" s="154">
        <f>BAR!BK16*0.9</f>
        <v>13275</v>
      </c>
      <c r="AP16" s="154">
        <f>BAR!BL16*0.9</f>
        <v>13275</v>
      </c>
      <c r="AQ16" s="154">
        <f>BAR!BM16*0.9</f>
        <v>13275</v>
      </c>
      <c r="AR16" s="154">
        <f>BAR!BN16*0.9</f>
        <v>13275</v>
      </c>
      <c r="AS16" s="154">
        <f>BAR!BO16*0.9</f>
        <v>13455</v>
      </c>
      <c r="AT16" s="154">
        <f>BAR!BP16*0.9</f>
        <v>13455</v>
      </c>
      <c r="AU16" s="154">
        <f>BAR!BQ16*0.9</f>
        <v>13275</v>
      </c>
      <c r="AV16" s="154">
        <f>BAR!BR16*0.9</f>
        <v>13275</v>
      </c>
      <c r="AW16" s="154">
        <f>BAR!BS16*0.9</f>
        <v>13275</v>
      </c>
      <c r="AX16" s="154">
        <f>BAR!BT16*0.9</f>
        <v>13275</v>
      </c>
      <c r="AY16" s="154">
        <f>BAR!BU16*0.9</f>
        <v>13275</v>
      </c>
      <c r="AZ16" s="154">
        <f>BAR!BV16*0.9</f>
        <v>13455</v>
      </c>
      <c r="BA16" s="154">
        <f>BAR!BW16*0.9</f>
        <v>13455</v>
      </c>
      <c r="BB16" s="154">
        <f>BAR!BX16*0.9</f>
        <v>13275</v>
      </c>
      <c r="BC16" s="154">
        <f>BAR!BY16*0.9</f>
        <v>13275</v>
      </c>
      <c r="BD16" s="154">
        <f>BAR!BZ16*0.9</f>
        <v>13275</v>
      </c>
      <c r="BE16" s="154">
        <f>BAR!CA16*0.9</f>
        <v>13275</v>
      </c>
      <c r="BF16" s="154">
        <f>BAR!CB16*0.9</f>
        <v>13275</v>
      </c>
      <c r="BG16" s="154">
        <f>BAR!CC16*0.9</f>
        <v>13455</v>
      </c>
      <c r="BH16" s="154">
        <f>BAR!CD16*0.9</f>
        <v>13455</v>
      </c>
      <c r="BI16" s="154">
        <f>BAR!CE16*0.9</f>
        <v>13275</v>
      </c>
      <c r="BJ16" s="154">
        <f>BAR!CF16*0.9</f>
        <v>13275</v>
      </c>
    </row>
    <row r="17" spans="1:62" s="4" customFormat="1" ht="24.75" customHeight="1">
      <c r="A17" s="23" t="s">
        <v>8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</row>
    <row r="18" spans="1:62" s="4" customFormat="1" ht="12" customHeight="1">
      <c r="A18" s="20">
        <v>1</v>
      </c>
      <c r="B18" s="154">
        <f>BAR!X18*0.9</f>
        <v>13410</v>
      </c>
      <c r="C18" s="154">
        <f>BAR!Y18*0.9</f>
        <v>13680</v>
      </c>
      <c r="D18" s="154">
        <f>BAR!Z18*0.9</f>
        <v>13680</v>
      </c>
      <c r="E18" s="154">
        <f>BAR!AA18*0.9</f>
        <v>13410</v>
      </c>
      <c r="F18" s="154">
        <f>BAR!AB18*0.9</f>
        <v>13410</v>
      </c>
      <c r="G18" s="154">
        <f>BAR!AC18*0.9</f>
        <v>13410</v>
      </c>
      <c r="H18" s="154">
        <f>BAR!AD18*0.9</f>
        <v>13410</v>
      </c>
      <c r="I18" s="154">
        <f>BAR!AE18*0.9</f>
        <v>13410</v>
      </c>
      <c r="J18" s="154">
        <f>BAR!AF18*0.9</f>
        <v>13680</v>
      </c>
      <c r="K18" s="154">
        <f>BAR!AG18*0.9</f>
        <v>13680</v>
      </c>
      <c r="L18" s="154">
        <f>BAR!AH18*0.9</f>
        <v>13410</v>
      </c>
      <c r="M18" s="154">
        <f>BAR!AI18*0.9</f>
        <v>13680</v>
      </c>
      <c r="N18" s="154">
        <f>BAR!AJ18*0.9</f>
        <v>13680</v>
      </c>
      <c r="O18" s="154">
        <f>BAR!AK18*0.9</f>
        <v>13680</v>
      </c>
      <c r="P18" s="154">
        <f>BAR!AL18*0.9</f>
        <v>13680</v>
      </c>
      <c r="Q18" s="154">
        <f>BAR!AM18*0.9</f>
        <v>13680</v>
      </c>
      <c r="R18" s="154">
        <f>BAR!AN18*0.9</f>
        <v>13680</v>
      </c>
      <c r="S18" s="154">
        <f>BAR!AO18*0.9</f>
        <v>13410</v>
      </c>
      <c r="T18" s="154">
        <f>BAR!AP18*0.9</f>
        <v>13410</v>
      </c>
      <c r="U18" s="154">
        <f>BAR!AQ18*0.9</f>
        <v>13410</v>
      </c>
      <c r="V18" s="154">
        <f>BAR!AR18*0.9</f>
        <v>13410</v>
      </c>
      <c r="W18" s="154">
        <f>BAR!AS18*0.9</f>
        <v>13410</v>
      </c>
      <c r="X18" s="154">
        <f>BAR!AT18*0.9</f>
        <v>13680</v>
      </c>
      <c r="Y18" s="154">
        <f>BAR!AU18*0.9</f>
        <v>13680</v>
      </c>
      <c r="Z18" s="154">
        <f>BAR!AV18*0.9</f>
        <v>13410</v>
      </c>
      <c r="AA18" s="154">
        <f>BAR!AW18*0.9</f>
        <v>13410</v>
      </c>
      <c r="AB18" s="154">
        <f>BAR!AX18*0.9</f>
        <v>13410</v>
      </c>
      <c r="AC18" s="154">
        <f>BAR!AY18*0.9</f>
        <v>13410</v>
      </c>
      <c r="AD18" s="154">
        <f>BAR!AZ18*0.9</f>
        <v>13410</v>
      </c>
      <c r="AE18" s="154">
        <f>BAR!BA18*0.9</f>
        <v>13680</v>
      </c>
      <c r="AF18" s="154">
        <f>BAR!BB18*0.9</f>
        <v>13680</v>
      </c>
      <c r="AG18" s="154">
        <f>BAR!BC18*0.9</f>
        <v>13140</v>
      </c>
      <c r="AH18" s="154">
        <f>BAR!BD18*0.9</f>
        <v>13140</v>
      </c>
      <c r="AI18" s="154">
        <f>BAR!BE18*0.9</f>
        <v>13140</v>
      </c>
      <c r="AJ18" s="154">
        <f>BAR!BF18*0.9</f>
        <v>13680</v>
      </c>
      <c r="AK18" s="154">
        <f>BAR!BG18*0.9</f>
        <v>13680</v>
      </c>
      <c r="AL18" s="154">
        <f>BAR!BH18*0.9</f>
        <v>13680</v>
      </c>
      <c r="AM18" s="154">
        <f>BAR!BI18*0.9</f>
        <v>13680</v>
      </c>
      <c r="AN18" s="154">
        <f>BAR!BJ18*0.9</f>
        <v>12960</v>
      </c>
      <c r="AO18" s="154">
        <f>BAR!BK18*0.9</f>
        <v>12960</v>
      </c>
      <c r="AP18" s="154">
        <f>BAR!BL18*0.9</f>
        <v>12960</v>
      </c>
      <c r="AQ18" s="154">
        <f>BAR!BM18*0.9</f>
        <v>12960</v>
      </c>
      <c r="AR18" s="154">
        <f>BAR!BN18*0.9</f>
        <v>12960</v>
      </c>
      <c r="AS18" s="154">
        <f>BAR!BO18*0.9</f>
        <v>13140</v>
      </c>
      <c r="AT18" s="154">
        <f>BAR!BP18*0.9</f>
        <v>13140</v>
      </c>
      <c r="AU18" s="154">
        <f>BAR!BQ18*0.9</f>
        <v>12960</v>
      </c>
      <c r="AV18" s="154">
        <f>BAR!BR18*0.9</f>
        <v>12960</v>
      </c>
      <c r="AW18" s="154">
        <f>BAR!BS18*0.9</f>
        <v>12960</v>
      </c>
      <c r="AX18" s="154">
        <f>BAR!BT18*0.9</f>
        <v>12960</v>
      </c>
      <c r="AY18" s="154">
        <f>BAR!BU18*0.9</f>
        <v>12960</v>
      </c>
      <c r="AZ18" s="154">
        <f>BAR!BV18*0.9</f>
        <v>13140</v>
      </c>
      <c r="BA18" s="154">
        <f>BAR!BW18*0.9</f>
        <v>13140</v>
      </c>
      <c r="BB18" s="154">
        <f>BAR!BX18*0.9</f>
        <v>12960</v>
      </c>
      <c r="BC18" s="154">
        <f>BAR!BY18*0.9</f>
        <v>12960</v>
      </c>
      <c r="BD18" s="154">
        <f>BAR!BZ18*0.9</f>
        <v>12960</v>
      </c>
      <c r="BE18" s="154">
        <f>BAR!CA18*0.9</f>
        <v>12960</v>
      </c>
      <c r="BF18" s="154">
        <f>BAR!CB18*0.9</f>
        <v>12960</v>
      </c>
      <c r="BG18" s="154">
        <f>BAR!CC18*0.9</f>
        <v>13140</v>
      </c>
      <c r="BH18" s="154">
        <f>BAR!CD18*0.9</f>
        <v>13140</v>
      </c>
      <c r="BI18" s="154">
        <f>BAR!CE18*0.9</f>
        <v>12960</v>
      </c>
      <c r="BJ18" s="154">
        <f>BAR!CF18*0.9</f>
        <v>12960</v>
      </c>
    </row>
    <row r="19" spans="1:62" s="4" customFormat="1" ht="12" customHeight="1">
      <c r="A19" s="24">
        <v>2</v>
      </c>
      <c r="B19" s="154">
        <f>BAR!X19*0.9</f>
        <v>15075</v>
      </c>
      <c r="C19" s="154">
        <f>BAR!Y19*0.9</f>
        <v>15345</v>
      </c>
      <c r="D19" s="154">
        <f>BAR!Z19*0.9</f>
        <v>15345</v>
      </c>
      <c r="E19" s="154">
        <f>BAR!AA19*0.9</f>
        <v>15075</v>
      </c>
      <c r="F19" s="154">
        <f>BAR!AB19*0.9</f>
        <v>15075</v>
      </c>
      <c r="G19" s="154">
        <f>BAR!AC19*0.9</f>
        <v>15075</v>
      </c>
      <c r="H19" s="154">
        <f>BAR!AD19*0.9</f>
        <v>15075</v>
      </c>
      <c r="I19" s="154">
        <f>BAR!AE19*0.9</f>
        <v>15075</v>
      </c>
      <c r="J19" s="154">
        <f>BAR!AF19*0.9</f>
        <v>15345</v>
      </c>
      <c r="K19" s="154">
        <f>BAR!AG19*0.9</f>
        <v>15345</v>
      </c>
      <c r="L19" s="154">
        <f>BAR!AH19*0.9</f>
        <v>15075</v>
      </c>
      <c r="M19" s="154">
        <f>BAR!AI19*0.9</f>
        <v>15345</v>
      </c>
      <c r="N19" s="154">
        <f>BAR!AJ19*0.9</f>
        <v>15345</v>
      </c>
      <c r="O19" s="154">
        <f>BAR!AK19*0.9</f>
        <v>15345</v>
      </c>
      <c r="P19" s="154">
        <f>BAR!AL19*0.9</f>
        <v>15345</v>
      </c>
      <c r="Q19" s="154">
        <f>BAR!AM19*0.9</f>
        <v>15345</v>
      </c>
      <c r="R19" s="154">
        <f>BAR!AN19*0.9</f>
        <v>15345</v>
      </c>
      <c r="S19" s="154">
        <f>BAR!AO19*0.9</f>
        <v>15075</v>
      </c>
      <c r="T19" s="154">
        <f>BAR!AP19*0.9</f>
        <v>15075</v>
      </c>
      <c r="U19" s="154">
        <f>BAR!AQ19*0.9</f>
        <v>15075</v>
      </c>
      <c r="V19" s="154">
        <f>BAR!AR19*0.9</f>
        <v>15075</v>
      </c>
      <c r="W19" s="154">
        <f>BAR!AS19*0.9</f>
        <v>15075</v>
      </c>
      <c r="X19" s="154">
        <f>BAR!AT19*0.9</f>
        <v>15345</v>
      </c>
      <c r="Y19" s="154">
        <f>BAR!AU19*0.9</f>
        <v>15345</v>
      </c>
      <c r="Z19" s="154">
        <f>BAR!AV19*0.9</f>
        <v>15075</v>
      </c>
      <c r="AA19" s="154">
        <f>BAR!AW19*0.9</f>
        <v>15075</v>
      </c>
      <c r="AB19" s="154">
        <f>BAR!AX19*0.9</f>
        <v>15075</v>
      </c>
      <c r="AC19" s="154">
        <f>BAR!AY19*0.9</f>
        <v>15075</v>
      </c>
      <c r="AD19" s="154">
        <f>BAR!AZ19*0.9</f>
        <v>15075</v>
      </c>
      <c r="AE19" s="154">
        <f>BAR!BA19*0.9</f>
        <v>15345</v>
      </c>
      <c r="AF19" s="154">
        <f>BAR!BB19*0.9</f>
        <v>15345</v>
      </c>
      <c r="AG19" s="154">
        <f>BAR!BC19*0.9</f>
        <v>14805</v>
      </c>
      <c r="AH19" s="154">
        <f>BAR!BD19*0.9</f>
        <v>14805</v>
      </c>
      <c r="AI19" s="154">
        <f>BAR!BE19*0.9</f>
        <v>14805</v>
      </c>
      <c r="AJ19" s="154">
        <f>BAR!BF19*0.9</f>
        <v>15345</v>
      </c>
      <c r="AK19" s="154">
        <f>BAR!BG19*0.9</f>
        <v>15345</v>
      </c>
      <c r="AL19" s="154">
        <f>BAR!BH19*0.9</f>
        <v>15345</v>
      </c>
      <c r="AM19" s="154">
        <f>BAR!BI19*0.9</f>
        <v>15345</v>
      </c>
      <c r="AN19" s="154">
        <f>BAR!BJ19*0.9</f>
        <v>14625</v>
      </c>
      <c r="AO19" s="154">
        <f>BAR!BK19*0.9</f>
        <v>14625</v>
      </c>
      <c r="AP19" s="154">
        <f>BAR!BL19*0.9</f>
        <v>14625</v>
      </c>
      <c r="AQ19" s="154">
        <f>BAR!BM19*0.9</f>
        <v>14625</v>
      </c>
      <c r="AR19" s="154">
        <f>BAR!BN19*0.9</f>
        <v>14625</v>
      </c>
      <c r="AS19" s="154">
        <f>BAR!BO19*0.9</f>
        <v>14805</v>
      </c>
      <c r="AT19" s="154">
        <f>BAR!BP19*0.9</f>
        <v>14805</v>
      </c>
      <c r="AU19" s="154">
        <f>BAR!BQ19*0.9</f>
        <v>14625</v>
      </c>
      <c r="AV19" s="154">
        <f>BAR!BR19*0.9</f>
        <v>14625</v>
      </c>
      <c r="AW19" s="154">
        <f>BAR!BS19*0.9</f>
        <v>14625</v>
      </c>
      <c r="AX19" s="154">
        <f>BAR!BT19*0.9</f>
        <v>14625</v>
      </c>
      <c r="AY19" s="154">
        <f>BAR!BU19*0.9</f>
        <v>14625</v>
      </c>
      <c r="AZ19" s="154">
        <f>BAR!BV19*0.9</f>
        <v>14805</v>
      </c>
      <c r="BA19" s="154">
        <f>BAR!BW19*0.9</f>
        <v>14805</v>
      </c>
      <c r="BB19" s="154">
        <f>BAR!BX19*0.9</f>
        <v>14625</v>
      </c>
      <c r="BC19" s="154">
        <f>BAR!BY19*0.9</f>
        <v>14625</v>
      </c>
      <c r="BD19" s="154">
        <f>BAR!BZ19*0.9</f>
        <v>14625</v>
      </c>
      <c r="BE19" s="154">
        <f>BAR!CA19*0.9</f>
        <v>14625</v>
      </c>
      <c r="BF19" s="154">
        <f>BAR!CB19*0.9</f>
        <v>14625</v>
      </c>
      <c r="BG19" s="154">
        <f>BAR!CC19*0.9</f>
        <v>14805</v>
      </c>
      <c r="BH19" s="154">
        <f>BAR!CD19*0.9</f>
        <v>14805</v>
      </c>
      <c r="BI19" s="154">
        <f>BAR!CE19*0.9</f>
        <v>14625</v>
      </c>
      <c r="BJ19" s="154">
        <f>BAR!CF19*0.9</f>
        <v>14625</v>
      </c>
    </row>
    <row r="20" spans="1:62" s="4" customFormat="1" ht="12" customHeight="1">
      <c r="A20" s="25" t="s">
        <v>9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</row>
    <row r="21" spans="1:62" s="4" customFormat="1" ht="12" customHeight="1">
      <c r="A21" s="25">
        <v>1</v>
      </c>
      <c r="B21" s="154">
        <f>BAR!X21*0.9</f>
        <v>19710</v>
      </c>
      <c r="C21" s="154">
        <f>BAR!Y21*0.9</f>
        <v>19980</v>
      </c>
      <c r="D21" s="154">
        <f>BAR!Z21*0.9</f>
        <v>19980</v>
      </c>
      <c r="E21" s="154">
        <f>BAR!AA21*0.9</f>
        <v>19710</v>
      </c>
      <c r="F21" s="154">
        <f>BAR!AB21*0.9</f>
        <v>19710</v>
      </c>
      <c r="G21" s="154">
        <f>BAR!AC21*0.9</f>
        <v>19710</v>
      </c>
      <c r="H21" s="154">
        <f>BAR!AD21*0.9</f>
        <v>19710</v>
      </c>
      <c r="I21" s="154">
        <f>BAR!AE21*0.9</f>
        <v>19710</v>
      </c>
      <c r="J21" s="154">
        <f>BAR!AF21*0.9</f>
        <v>19980</v>
      </c>
      <c r="K21" s="154">
        <f>BAR!AG21*0.9</f>
        <v>19980</v>
      </c>
      <c r="L21" s="154">
        <f>BAR!AH21*0.9</f>
        <v>19710</v>
      </c>
      <c r="M21" s="154">
        <f>BAR!AI21*0.9</f>
        <v>19980</v>
      </c>
      <c r="N21" s="154">
        <f>BAR!AJ21*0.9</f>
        <v>19980</v>
      </c>
      <c r="O21" s="154">
        <f>BAR!AK21*0.9</f>
        <v>19980</v>
      </c>
      <c r="P21" s="154">
        <f>BAR!AL21*0.9</f>
        <v>19980</v>
      </c>
      <c r="Q21" s="154">
        <f>BAR!AM21*0.9</f>
        <v>19980</v>
      </c>
      <c r="R21" s="154">
        <f>BAR!AN21*0.9</f>
        <v>19980</v>
      </c>
      <c r="S21" s="154">
        <f>BAR!AO21*0.9</f>
        <v>19710</v>
      </c>
      <c r="T21" s="154">
        <f>BAR!AP21*0.9</f>
        <v>19710</v>
      </c>
      <c r="U21" s="154">
        <f>BAR!AQ21*0.9</f>
        <v>19710</v>
      </c>
      <c r="V21" s="154">
        <f>BAR!AR21*0.9</f>
        <v>19710</v>
      </c>
      <c r="W21" s="154">
        <f>BAR!AS21*0.9</f>
        <v>19710</v>
      </c>
      <c r="X21" s="154">
        <f>BAR!AT21*0.9</f>
        <v>19980</v>
      </c>
      <c r="Y21" s="154">
        <f>BAR!AU21*0.9</f>
        <v>19980</v>
      </c>
      <c r="Z21" s="154">
        <f>BAR!AV21*0.9</f>
        <v>19710</v>
      </c>
      <c r="AA21" s="154">
        <f>BAR!AW21*0.9</f>
        <v>19710</v>
      </c>
      <c r="AB21" s="154">
        <f>BAR!AX21*0.9</f>
        <v>19710</v>
      </c>
      <c r="AC21" s="154">
        <f>BAR!AY21*0.9</f>
        <v>19710</v>
      </c>
      <c r="AD21" s="154">
        <f>BAR!AZ21*0.9</f>
        <v>19710</v>
      </c>
      <c r="AE21" s="154">
        <f>BAR!BA21*0.9</f>
        <v>19980</v>
      </c>
      <c r="AF21" s="154">
        <f>BAR!BB21*0.9</f>
        <v>19980</v>
      </c>
      <c r="AG21" s="154">
        <f>BAR!BC21*0.9</f>
        <v>19440</v>
      </c>
      <c r="AH21" s="154">
        <f>BAR!BD21*0.9</f>
        <v>19440</v>
      </c>
      <c r="AI21" s="154">
        <f>BAR!BE21*0.9</f>
        <v>19440</v>
      </c>
      <c r="AJ21" s="154">
        <f>BAR!BF21*0.9</f>
        <v>19980</v>
      </c>
      <c r="AK21" s="154">
        <f>BAR!BG21*0.9</f>
        <v>19980</v>
      </c>
      <c r="AL21" s="154">
        <f>BAR!BH21*0.9</f>
        <v>19980</v>
      </c>
      <c r="AM21" s="154">
        <f>BAR!BI21*0.9</f>
        <v>19980</v>
      </c>
      <c r="AN21" s="154">
        <f>BAR!BJ21*0.9</f>
        <v>19260</v>
      </c>
      <c r="AO21" s="154">
        <f>BAR!BK21*0.9</f>
        <v>19260</v>
      </c>
      <c r="AP21" s="154">
        <f>BAR!BL21*0.9</f>
        <v>19260</v>
      </c>
      <c r="AQ21" s="154">
        <f>BAR!BM21*0.9</f>
        <v>19260</v>
      </c>
      <c r="AR21" s="154">
        <f>BAR!BN21*0.9</f>
        <v>19260</v>
      </c>
      <c r="AS21" s="154">
        <f>BAR!BO21*0.9</f>
        <v>19440</v>
      </c>
      <c r="AT21" s="154">
        <f>BAR!BP21*0.9</f>
        <v>19440</v>
      </c>
      <c r="AU21" s="154">
        <f>BAR!BQ21*0.9</f>
        <v>19260</v>
      </c>
      <c r="AV21" s="154">
        <f>BAR!BR21*0.9</f>
        <v>19260</v>
      </c>
      <c r="AW21" s="154">
        <f>BAR!BS21*0.9</f>
        <v>19260</v>
      </c>
      <c r="AX21" s="154">
        <f>BAR!BT21*0.9</f>
        <v>19260</v>
      </c>
      <c r="AY21" s="154">
        <f>BAR!BU21*0.9</f>
        <v>19260</v>
      </c>
      <c r="AZ21" s="154">
        <f>BAR!BV21*0.9</f>
        <v>19440</v>
      </c>
      <c r="BA21" s="154">
        <f>BAR!BW21*0.9</f>
        <v>19440</v>
      </c>
      <c r="BB21" s="154">
        <f>BAR!BX21*0.9</f>
        <v>19260</v>
      </c>
      <c r="BC21" s="154">
        <f>BAR!BY21*0.9</f>
        <v>19260</v>
      </c>
      <c r="BD21" s="154">
        <f>BAR!BZ21*0.9</f>
        <v>19260</v>
      </c>
      <c r="BE21" s="154">
        <f>BAR!CA21*0.9</f>
        <v>19260</v>
      </c>
      <c r="BF21" s="154">
        <f>BAR!CB21*0.9</f>
        <v>19260</v>
      </c>
      <c r="BG21" s="154">
        <f>BAR!CC21*0.9</f>
        <v>19440</v>
      </c>
      <c r="BH21" s="154">
        <f>BAR!CD21*0.9</f>
        <v>19440</v>
      </c>
      <c r="BI21" s="154">
        <f>BAR!CE21*0.9</f>
        <v>19260</v>
      </c>
      <c r="BJ21" s="154">
        <f>BAR!CF21*0.9</f>
        <v>19260</v>
      </c>
    </row>
    <row r="22" spans="1:62" s="4" customFormat="1" ht="12" customHeight="1">
      <c r="A22" s="26">
        <v>2</v>
      </c>
      <c r="B22" s="154">
        <f t="shared" ref="B22:S22" si="0">B21</f>
        <v>19710</v>
      </c>
      <c r="C22" s="154">
        <f t="shared" si="0"/>
        <v>19980</v>
      </c>
      <c r="D22" s="154">
        <f t="shared" si="0"/>
        <v>19980</v>
      </c>
      <c r="E22" s="154">
        <f t="shared" si="0"/>
        <v>19710</v>
      </c>
      <c r="F22" s="154">
        <f t="shared" si="0"/>
        <v>19710</v>
      </c>
      <c r="G22" s="154">
        <f t="shared" si="0"/>
        <v>19710</v>
      </c>
      <c r="H22" s="154">
        <f t="shared" si="0"/>
        <v>19710</v>
      </c>
      <c r="I22" s="154">
        <f t="shared" si="0"/>
        <v>19710</v>
      </c>
      <c r="J22" s="154">
        <f t="shared" si="0"/>
        <v>19980</v>
      </c>
      <c r="K22" s="154">
        <f t="shared" si="0"/>
        <v>19980</v>
      </c>
      <c r="L22" s="154">
        <f t="shared" si="0"/>
        <v>19710</v>
      </c>
      <c r="M22" s="154">
        <f t="shared" si="0"/>
        <v>19980</v>
      </c>
      <c r="N22" s="154">
        <f t="shared" si="0"/>
        <v>19980</v>
      </c>
      <c r="O22" s="154">
        <f t="shared" si="0"/>
        <v>19980</v>
      </c>
      <c r="P22" s="154">
        <f t="shared" si="0"/>
        <v>19980</v>
      </c>
      <c r="Q22" s="154">
        <f t="shared" si="0"/>
        <v>19980</v>
      </c>
      <c r="R22" s="154">
        <f t="shared" si="0"/>
        <v>19980</v>
      </c>
      <c r="S22" s="154">
        <f t="shared" si="0"/>
        <v>19710</v>
      </c>
      <c r="T22" s="154">
        <f t="shared" ref="T22:BJ22" si="1">T21</f>
        <v>19710</v>
      </c>
      <c r="U22" s="154">
        <f t="shared" si="1"/>
        <v>19710</v>
      </c>
      <c r="V22" s="154">
        <f t="shared" si="1"/>
        <v>19710</v>
      </c>
      <c r="W22" s="154">
        <f t="shared" si="1"/>
        <v>19710</v>
      </c>
      <c r="X22" s="154">
        <f t="shared" si="1"/>
        <v>19980</v>
      </c>
      <c r="Y22" s="154">
        <f t="shared" si="1"/>
        <v>19980</v>
      </c>
      <c r="Z22" s="154">
        <f t="shared" si="1"/>
        <v>19710</v>
      </c>
      <c r="AA22" s="154">
        <f t="shared" si="1"/>
        <v>19710</v>
      </c>
      <c r="AB22" s="154">
        <f t="shared" si="1"/>
        <v>19710</v>
      </c>
      <c r="AC22" s="154">
        <f t="shared" si="1"/>
        <v>19710</v>
      </c>
      <c r="AD22" s="154">
        <f t="shared" si="1"/>
        <v>19710</v>
      </c>
      <c r="AE22" s="154">
        <f t="shared" si="1"/>
        <v>19980</v>
      </c>
      <c r="AF22" s="154">
        <f t="shared" si="1"/>
        <v>19980</v>
      </c>
      <c r="AG22" s="154">
        <f t="shared" si="1"/>
        <v>19440</v>
      </c>
      <c r="AH22" s="154">
        <f t="shared" si="1"/>
        <v>19440</v>
      </c>
      <c r="AI22" s="154">
        <f t="shared" si="1"/>
        <v>19440</v>
      </c>
      <c r="AJ22" s="154">
        <f t="shared" si="1"/>
        <v>19980</v>
      </c>
      <c r="AK22" s="154">
        <f t="shared" si="1"/>
        <v>19980</v>
      </c>
      <c r="AL22" s="154">
        <f t="shared" si="1"/>
        <v>19980</v>
      </c>
      <c r="AM22" s="154">
        <f t="shared" si="1"/>
        <v>19980</v>
      </c>
      <c r="AN22" s="154">
        <f t="shared" si="1"/>
        <v>19260</v>
      </c>
      <c r="AO22" s="154">
        <f t="shared" si="1"/>
        <v>19260</v>
      </c>
      <c r="AP22" s="154">
        <f t="shared" si="1"/>
        <v>19260</v>
      </c>
      <c r="AQ22" s="154">
        <f t="shared" si="1"/>
        <v>19260</v>
      </c>
      <c r="AR22" s="154">
        <f t="shared" si="1"/>
        <v>19260</v>
      </c>
      <c r="AS22" s="154">
        <f t="shared" si="1"/>
        <v>19440</v>
      </c>
      <c r="AT22" s="154">
        <f t="shared" si="1"/>
        <v>19440</v>
      </c>
      <c r="AU22" s="154">
        <f t="shared" si="1"/>
        <v>19260</v>
      </c>
      <c r="AV22" s="154">
        <f t="shared" si="1"/>
        <v>19260</v>
      </c>
      <c r="AW22" s="154">
        <f t="shared" si="1"/>
        <v>19260</v>
      </c>
      <c r="AX22" s="154">
        <f t="shared" si="1"/>
        <v>19260</v>
      </c>
      <c r="AY22" s="154">
        <f t="shared" si="1"/>
        <v>19260</v>
      </c>
      <c r="AZ22" s="154">
        <f t="shared" si="1"/>
        <v>19440</v>
      </c>
      <c r="BA22" s="154">
        <f t="shared" si="1"/>
        <v>19440</v>
      </c>
      <c r="BB22" s="154">
        <f t="shared" si="1"/>
        <v>19260</v>
      </c>
      <c r="BC22" s="154">
        <f t="shared" si="1"/>
        <v>19260</v>
      </c>
      <c r="BD22" s="154">
        <f t="shared" si="1"/>
        <v>19260</v>
      </c>
      <c r="BE22" s="154">
        <f t="shared" si="1"/>
        <v>19260</v>
      </c>
      <c r="BF22" s="154">
        <f t="shared" si="1"/>
        <v>19260</v>
      </c>
      <c r="BG22" s="154">
        <f t="shared" si="1"/>
        <v>19440</v>
      </c>
      <c r="BH22" s="154">
        <f t="shared" si="1"/>
        <v>19440</v>
      </c>
      <c r="BI22" s="154">
        <f t="shared" si="1"/>
        <v>19260</v>
      </c>
      <c r="BJ22" s="154">
        <f t="shared" si="1"/>
        <v>19260</v>
      </c>
    </row>
    <row r="23" spans="1:62" s="4" customFormat="1" ht="12" customHeight="1">
      <c r="A23" s="39">
        <v>3</v>
      </c>
      <c r="B23" s="154">
        <f t="shared" ref="B23:S23" si="2">B21</f>
        <v>19710</v>
      </c>
      <c r="C23" s="154">
        <f t="shared" si="2"/>
        <v>19980</v>
      </c>
      <c r="D23" s="154">
        <f t="shared" si="2"/>
        <v>19980</v>
      </c>
      <c r="E23" s="154">
        <f t="shared" si="2"/>
        <v>19710</v>
      </c>
      <c r="F23" s="154">
        <f t="shared" si="2"/>
        <v>19710</v>
      </c>
      <c r="G23" s="154">
        <f t="shared" si="2"/>
        <v>19710</v>
      </c>
      <c r="H23" s="154">
        <f t="shared" si="2"/>
        <v>19710</v>
      </c>
      <c r="I23" s="154">
        <f t="shared" si="2"/>
        <v>19710</v>
      </c>
      <c r="J23" s="154">
        <f t="shared" si="2"/>
        <v>19980</v>
      </c>
      <c r="K23" s="154">
        <f t="shared" si="2"/>
        <v>19980</v>
      </c>
      <c r="L23" s="154">
        <f t="shared" si="2"/>
        <v>19710</v>
      </c>
      <c r="M23" s="154">
        <f t="shared" si="2"/>
        <v>19980</v>
      </c>
      <c r="N23" s="154">
        <f t="shared" si="2"/>
        <v>19980</v>
      </c>
      <c r="O23" s="154">
        <f t="shared" si="2"/>
        <v>19980</v>
      </c>
      <c r="P23" s="154">
        <f t="shared" si="2"/>
        <v>19980</v>
      </c>
      <c r="Q23" s="154">
        <f t="shared" si="2"/>
        <v>19980</v>
      </c>
      <c r="R23" s="154">
        <f t="shared" si="2"/>
        <v>19980</v>
      </c>
      <c r="S23" s="154">
        <f t="shared" si="2"/>
        <v>19710</v>
      </c>
      <c r="T23" s="154">
        <f t="shared" ref="T23:BJ23" si="3">T21</f>
        <v>19710</v>
      </c>
      <c r="U23" s="154">
        <f t="shared" si="3"/>
        <v>19710</v>
      </c>
      <c r="V23" s="154">
        <f t="shared" si="3"/>
        <v>19710</v>
      </c>
      <c r="W23" s="154">
        <f t="shared" si="3"/>
        <v>19710</v>
      </c>
      <c r="X23" s="154">
        <f t="shared" si="3"/>
        <v>19980</v>
      </c>
      <c r="Y23" s="154">
        <f t="shared" si="3"/>
        <v>19980</v>
      </c>
      <c r="Z23" s="154">
        <f t="shared" si="3"/>
        <v>19710</v>
      </c>
      <c r="AA23" s="154">
        <f t="shared" si="3"/>
        <v>19710</v>
      </c>
      <c r="AB23" s="154">
        <f t="shared" si="3"/>
        <v>19710</v>
      </c>
      <c r="AC23" s="154">
        <f t="shared" si="3"/>
        <v>19710</v>
      </c>
      <c r="AD23" s="154">
        <f t="shared" si="3"/>
        <v>19710</v>
      </c>
      <c r="AE23" s="154">
        <f t="shared" si="3"/>
        <v>19980</v>
      </c>
      <c r="AF23" s="154">
        <f t="shared" si="3"/>
        <v>19980</v>
      </c>
      <c r="AG23" s="154">
        <f t="shared" si="3"/>
        <v>19440</v>
      </c>
      <c r="AH23" s="154">
        <f t="shared" si="3"/>
        <v>19440</v>
      </c>
      <c r="AI23" s="154">
        <f t="shared" si="3"/>
        <v>19440</v>
      </c>
      <c r="AJ23" s="154">
        <f t="shared" si="3"/>
        <v>19980</v>
      </c>
      <c r="AK23" s="154">
        <f t="shared" si="3"/>
        <v>19980</v>
      </c>
      <c r="AL23" s="154">
        <f t="shared" si="3"/>
        <v>19980</v>
      </c>
      <c r="AM23" s="154">
        <f t="shared" si="3"/>
        <v>19980</v>
      </c>
      <c r="AN23" s="154">
        <f t="shared" si="3"/>
        <v>19260</v>
      </c>
      <c r="AO23" s="154">
        <f t="shared" si="3"/>
        <v>19260</v>
      </c>
      <c r="AP23" s="154">
        <f t="shared" si="3"/>
        <v>19260</v>
      </c>
      <c r="AQ23" s="154">
        <f t="shared" si="3"/>
        <v>19260</v>
      </c>
      <c r="AR23" s="154">
        <f t="shared" si="3"/>
        <v>19260</v>
      </c>
      <c r="AS23" s="154">
        <f t="shared" si="3"/>
        <v>19440</v>
      </c>
      <c r="AT23" s="154">
        <f t="shared" si="3"/>
        <v>19440</v>
      </c>
      <c r="AU23" s="154">
        <f t="shared" si="3"/>
        <v>19260</v>
      </c>
      <c r="AV23" s="154">
        <f t="shared" si="3"/>
        <v>19260</v>
      </c>
      <c r="AW23" s="154">
        <f t="shared" si="3"/>
        <v>19260</v>
      </c>
      <c r="AX23" s="154">
        <f t="shared" si="3"/>
        <v>19260</v>
      </c>
      <c r="AY23" s="154">
        <f t="shared" si="3"/>
        <v>19260</v>
      </c>
      <c r="AZ23" s="154">
        <f t="shared" si="3"/>
        <v>19440</v>
      </c>
      <c r="BA23" s="154">
        <f t="shared" si="3"/>
        <v>19440</v>
      </c>
      <c r="BB23" s="154">
        <f t="shared" si="3"/>
        <v>19260</v>
      </c>
      <c r="BC23" s="154">
        <f t="shared" si="3"/>
        <v>19260</v>
      </c>
      <c r="BD23" s="154">
        <f t="shared" si="3"/>
        <v>19260</v>
      </c>
      <c r="BE23" s="154">
        <f t="shared" si="3"/>
        <v>19260</v>
      </c>
      <c r="BF23" s="154">
        <f t="shared" si="3"/>
        <v>19260</v>
      </c>
      <c r="BG23" s="154">
        <f t="shared" si="3"/>
        <v>19440</v>
      </c>
      <c r="BH23" s="154">
        <f t="shared" si="3"/>
        <v>19440</v>
      </c>
      <c r="BI23" s="154">
        <f t="shared" si="3"/>
        <v>19260</v>
      </c>
      <c r="BJ23" s="154">
        <f t="shared" si="3"/>
        <v>19260</v>
      </c>
    </row>
    <row r="24" spans="1:62" s="4" customFormat="1" ht="12" customHeight="1">
      <c r="A24" s="39">
        <v>4</v>
      </c>
      <c r="B24" s="154">
        <f t="shared" ref="B24:S24" si="4">B21</f>
        <v>19710</v>
      </c>
      <c r="C24" s="154">
        <f t="shared" si="4"/>
        <v>19980</v>
      </c>
      <c r="D24" s="154">
        <f t="shared" si="4"/>
        <v>19980</v>
      </c>
      <c r="E24" s="154">
        <f t="shared" si="4"/>
        <v>19710</v>
      </c>
      <c r="F24" s="154">
        <f t="shared" si="4"/>
        <v>19710</v>
      </c>
      <c r="G24" s="154">
        <f t="shared" si="4"/>
        <v>19710</v>
      </c>
      <c r="H24" s="154">
        <f t="shared" si="4"/>
        <v>19710</v>
      </c>
      <c r="I24" s="154">
        <f t="shared" si="4"/>
        <v>19710</v>
      </c>
      <c r="J24" s="154">
        <f t="shared" si="4"/>
        <v>19980</v>
      </c>
      <c r="K24" s="154">
        <f t="shared" si="4"/>
        <v>19980</v>
      </c>
      <c r="L24" s="154">
        <f t="shared" si="4"/>
        <v>19710</v>
      </c>
      <c r="M24" s="154">
        <f t="shared" si="4"/>
        <v>19980</v>
      </c>
      <c r="N24" s="154">
        <f t="shared" si="4"/>
        <v>19980</v>
      </c>
      <c r="O24" s="154">
        <f t="shared" si="4"/>
        <v>19980</v>
      </c>
      <c r="P24" s="154">
        <f t="shared" si="4"/>
        <v>19980</v>
      </c>
      <c r="Q24" s="154">
        <f t="shared" si="4"/>
        <v>19980</v>
      </c>
      <c r="R24" s="154">
        <f t="shared" si="4"/>
        <v>19980</v>
      </c>
      <c r="S24" s="154">
        <f t="shared" si="4"/>
        <v>19710</v>
      </c>
      <c r="T24" s="154">
        <f t="shared" ref="T24:BJ24" si="5">T21</f>
        <v>19710</v>
      </c>
      <c r="U24" s="154">
        <f t="shared" si="5"/>
        <v>19710</v>
      </c>
      <c r="V24" s="154">
        <f t="shared" si="5"/>
        <v>19710</v>
      </c>
      <c r="W24" s="154">
        <f t="shared" si="5"/>
        <v>19710</v>
      </c>
      <c r="X24" s="154">
        <f t="shared" si="5"/>
        <v>19980</v>
      </c>
      <c r="Y24" s="154">
        <f t="shared" si="5"/>
        <v>19980</v>
      </c>
      <c r="Z24" s="154">
        <f t="shared" si="5"/>
        <v>19710</v>
      </c>
      <c r="AA24" s="154">
        <f t="shared" si="5"/>
        <v>19710</v>
      </c>
      <c r="AB24" s="154">
        <f t="shared" si="5"/>
        <v>19710</v>
      </c>
      <c r="AC24" s="154">
        <f t="shared" si="5"/>
        <v>19710</v>
      </c>
      <c r="AD24" s="154">
        <f t="shared" si="5"/>
        <v>19710</v>
      </c>
      <c r="AE24" s="154">
        <f t="shared" si="5"/>
        <v>19980</v>
      </c>
      <c r="AF24" s="154">
        <f t="shared" si="5"/>
        <v>19980</v>
      </c>
      <c r="AG24" s="154">
        <f t="shared" si="5"/>
        <v>19440</v>
      </c>
      <c r="AH24" s="154">
        <f t="shared" si="5"/>
        <v>19440</v>
      </c>
      <c r="AI24" s="154">
        <f t="shared" si="5"/>
        <v>19440</v>
      </c>
      <c r="AJ24" s="154">
        <f t="shared" si="5"/>
        <v>19980</v>
      </c>
      <c r="AK24" s="154">
        <f t="shared" si="5"/>
        <v>19980</v>
      </c>
      <c r="AL24" s="154">
        <f t="shared" si="5"/>
        <v>19980</v>
      </c>
      <c r="AM24" s="154">
        <f t="shared" si="5"/>
        <v>19980</v>
      </c>
      <c r="AN24" s="154">
        <f t="shared" si="5"/>
        <v>19260</v>
      </c>
      <c r="AO24" s="154">
        <f t="shared" si="5"/>
        <v>19260</v>
      </c>
      <c r="AP24" s="154">
        <f t="shared" si="5"/>
        <v>19260</v>
      </c>
      <c r="AQ24" s="154">
        <f t="shared" si="5"/>
        <v>19260</v>
      </c>
      <c r="AR24" s="154">
        <f t="shared" si="5"/>
        <v>19260</v>
      </c>
      <c r="AS24" s="154">
        <f t="shared" si="5"/>
        <v>19440</v>
      </c>
      <c r="AT24" s="154">
        <f t="shared" si="5"/>
        <v>19440</v>
      </c>
      <c r="AU24" s="154">
        <f t="shared" si="5"/>
        <v>19260</v>
      </c>
      <c r="AV24" s="154">
        <f t="shared" si="5"/>
        <v>19260</v>
      </c>
      <c r="AW24" s="154">
        <f t="shared" si="5"/>
        <v>19260</v>
      </c>
      <c r="AX24" s="154">
        <f t="shared" si="5"/>
        <v>19260</v>
      </c>
      <c r="AY24" s="154">
        <f t="shared" si="5"/>
        <v>19260</v>
      </c>
      <c r="AZ24" s="154">
        <f t="shared" si="5"/>
        <v>19440</v>
      </c>
      <c r="BA24" s="154">
        <f t="shared" si="5"/>
        <v>19440</v>
      </c>
      <c r="BB24" s="154">
        <f t="shared" si="5"/>
        <v>19260</v>
      </c>
      <c r="BC24" s="154">
        <f t="shared" si="5"/>
        <v>19260</v>
      </c>
      <c r="BD24" s="154">
        <f t="shared" si="5"/>
        <v>19260</v>
      </c>
      <c r="BE24" s="154">
        <f t="shared" si="5"/>
        <v>19260</v>
      </c>
      <c r="BF24" s="154">
        <f t="shared" si="5"/>
        <v>19260</v>
      </c>
      <c r="BG24" s="154">
        <f t="shared" si="5"/>
        <v>19440</v>
      </c>
      <c r="BH24" s="154">
        <f t="shared" si="5"/>
        <v>19440</v>
      </c>
      <c r="BI24" s="154">
        <f t="shared" si="5"/>
        <v>19260</v>
      </c>
      <c r="BJ24" s="154">
        <f t="shared" si="5"/>
        <v>19260</v>
      </c>
    </row>
    <row r="25" spans="1:62" ht="15" customHeight="1">
      <c r="A25" s="33" t="s">
        <v>36</v>
      </c>
    </row>
    <row r="26" spans="1:62" ht="131.25" customHeight="1">
      <c r="A26" s="46" t="s">
        <v>77</v>
      </c>
    </row>
    <row r="27" spans="1:62" ht="15" customHeight="1">
      <c r="A27" s="30" t="s">
        <v>47</v>
      </c>
    </row>
    <row r="28" spans="1:62" ht="24">
      <c r="A28" s="47" t="s">
        <v>78</v>
      </c>
    </row>
    <row r="29" spans="1:62" ht="15" customHeight="1">
      <c r="A29" s="30" t="s">
        <v>18</v>
      </c>
    </row>
    <row r="30" spans="1:62" ht="24">
      <c r="A30" s="75" t="s">
        <v>90</v>
      </c>
    </row>
    <row r="31" spans="1:62">
      <c r="A31" s="33" t="s">
        <v>16</v>
      </c>
    </row>
    <row r="32" spans="1:62" ht="149.25" customHeight="1">
      <c r="A32" s="34" t="s">
        <v>79</v>
      </c>
    </row>
    <row r="33" spans="1:1" s="4" customFormat="1" ht="12">
      <c r="A33" s="33" t="s">
        <v>80</v>
      </c>
    </row>
    <row r="34" spans="1:1" s="4" customFormat="1" ht="114.75" customHeight="1">
      <c r="A34" s="48" t="s">
        <v>81</v>
      </c>
    </row>
    <row r="35" spans="1:1">
      <c r="A35" s="33" t="s">
        <v>58</v>
      </c>
    </row>
    <row r="36" spans="1:1" ht="84.75" customHeight="1">
      <c r="A36" s="23" t="s">
        <v>82</v>
      </c>
    </row>
    <row r="37" spans="1:1" hidden="1">
      <c r="A37" s="33" t="s">
        <v>33</v>
      </c>
    </row>
    <row r="38" spans="1:1" ht="132" hidden="1">
      <c r="A38" s="149" t="s">
        <v>34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tabColor theme="7" tint="0.39988402966399123"/>
  </sheetPr>
  <dimension ref="A1:GW38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7.42578125" style="1" customWidth="1"/>
    <col min="2" max="13" width="9.85546875" style="37" customWidth="1"/>
    <col min="14" max="17" width="9.85546875" style="83" customWidth="1"/>
    <col min="18" max="22" width="9.85546875" style="37" customWidth="1"/>
    <col min="23" max="23" width="9.85546875" style="83" customWidth="1"/>
    <col min="24" max="26" width="10.5703125" style="83" customWidth="1"/>
    <col min="27" max="27" width="10.5703125" style="151" customWidth="1"/>
    <col min="28" max="108" width="10.5703125" style="37" customWidth="1"/>
    <col min="109" max="109" width="12" style="37" customWidth="1"/>
    <col min="110" max="112" width="9.85546875" style="37" customWidth="1"/>
    <col min="113" max="16384" width="9.140625" style="37"/>
  </cols>
  <sheetData>
    <row r="1" spans="1:205" ht="15" customHeight="1">
      <c r="A1" s="9" t="s">
        <v>0</v>
      </c>
    </row>
    <row r="2" spans="1:205" s="71" customFormat="1" ht="15" customHeight="1">
      <c r="A2" s="10" t="s">
        <v>1</v>
      </c>
      <c r="AA2" s="127"/>
    </row>
    <row r="3" spans="1:205" s="71" customFormat="1" ht="15" customHeight="1">
      <c r="A3" s="10" t="s">
        <v>53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AA3" s="127"/>
    </row>
    <row r="4" spans="1:205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AA5" s="5"/>
    </row>
    <row r="6" spans="1:205" s="4" customFormat="1" ht="12" customHeight="1">
      <c r="A6" s="18">
        <v>1</v>
      </c>
      <c r="B6" s="119">
        <f>ROUNDUP(BAR!B6*0.85,)</f>
        <v>7225</v>
      </c>
      <c r="C6" s="119">
        <f>ROUNDUP(BAR!C6*0.85,)</f>
        <v>6800</v>
      </c>
      <c r="D6" s="119">
        <f>ROUNDUP(BAR!D6*0.85,)</f>
        <v>7650</v>
      </c>
      <c r="E6" s="119">
        <f>ROUNDUP(BAR!E6*0.85,)</f>
        <v>7650</v>
      </c>
      <c r="F6" s="119">
        <f>ROUNDUP(BAR!F6*0.85,)</f>
        <v>7650</v>
      </c>
      <c r="G6" s="119">
        <f>ROUNDUP(BAR!G6*0.85,)</f>
        <v>6460</v>
      </c>
      <c r="H6" s="119">
        <f>ROUNDUP(BAR!H6*0.85,)</f>
        <v>6460</v>
      </c>
      <c r="I6" s="119">
        <f>ROUNDUP(BAR!I6*0.85,)</f>
        <v>6460</v>
      </c>
      <c r="J6" s="119">
        <f>ROUNDUP(BAR!J6*0.85,)</f>
        <v>6460</v>
      </c>
      <c r="K6" s="119">
        <f>ROUNDUP(BAR!K6*0.85,)</f>
        <v>7225</v>
      </c>
      <c r="L6" s="119">
        <f>ROUNDUP(BAR!L6*0.85,)</f>
        <v>7225</v>
      </c>
      <c r="M6" s="119">
        <f>ROUNDUP(BAR!M6*0.85,)</f>
        <v>5950</v>
      </c>
      <c r="N6" s="119">
        <f>ROUNDUP(BAR!N6*0.85,)</f>
        <v>5950</v>
      </c>
      <c r="O6" s="119">
        <f>ROUNDUP(BAR!O6*0.85,)</f>
        <v>5950</v>
      </c>
      <c r="P6" s="119">
        <f>ROUNDUP(BAR!P6*0.85,)</f>
        <v>5950</v>
      </c>
      <c r="Q6" s="119">
        <f>ROUNDUP(BAR!Q6*0.85,)</f>
        <v>5950</v>
      </c>
      <c r="R6" s="119">
        <f>ROUNDUP(BAR!R6*0.85,)</f>
        <v>6460</v>
      </c>
      <c r="S6" s="119">
        <f>ROUNDUP(BAR!S6*0.85,)</f>
        <v>6460</v>
      </c>
      <c r="T6" s="119">
        <f>ROUNDUP(BAR!T6*0.85,)</f>
        <v>5950</v>
      </c>
      <c r="U6" s="119">
        <f>ROUNDUP(BAR!U6*0.85,)</f>
        <v>5950</v>
      </c>
      <c r="V6" s="119">
        <f>ROUNDUP(BAR!V6*0.85,)</f>
        <v>5950</v>
      </c>
      <c r="W6" s="119">
        <f>ROUNDUP(BAR!W6*0.85,)</f>
        <v>5950</v>
      </c>
      <c r="X6" s="119">
        <f>ROUNDUP(BAR!X6*0.85,)</f>
        <v>5865</v>
      </c>
      <c r="Y6" s="119">
        <f>ROUNDUP(BAR!Y6*0.85,)</f>
        <v>6120</v>
      </c>
      <c r="Z6" s="119">
        <f>ROUNDUP(BAR!Z6*0.85,)</f>
        <v>6120</v>
      </c>
      <c r="AA6" s="120">
        <f>ROUNDUP(BAR!AA6*0.85,)</f>
        <v>5865</v>
      </c>
      <c r="AB6" s="119">
        <f>ROUNDUP(BAR!AB6*0.85,)</f>
        <v>5865</v>
      </c>
      <c r="AC6" s="119">
        <f>ROUNDUP(BAR!AC6*0.85,)</f>
        <v>5865</v>
      </c>
      <c r="AD6" s="119">
        <f>ROUNDUP(BAR!AD6*0.85,)</f>
        <v>5865</v>
      </c>
      <c r="AE6" s="119">
        <f>ROUNDUP(BAR!AE6*0.85,)</f>
        <v>5865</v>
      </c>
      <c r="AF6" s="119">
        <f>ROUNDUP(BAR!AF6*0.85,)</f>
        <v>6120</v>
      </c>
      <c r="AG6" s="119">
        <f>ROUNDUP(BAR!AG6*0.85,)</f>
        <v>6120</v>
      </c>
      <c r="AH6" s="119">
        <f>ROUNDUP(BAR!AH6*0.85,)</f>
        <v>5865</v>
      </c>
      <c r="AI6" s="119">
        <f>ROUNDUP(BAR!AI6*0.85,)</f>
        <v>6120</v>
      </c>
      <c r="AJ6" s="119">
        <f>ROUNDUP(BAR!AJ6*0.85,)</f>
        <v>6120</v>
      </c>
      <c r="AK6" s="119">
        <f>ROUNDUP(BAR!AK6*0.85,)</f>
        <v>6120</v>
      </c>
      <c r="AL6" s="119">
        <f>ROUNDUP(BAR!AL6*0.85,)</f>
        <v>6120</v>
      </c>
      <c r="AM6" s="119">
        <f>ROUNDUP(BAR!AM6*0.85,)</f>
        <v>6120</v>
      </c>
      <c r="AN6" s="119">
        <f>ROUNDUP(BAR!AN6*0.85,)</f>
        <v>6120</v>
      </c>
      <c r="AO6" s="119">
        <f>ROUNDUP(BAR!AO6*0.85,)</f>
        <v>5865</v>
      </c>
      <c r="AP6" s="119">
        <f>ROUNDUP(BAR!AP6*0.85,)</f>
        <v>5865</v>
      </c>
      <c r="AQ6" s="119">
        <f>ROUNDUP(BAR!AQ6*0.85,)</f>
        <v>5865</v>
      </c>
      <c r="AR6" s="119">
        <f>ROUNDUP(BAR!AR6*0.85,)</f>
        <v>5865</v>
      </c>
      <c r="AS6" s="119">
        <f>ROUNDUP(BAR!AS6*0.85,)</f>
        <v>5865</v>
      </c>
      <c r="AT6" s="119">
        <f>ROUNDUP(BAR!AT6*0.85,)</f>
        <v>6120</v>
      </c>
      <c r="AU6" s="119">
        <f>ROUNDUP(BAR!AU6*0.85,)</f>
        <v>6120</v>
      </c>
      <c r="AV6" s="119">
        <f>ROUNDUP(BAR!AV6*0.85,)</f>
        <v>5865</v>
      </c>
      <c r="AW6" s="119">
        <f>ROUNDUP(BAR!AW6*0.85,)</f>
        <v>5865</v>
      </c>
      <c r="AX6" s="119">
        <f>ROUNDUP(BAR!AX6*0.85,)</f>
        <v>5865</v>
      </c>
      <c r="AY6" s="119">
        <f>ROUNDUP(BAR!AY6*0.85,)</f>
        <v>5865</v>
      </c>
      <c r="AZ6" s="119">
        <f>ROUNDUP(BAR!AZ6*0.85,)</f>
        <v>5865</v>
      </c>
      <c r="BA6" s="119">
        <f>ROUNDUP(BAR!BA6*0.85,)</f>
        <v>6120</v>
      </c>
      <c r="BB6" s="119">
        <f>ROUNDUP(BAR!BB6*0.85,)</f>
        <v>6120</v>
      </c>
      <c r="BC6" s="119">
        <f>ROUNDUP(BAR!BC6*0.85,)</f>
        <v>5610</v>
      </c>
      <c r="BD6" s="119">
        <f>ROUNDUP(BAR!BD6*0.85,)</f>
        <v>5610</v>
      </c>
      <c r="BE6" s="119">
        <f>ROUNDUP(BAR!BE6*0.85,)</f>
        <v>5610</v>
      </c>
      <c r="BF6" s="119">
        <f>ROUNDUP(BAR!BF6*0.85,)</f>
        <v>6120</v>
      </c>
      <c r="BG6" s="119">
        <f>ROUNDUP(BAR!BG6*0.85,)</f>
        <v>6120</v>
      </c>
      <c r="BH6" s="119">
        <f>ROUNDUP(BAR!BH6*0.85,)</f>
        <v>6120</v>
      </c>
      <c r="BI6" s="119">
        <f>ROUNDUP(BAR!BI6*0.85,)</f>
        <v>6120</v>
      </c>
      <c r="BJ6" s="119">
        <f>ROUNDUP(BAR!BJ6*0.85,)</f>
        <v>5440</v>
      </c>
      <c r="BK6" s="119">
        <f>ROUNDUP(BAR!BK6*0.85,)</f>
        <v>5440</v>
      </c>
      <c r="BL6" s="119">
        <f>ROUNDUP(BAR!BL6*0.85,)</f>
        <v>5440</v>
      </c>
      <c r="BM6" s="119">
        <f>ROUNDUP(BAR!BM6*0.85,)</f>
        <v>5440</v>
      </c>
      <c r="BN6" s="119">
        <f>ROUNDUP(BAR!BN6*0.85,)</f>
        <v>5440</v>
      </c>
      <c r="BO6" s="119">
        <f>ROUNDUP(BAR!BO6*0.85,)</f>
        <v>5610</v>
      </c>
      <c r="BP6" s="119">
        <f>ROUNDUP(BAR!BP6*0.85,)</f>
        <v>5610</v>
      </c>
      <c r="BQ6" s="119">
        <f>ROUNDUP(BAR!BQ6*0.85,)</f>
        <v>5440</v>
      </c>
      <c r="BR6" s="119">
        <f>ROUNDUP(BAR!BR6*0.85,)</f>
        <v>5440</v>
      </c>
      <c r="BS6" s="119">
        <f>ROUNDUP(BAR!BS6*0.85,)</f>
        <v>5440</v>
      </c>
      <c r="BT6" s="119">
        <f>ROUNDUP(BAR!BT6*0.85,)</f>
        <v>5440</v>
      </c>
      <c r="BU6" s="119">
        <f>ROUNDUP(BAR!BU6*0.85,)</f>
        <v>5440</v>
      </c>
      <c r="BV6" s="119">
        <f>ROUNDUP(BAR!BV6*0.85,)</f>
        <v>5610</v>
      </c>
      <c r="BW6" s="119">
        <f>ROUNDUP(BAR!BW6*0.85,)</f>
        <v>5610</v>
      </c>
      <c r="BX6" s="119">
        <f>ROUNDUP(BAR!BX6*0.85,)</f>
        <v>5440</v>
      </c>
      <c r="BY6" s="119">
        <f>ROUNDUP(BAR!BY6*0.85,)</f>
        <v>5440</v>
      </c>
      <c r="BZ6" s="119">
        <f>ROUNDUP(BAR!BZ6*0.85,)</f>
        <v>5440</v>
      </c>
      <c r="CA6" s="119">
        <f>ROUNDUP(BAR!CA6*0.85,)</f>
        <v>5440</v>
      </c>
      <c r="CB6" s="119">
        <f>ROUNDUP(BAR!CB6*0.85,)</f>
        <v>5440</v>
      </c>
      <c r="CC6" s="119">
        <f>ROUNDUP(BAR!CC6*0.85,)</f>
        <v>5610</v>
      </c>
      <c r="CD6" s="119">
        <f>ROUNDUP(BAR!CD6*0.85,)</f>
        <v>5610</v>
      </c>
      <c r="CE6" s="119">
        <f>ROUNDUP(BAR!CE6*0.85,)</f>
        <v>5440</v>
      </c>
      <c r="CF6" s="119">
        <f>ROUNDUP(BAR!CF6*0.85,)</f>
        <v>5440</v>
      </c>
      <c r="CG6" s="119">
        <f>ROUNDUP(BAR!CG6*0.85,)</f>
        <v>5440</v>
      </c>
      <c r="CH6" s="119">
        <f>ROUNDUP(BAR!CH6*0.85,)</f>
        <v>5440</v>
      </c>
      <c r="CI6" s="119">
        <f>ROUNDUP(BAR!CI6*0.85,)</f>
        <v>5440</v>
      </c>
      <c r="CJ6" s="119">
        <f>ROUNDUP(BAR!CJ6*0.85,)</f>
        <v>5610</v>
      </c>
      <c r="CK6" s="119">
        <f>ROUNDUP(BAR!CK6*0.85,)</f>
        <v>5610</v>
      </c>
      <c r="CL6" s="119">
        <f>ROUNDUP(BAR!CL6*0.85,)</f>
        <v>5440</v>
      </c>
      <c r="CM6" s="119">
        <f>ROUNDUP(BAR!CM6*0.85,)</f>
        <v>5440</v>
      </c>
      <c r="CN6" s="119">
        <f>ROUNDUP(BAR!CN6*0.85,)</f>
        <v>5440</v>
      </c>
      <c r="CO6" s="119">
        <f>ROUNDUP(BAR!CO6*0.85,)</f>
        <v>5440</v>
      </c>
      <c r="CP6" s="119">
        <f>ROUNDUP(BAR!CP6*0.85,)</f>
        <v>5440</v>
      </c>
      <c r="CQ6" s="119">
        <f>ROUNDUP(BAR!CQ6*0.85,)</f>
        <v>6375</v>
      </c>
      <c r="CR6" s="119">
        <f>ROUNDUP(BAR!CR6*0.85,)</f>
        <v>6375</v>
      </c>
      <c r="CS6" s="119">
        <f>ROUNDUP(BAR!CS6*0.85,)</f>
        <v>6375</v>
      </c>
      <c r="CT6" s="119">
        <f>ROUNDUP(BAR!CT6*0.85,)</f>
        <v>6375</v>
      </c>
      <c r="CU6" s="119">
        <f>ROUNDUP(BAR!CU6*0.85,)</f>
        <v>6375</v>
      </c>
      <c r="CV6" s="119">
        <f>ROUNDUP(BAR!CV6*0.85,)</f>
        <v>6375</v>
      </c>
      <c r="CW6" s="119">
        <f>ROUNDUP(BAR!CW6*0.85,)</f>
        <v>6375</v>
      </c>
      <c r="CX6" s="119">
        <f>ROUNDUP(BAR!CX6*0.85,)</f>
        <v>6800</v>
      </c>
      <c r="CY6" s="119">
        <f>ROUNDUP(BAR!CY6*0.85,)</f>
        <v>6800</v>
      </c>
      <c r="CZ6" s="119">
        <f>ROUNDUP(BAR!CZ6*0.85,)</f>
        <v>6800</v>
      </c>
      <c r="DA6" s="119">
        <f>ROUNDUP(BAR!DA6*0.85,)</f>
        <v>6800</v>
      </c>
      <c r="DB6" s="119">
        <f>ROUNDUP(BAR!DB6*0.85,)</f>
        <v>6800</v>
      </c>
      <c r="DC6" s="119">
        <f>ROUNDUP(BAR!DC6*0.85,)</f>
        <v>6800</v>
      </c>
      <c r="DD6" s="119">
        <f>ROUNDUP(BAR!DD6*0.85,)</f>
        <v>6800</v>
      </c>
      <c r="DE6" s="119">
        <f>ROUNDUP(BAR!DE6*0.85,)</f>
        <v>7650</v>
      </c>
      <c r="DF6" s="119">
        <f>ROUNDUP(BAR!DF6*0.85,)</f>
        <v>7650</v>
      </c>
      <c r="DG6" s="119">
        <f>ROUNDUP(BAR!DG6*0.85,)</f>
        <v>7650</v>
      </c>
      <c r="DH6" s="119">
        <f>ROUNDUP(BAR!DH6*0.85,)</f>
        <v>7650</v>
      </c>
      <c r="DI6" s="119">
        <f>ROUNDUP(BAR!DI6*0.85,)</f>
        <v>17000</v>
      </c>
      <c r="DJ6" s="119">
        <f>ROUNDUP(BAR!DJ6*0.85,)</f>
        <v>27200</v>
      </c>
      <c r="DK6" s="119">
        <f>ROUNDUP(BAR!DK6*0.85,)</f>
        <v>27200</v>
      </c>
      <c r="DL6" s="119">
        <f>ROUNDUP(BAR!DL6*0.85,)</f>
        <v>27200</v>
      </c>
      <c r="DM6" s="119">
        <f>ROUNDUP(BAR!DM6*0.85,)</f>
        <v>27200</v>
      </c>
      <c r="DN6" s="119">
        <f>ROUNDUP(BAR!DN6*0.85,)</f>
        <v>27200</v>
      </c>
      <c r="DO6" s="119">
        <f>ROUNDUP(BAR!DO6*0.85,)</f>
        <v>27200</v>
      </c>
      <c r="DP6" s="119">
        <f>ROUNDUP(BAR!DP6*0.85,)</f>
        <v>27200</v>
      </c>
      <c r="DQ6" s="119">
        <f>ROUNDUP(BAR!DQ6*0.85,)</f>
        <v>27200</v>
      </c>
      <c r="DR6" s="119">
        <f>ROUNDUP(BAR!DR6*0.85,)</f>
        <v>27200</v>
      </c>
      <c r="DS6" s="119">
        <f>ROUNDUP(BAR!DS6*0.85,)</f>
        <v>24650</v>
      </c>
      <c r="DT6" s="119">
        <f>ROUNDUP(BAR!DT6*0.85,)</f>
        <v>15300</v>
      </c>
      <c r="DU6" s="119">
        <f>ROUNDUP(BAR!DU6*0.85,)</f>
        <v>15300</v>
      </c>
      <c r="DV6" s="119">
        <f>ROUNDUP(BAR!DV6*0.85,)</f>
        <v>15300</v>
      </c>
      <c r="DW6" s="119">
        <f>ROUNDUP(BAR!DW6*0.85,)</f>
        <v>15300</v>
      </c>
      <c r="DX6" s="119">
        <f>ROUNDUP(BAR!DX6*0.85,)</f>
        <v>15300</v>
      </c>
      <c r="DY6" s="119">
        <f>ROUNDUP(BAR!DY6*0.85,)</f>
        <v>15300</v>
      </c>
      <c r="DZ6" s="119">
        <f>ROUNDUP(BAR!DZ6*0.85,)</f>
        <v>15300</v>
      </c>
      <c r="EA6" s="119">
        <f>ROUNDUP(BAR!EA6*0.85,)</f>
        <v>16150</v>
      </c>
      <c r="EB6" s="119">
        <f>ROUNDUP(BAR!EB6*0.85,)</f>
        <v>16150</v>
      </c>
      <c r="EC6" s="119">
        <f>ROUNDUP(BAR!EC6*0.85,)</f>
        <v>16150</v>
      </c>
      <c r="ED6" s="119">
        <f>ROUNDUP(BAR!ED6*0.85,)</f>
        <v>16150</v>
      </c>
      <c r="EE6" s="119">
        <f>ROUNDUP(BAR!EE6*0.85,)</f>
        <v>16150</v>
      </c>
      <c r="EF6" s="119">
        <f>ROUNDUP(BAR!EF6*0.85,)</f>
        <v>16150</v>
      </c>
      <c r="EG6" s="119">
        <f>ROUNDUP(BAR!EG6*0.85,)</f>
        <v>16150</v>
      </c>
      <c r="EH6" s="119">
        <f>ROUNDUP(BAR!EH6*0.85,)</f>
        <v>16150</v>
      </c>
      <c r="EI6" s="119">
        <f>ROUNDUP(BAR!EI6*0.85,)</f>
        <v>16150</v>
      </c>
      <c r="EJ6" s="119">
        <f>ROUNDUP(BAR!EJ6*0.85,)</f>
        <v>16150</v>
      </c>
      <c r="EK6" s="119">
        <f>ROUNDUP(BAR!EK6*0.85,)</f>
        <v>16150</v>
      </c>
      <c r="EL6" s="119">
        <f>ROUNDUP(BAR!EL6*0.85,)</f>
        <v>16150</v>
      </c>
      <c r="EM6" s="119">
        <f>ROUNDUP(BAR!EM6*0.85,)</f>
        <v>16150</v>
      </c>
      <c r="EN6" s="119">
        <f>ROUNDUP(BAR!EN6*0.85,)</f>
        <v>16150</v>
      </c>
      <c r="EO6" s="119">
        <f>ROUNDUP(BAR!EO6*0.85,)</f>
        <v>16150</v>
      </c>
      <c r="EP6" s="119">
        <f>ROUNDUP(BAR!EP6*0.85,)</f>
        <v>16150</v>
      </c>
      <c r="EQ6" s="119">
        <f>ROUNDUP(BAR!EQ6*0.85,)</f>
        <v>17000</v>
      </c>
      <c r="ER6" s="119">
        <f>ROUNDUP(BAR!ER6*0.85,)</f>
        <v>17000</v>
      </c>
      <c r="ES6" s="119">
        <f>ROUNDUP(BAR!ES6*0.85,)</f>
        <v>17000</v>
      </c>
      <c r="ET6" s="119">
        <f>ROUNDUP(BAR!ET6*0.85,)</f>
        <v>17000</v>
      </c>
      <c r="EU6" s="119">
        <f>ROUNDUP(BAR!EU6*0.85,)</f>
        <v>17000</v>
      </c>
      <c r="EV6" s="119">
        <f>ROUNDUP(BAR!EV6*0.85,)</f>
        <v>17000</v>
      </c>
      <c r="EW6" s="119">
        <f>ROUNDUP(BAR!EW6*0.85,)</f>
        <v>17000</v>
      </c>
      <c r="EX6" s="119">
        <f>ROUNDUP(BAR!EX6*0.85,)</f>
        <v>17000</v>
      </c>
      <c r="EY6" s="119">
        <f>ROUNDUP(BAR!EY6*0.85,)</f>
        <v>17000</v>
      </c>
      <c r="EZ6" s="119">
        <f>ROUNDUP(BAR!EZ6*0.85,)</f>
        <v>17000</v>
      </c>
      <c r="FA6" s="119">
        <f>ROUNDUP(BAR!FA6*0.85,)</f>
        <v>17000</v>
      </c>
      <c r="FB6" s="119">
        <f>ROUNDUP(BAR!FB6*0.85,)</f>
        <v>17000</v>
      </c>
      <c r="FC6" s="119">
        <f>ROUNDUP(BAR!FC6*0.85,)</f>
        <v>17000</v>
      </c>
      <c r="FD6" s="119">
        <f>ROUNDUP(BAR!FD6*0.85,)</f>
        <v>17000</v>
      </c>
      <c r="FE6" s="119">
        <f>ROUNDUP(BAR!FE6*0.85,)</f>
        <v>17000</v>
      </c>
      <c r="FF6" s="119">
        <f>ROUNDUP(BAR!FF6*0.85,)</f>
        <v>17000</v>
      </c>
      <c r="FG6" s="119">
        <f>ROUNDUP(BAR!FG6*0.85,)</f>
        <v>17000</v>
      </c>
      <c r="FH6" s="119">
        <f>ROUNDUP(BAR!FH6*0.85,)</f>
        <v>17000</v>
      </c>
      <c r="FI6" s="119">
        <f>ROUNDUP(BAR!FI6*0.85,)</f>
        <v>17000</v>
      </c>
      <c r="FJ6" s="119">
        <f>ROUNDUP(BAR!FJ6*0.85,)</f>
        <v>17000</v>
      </c>
      <c r="FK6" s="119">
        <f>ROUNDUP(BAR!FK6*0.85,)</f>
        <v>19210</v>
      </c>
      <c r="FL6" s="119">
        <f>ROUNDUP(BAR!FL6*0.85,)</f>
        <v>19210</v>
      </c>
      <c r="FM6" s="119">
        <f>ROUNDUP(BAR!FM6*0.85,)</f>
        <v>19210</v>
      </c>
      <c r="FN6" s="119">
        <f>ROUNDUP(BAR!FN6*0.85,)</f>
        <v>17000</v>
      </c>
      <c r="FO6" s="119">
        <f>ROUNDUP(BAR!FO6*0.85,)</f>
        <v>17000</v>
      </c>
      <c r="FP6" s="119">
        <f>ROUNDUP(BAR!FP6*0.85,)</f>
        <v>17000</v>
      </c>
      <c r="FQ6" s="119">
        <f>ROUNDUP(BAR!FQ6*0.85,)</f>
        <v>17000</v>
      </c>
      <c r="FR6" s="119">
        <f>ROUNDUP(BAR!FR6*0.85,)</f>
        <v>17000</v>
      </c>
      <c r="FS6" s="119">
        <f>ROUNDUP(BAR!FS6*0.85,)</f>
        <v>15300</v>
      </c>
      <c r="FT6" s="119">
        <f>ROUNDUP(BAR!FT6*0.85,)</f>
        <v>15300</v>
      </c>
      <c r="FU6" s="119">
        <f>ROUNDUP(BAR!FU6*0.85,)</f>
        <v>15300</v>
      </c>
      <c r="FV6" s="119">
        <f>ROUNDUP(BAR!FV6*0.85,)</f>
        <v>15300</v>
      </c>
      <c r="FW6" s="119">
        <f>ROUNDUP(BAR!FW6*0.85,)</f>
        <v>15300</v>
      </c>
      <c r="FX6" s="119">
        <f>ROUNDUP(BAR!FX6*0.85,)</f>
        <v>15300</v>
      </c>
      <c r="FY6" s="119">
        <f>ROUNDUP(BAR!FY6*0.85,)</f>
        <v>15300</v>
      </c>
      <c r="FZ6" s="119">
        <f>ROUNDUP(BAR!FZ6*0.85,)</f>
        <v>20315</v>
      </c>
      <c r="GA6" s="119">
        <f>ROUNDUP(BAR!GA6*0.85,)</f>
        <v>16150</v>
      </c>
      <c r="GB6" s="119">
        <f>ROUNDUP(BAR!GB6*0.85,)</f>
        <v>11220</v>
      </c>
      <c r="GC6" s="119">
        <f>ROUNDUP(BAR!GC6*0.85,)</f>
        <v>11220</v>
      </c>
      <c r="GD6" s="119">
        <f>ROUNDUP(BAR!GD6*0.85,)</f>
        <v>11220</v>
      </c>
      <c r="GE6" s="119">
        <f>ROUNDUP(BAR!GE6*0.85,)</f>
        <v>11220</v>
      </c>
      <c r="GF6" s="119">
        <f>ROUNDUP(BAR!GF6*0.85,)</f>
        <v>11220</v>
      </c>
      <c r="GG6" s="119">
        <f>ROUNDUP(BAR!GG6*0.85,)</f>
        <v>11220</v>
      </c>
      <c r="GH6" s="119">
        <f>ROUNDUP(BAR!GH6*0.85,)</f>
        <v>11220</v>
      </c>
      <c r="GI6" s="119">
        <f>ROUNDUP(BAR!GI6*0.85,)</f>
        <v>11220</v>
      </c>
      <c r="GJ6" s="119">
        <f>ROUNDUP(BAR!GJ6*0.85,)</f>
        <v>11220</v>
      </c>
      <c r="GK6" s="119">
        <f>ROUNDUP(BAR!GK6*0.85,)</f>
        <v>11220</v>
      </c>
      <c r="GL6" s="119">
        <f>ROUNDUP(BAR!GL6*0.85,)</f>
        <v>11220</v>
      </c>
      <c r="GM6" s="119">
        <f>ROUNDUP(BAR!GM6*0.85,)</f>
        <v>11220</v>
      </c>
      <c r="GN6" s="119">
        <f>ROUNDUP(BAR!GN6*0.85,)</f>
        <v>11220</v>
      </c>
      <c r="GO6" s="119">
        <f>ROUNDUP(BAR!GO6*0.85,)</f>
        <v>11220</v>
      </c>
      <c r="GP6" s="119">
        <f>ROUNDUP(BAR!GP6*0.85,)</f>
        <v>11220</v>
      </c>
      <c r="GQ6" s="119">
        <f>ROUNDUP(BAR!GQ6*0.85,)</f>
        <v>11220</v>
      </c>
      <c r="GR6" s="119">
        <f>ROUNDUP(BAR!GR6*0.85,)</f>
        <v>11220</v>
      </c>
      <c r="GS6" s="119">
        <f>ROUNDUP(BAR!GS6*0.85,)</f>
        <v>11220</v>
      </c>
      <c r="GT6" s="119">
        <f>ROUNDUP(BAR!GT6*0.85,)</f>
        <v>11220</v>
      </c>
      <c r="GU6" s="119">
        <f>ROUNDUP(BAR!GU6*0.85,)</f>
        <v>11220</v>
      </c>
      <c r="GV6" s="119">
        <f>ROUNDUP(BAR!GV6*0.85,)</f>
        <v>11220</v>
      </c>
      <c r="GW6" s="119">
        <f>ROUNDUP(BAR!GW6*0.85,)</f>
        <v>11220</v>
      </c>
    </row>
    <row r="7" spans="1:205" s="4" customFormat="1" ht="12" customHeight="1">
      <c r="A7" s="18">
        <v>2</v>
      </c>
      <c r="B7" s="119">
        <f>ROUNDUP(BAR!B7*0.85,)</f>
        <v>8798</v>
      </c>
      <c r="C7" s="119">
        <f>ROUNDUP(BAR!C7*0.85,)</f>
        <v>8373</v>
      </c>
      <c r="D7" s="119">
        <f>ROUNDUP(BAR!D7*0.85,)</f>
        <v>9223</v>
      </c>
      <c r="E7" s="119">
        <f>ROUNDUP(BAR!E7*0.85,)</f>
        <v>9223</v>
      </c>
      <c r="F7" s="119">
        <f>ROUNDUP(BAR!F7*0.85,)</f>
        <v>9223</v>
      </c>
      <c r="G7" s="119">
        <f>ROUNDUP(BAR!G7*0.85,)</f>
        <v>8033</v>
      </c>
      <c r="H7" s="119">
        <f>ROUNDUP(BAR!H7*0.85,)</f>
        <v>8033</v>
      </c>
      <c r="I7" s="119">
        <f>ROUNDUP(BAR!I7*0.85,)</f>
        <v>8033</v>
      </c>
      <c r="J7" s="119">
        <f>ROUNDUP(BAR!J7*0.85,)</f>
        <v>8033</v>
      </c>
      <c r="K7" s="119">
        <f>ROUNDUP(BAR!K7*0.85,)</f>
        <v>8798</v>
      </c>
      <c r="L7" s="119">
        <f>ROUNDUP(BAR!L7*0.85,)</f>
        <v>8798</v>
      </c>
      <c r="M7" s="119">
        <f>ROUNDUP(BAR!M7*0.85,)</f>
        <v>7523</v>
      </c>
      <c r="N7" s="119">
        <f>ROUNDUP(BAR!N7*0.85,)</f>
        <v>7523</v>
      </c>
      <c r="O7" s="119">
        <f>ROUNDUP(BAR!O7*0.85,)</f>
        <v>7523</v>
      </c>
      <c r="P7" s="119">
        <f>ROUNDUP(BAR!P7*0.85,)</f>
        <v>7523</v>
      </c>
      <c r="Q7" s="119">
        <f>ROUNDUP(BAR!Q7*0.85,)</f>
        <v>7523</v>
      </c>
      <c r="R7" s="119">
        <f>ROUNDUP(BAR!R7*0.85,)</f>
        <v>8033</v>
      </c>
      <c r="S7" s="119">
        <f>ROUNDUP(BAR!S7*0.85,)</f>
        <v>8033</v>
      </c>
      <c r="T7" s="119">
        <f>ROUNDUP(BAR!T7*0.85,)</f>
        <v>7523</v>
      </c>
      <c r="U7" s="119">
        <f>ROUNDUP(BAR!U7*0.85,)</f>
        <v>7523</v>
      </c>
      <c r="V7" s="119">
        <f>ROUNDUP(BAR!V7*0.85,)</f>
        <v>7523</v>
      </c>
      <c r="W7" s="119">
        <f>ROUNDUP(BAR!W7*0.85,)</f>
        <v>7523</v>
      </c>
      <c r="X7" s="119">
        <f>ROUNDUP(BAR!X7*0.85,)</f>
        <v>7438</v>
      </c>
      <c r="Y7" s="119">
        <f>ROUNDUP(BAR!Y7*0.85,)</f>
        <v>7693</v>
      </c>
      <c r="Z7" s="119">
        <f>ROUNDUP(BAR!Z7*0.85,)</f>
        <v>7693</v>
      </c>
      <c r="AA7" s="120">
        <f>ROUNDUP(BAR!AA7*0.85,)</f>
        <v>7438</v>
      </c>
      <c r="AB7" s="119">
        <f>ROUNDUP(BAR!AB7*0.85,)</f>
        <v>7438</v>
      </c>
      <c r="AC7" s="119">
        <f>ROUNDUP(BAR!AC7*0.85,)</f>
        <v>7438</v>
      </c>
      <c r="AD7" s="119">
        <f>ROUNDUP(BAR!AD7*0.85,)</f>
        <v>7438</v>
      </c>
      <c r="AE7" s="119">
        <f>ROUNDUP(BAR!AE7*0.85,)</f>
        <v>7438</v>
      </c>
      <c r="AF7" s="119">
        <f>ROUNDUP(BAR!AF7*0.85,)</f>
        <v>7693</v>
      </c>
      <c r="AG7" s="119">
        <f>ROUNDUP(BAR!AG7*0.85,)</f>
        <v>7693</v>
      </c>
      <c r="AH7" s="119">
        <f>ROUNDUP(BAR!AH7*0.85,)</f>
        <v>7438</v>
      </c>
      <c r="AI7" s="119">
        <f>ROUNDUP(BAR!AI7*0.85,)</f>
        <v>7693</v>
      </c>
      <c r="AJ7" s="119">
        <f>ROUNDUP(BAR!AJ7*0.85,)</f>
        <v>7693</v>
      </c>
      <c r="AK7" s="119">
        <f>ROUNDUP(BAR!AK7*0.85,)</f>
        <v>7693</v>
      </c>
      <c r="AL7" s="119">
        <f>ROUNDUP(BAR!AL7*0.85,)</f>
        <v>7693</v>
      </c>
      <c r="AM7" s="119">
        <f>ROUNDUP(BAR!AM7*0.85,)</f>
        <v>7693</v>
      </c>
      <c r="AN7" s="119">
        <f>ROUNDUP(BAR!AN7*0.85,)</f>
        <v>7693</v>
      </c>
      <c r="AO7" s="119">
        <f>ROUNDUP(BAR!AO7*0.85,)</f>
        <v>7438</v>
      </c>
      <c r="AP7" s="119">
        <f>ROUNDUP(BAR!AP7*0.85,)</f>
        <v>7438</v>
      </c>
      <c r="AQ7" s="119">
        <f>ROUNDUP(BAR!AQ7*0.85,)</f>
        <v>7438</v>
      </c>
      <c r="AR7" s="119">
        <f>ROUNDUP(BAR!AR7*0.85,)</f>
        <v>7438</v>
      </c>
      <c r="AS7" s="119">
        <f>ROUNDUP(BAR!AS7*0.85,)</f>
        <v>7438</v>
      </c>
      <c r="AT7" s="119">
        <f>ROUNDUP(BAR!AT7*0.85,)</f>
        <v>7693</v>
      </c>
      <c r="AU7" s="119">
        <f>ROUNDUP(BAR!AU7*0.85,)</f>
        <v>7693</v>
      </c>
      <c r="AV7" s="119">
        <f>ROUNDUP(BAR!AV7*0.85,)</f>
        <v>7438</v>
      </c>
      <c r="AW7" s="119">
        <f>ROUNDUP(BAR!AW7*0.85,)</f>
        <v>7438</v>
      </c>
      <c r="AX7" s="119">
        <f>ROUNDUP(BAR!AX7*0.85,)</f>
        <v>7438</v>
      </c>
      <c r="AY7" s="119">
        <f>ROUNDUP(BAR!AY7*0.85,)</f>
        <v>7438</v>
      </c>
      <c r="AZ7" s="119">
        <f>ROUNDUP(BAR!AZ7*0.85,)</f>
        <v>7438</v>
      </c>
      <c r="BA7" s="119">
        <f>ROUNDUP(BAR!BA7*0.85,)</f>
        <v>7693</v>
      </c>
      <c r="BB7" s="119">
        <f>ROUNDUP(BAR!BB7*0.85,)</f>
        <v>7693</v>
      </c>
      <c r="BC7" s="119">
        <f>ROUNDUP(BAR!BC7*0.85,)</f>
        <v>7183</v>
      </c>
      <c r="BD7" s="119">
        <f>ROUNDUP(BAR!BD7*0.85,)</f>
        <v>7183</v>
      </c>
      <c r="BE7" s="119">
        <f>ROUNDUP(BAR!BE7*0.85,)</f>
        <v>7183</v>
      </c>
      <c r="BF7" s="119">
        <f>ROUNDUP(BAR!BF7*0.85,)</f>
        <v>7693</v>
      </c>
      <c r="BG7" s="119">
        <f>ROUNDUP(BAR!BG7*0.85,)</f>
        <v>7693</v>
      </c>
      <c r="BH7" s="119">
        <f>ROUNDUP(BAR!BH7*0.85,)</f>
        <v>7693</v>
      </c>
      <c r="BI7" s="119">
        <f>ROUNDUP(BAR!BI7*0.85,)</f>
        <v>7693</v>
      </c>
      <c r="BJ7" s="119">
        <f>ROUNDUP(BAR!BJ7*0.85,)</f>
        <v>7013</v>
      </c>
      <c r="BK7" s="119">
        <f>ROUNDUP(BAR!BK7*0.85,)</f>
        <v>7013</v>
      </c>
      <c r="BL7" s="119">
        <f>ROUNDUP(BAR!BL7*0.85,)</f>
        <v>7013</v>
      </c>
      <c r="BM7" s="119">
        <f>ROUNDUP(BAR!BM7*0.85,)</f>
        <v>7013</v>
      </c>
      <c r="BN7" s="119">
        <f>ROUNDUP(BAR!BN7*0.85,)</f>
        <v>7013</v>
      </c>
      <c r="BO7" s="119">
        <f>ROUNDUP(BAR!BO7*0.85,)</f>
        <v>7183</v>
      </c>
      <c r="BP7" s="119">
        <f>ROUNDUP(BAR!BP7*0.85,)</f>
        <v>7183</v>
      </c>
      <c r="BQ7" s="119">
        <f>ROUNDUP(BAR!BQ7*0.85,)</f>
        <v>7013</v>
      </c>
      <c r="BR7" s="119">
        <f>ROUNDUP(BAR!BR7*0.85,)</f>
        <v>7013</v>
      </c>
      <c r="BS7" s="119">
        <f>ROUNDUP(BAR!BS7*0.85,)</f>
        <v>7013</v>
      </c>
      <c r="BT7" s="119">
        <f>ROUNDUP(BAR!BT7*0.85,)</f>
        <v>7013</v>
      </c>
      <c r="BU7" s="119">
        <f>ROUNDUP(BAR!BU7*0.85,)</f>
        <v>7013</v>
      </c>
      <c r="BV7" s="119">
        <f>ROUNDUP(BAR!BV7*0.85,)</f>
        <v>7183</v>
      </c>
      <c r="BW7" s="119">
        <f>ROUNDUP(BAR!BW7*0.85,)</f>
        <v>7183</v>
      </c>
      <c r="BX7" s="119">
        <f>ROUNDUP(BAR!BX7*0.85,)</f>
        <v>7013</v>
      </c>
      <c r="BY7" s="119">
        <f>ROUNDUP(BAR!BY7*0.85,)</f>
        <v>7013</v>
      </c>
      <c r="BZ7" s="119">
        <f>ROUNDUP(BAR!BZ7*0.85,)</f>
        <v>7013</v>
      </c>
      <c r="CA7" s="119">
        <f>ROUNDUP(BAR!CA7*0.85,)</f>
        <v>7013</v>
      </c>
      <c r="CB7" s="119">
        <f>ROUNDUP(BAR!CB7*0.85,)</f>
        <v>7013</v>
      </c>
      <c r="CC7" s="119">
        <f>ROUNDUP(BAR!CC7*0.85,)</f>
        <v>7183</v>
      </c>
      <c r="CD7" s="119">
        <f>ROUNDUP(BAR!CD7*0.85,)</f>
        <v>7183</v>
      </c>
      <c r="CE7" s="119">
        <f>ROUNDUP(BAR!CE7*0.85,)</f>
        <v>7013</v>
      </c>
      <c r="CF7" s="119">
        <f>ROUNDUP(BAR!CF7*0.85,)</f>
        <v>7013</v>
      </c>
      <c r="CG7" s="119">
        <f>ROUNDUP(BAR!CG7*0.85,)</f>
        <v>7013</v>
      </c>
      <c r="CH7" s="119">
        <f>ROUNDUP(BAR!CH7*0.85,)</f>
        <v>7013</v>
      </c>
      <c r="CI7" s="119">
        <f>ROUNDUP(BAR!CI7*0.85,)</f>
        <v>7013</v>
      </c>
      <c r="CJ7" s="119">
        <f>ROUNDUP(BAR!CJ7*0.85,)</f>
        <v>7183</v>
      </c>
      <c r="CK7" s="119">
        <f>ROUNDUP(BAR!CK7*0.85,)</f>
        <v>7183</v>
      </c>
      <c r="CL7" s="119">
        <f>ROUNDUP(BAR!CL7*0.85,)</f>
        <v>7013</v>
      </c>
      <c r="CM7" s="119">
        <f>ROUNDUP(BAR!CM7*0.85,)</f>
        <v>7013</v>
      </c>
      <c r="CN7" s="119">
        <f>ROUNDUP(BAR!CN7*0.85,)</f>
        <v>7013</v>
      </c>
      <c r="CO7" s="119">
        <f>ROUNDUP(BAR!CO7*0.85,)</f>
        <v>7013</v>
      </c>
      <c r="CP7" s="119">
        <f>ROUNDUP(BAR!CP7*0.85,)</f>
        <v>7013</v>
      </c>
      <c r="CQ7" s="119">
        <f>ROUNDUP(BAR!CQ7*0.85,)</f>
        <v>7948</v>
      </c>
      <c r="CR7" s="119">
        <f>ROUNDUP(BAR!CR7*0.85,)</f>
        <v>7948</v>
      </c>
      <c r="CS7" s="119">
        <f>ROUNDUP(BAR!CS7*0.85,)</f>
        <v>7948</v>
      </c>
      <c r="CT7" s="119">
        <f>ROUNDUP(BAR!CT7*0.85,)</f>
        <v>7948</v>
      </c>
      <c r="CU7" s="119">
        <f>ROUNDUP(BAR!CU7*0.85,)</f>
        <v>7948</v>
      </c>
      <c r="CV7" s="119">
        <f>ROUNDUP(BAR!CV7*0.85,)</f>
        <v>7948</v>
      </c>
      <c r="CW7" s="119">
        <f>ROUNDUP(BAR!CW7*0.85,)</f>
        <v>7948</v>
      </c>
      <c r="CX7" s="119">
        <f>ROUNDUP(BAR!CX7*0.85,)</f>
        <v>8373</v>
      </c>
      <c r="CY7" s="119">
        <f>ROUNDUP(BAR!CY7*0.85,)</f>
        <v>8373</v>
      </c>
      <c r="CZ7" s="119">
        <f>ROUNDUP(BAR!CZ7*0.85,)</f>
        <v>8373</v>
      </c>
      <c r="DA7" s="119">
        <f>ROUNDUP(BAR!DA7*0.85,)</f>
        <v>8373</v>
      </c>
      <c r="DB7" s="119">
        <f>ROUNDUP(BAR!DB7*0.85,)</f>
        <v>8373</v>
      </c>
      <c r="DC7" s="119">
        <f>ROUNDUP(BAR!DC7*0.85,)</f>
        <v>8373</v>
      </c>
      <c r="DD7" s="119">
        <f>ROUNDUP(BAR!DD7*0.85,)</f>
        <v>8373</v>
      </c>
      <c r="DE7" s="119">
        <f>ROUNDUP(BAR!DE7*0.85,)</f>
        <v>9223</v>
      </c>
      <c r="DF7" s="119">
        <f>ROUNDUP(BAR!DF7*0.85,)</f>
        <v>9223</v>
      </c>
      <c r="DG7" s="119">
        <f>ROUNDUP(BAR!DG7*0.85,)</f>
        <v>9223</v>
      </c>
      <c r="DH7" s="119">
        <f>ROUNDUP(BAR!DH7*0.85,)</f>
        <v>9223</v>
      </c>
      <c r="DI7" s="119">
        <f>ROUNDUP(BAR!DI7*0.85,)</f>
        <v>18955</v>
      </c>
      <c r="DJ7" s="119">
        <f>ROUNDUP(BAR!DJ7*0.85,)</f>
        <v>29155</v>
      </c>
      <c r="DK7" s="119">
        <f>ROUNDUP(BAR!DK7*0.85,)</f>
        <v>29155</v>
      </c>
      <c r="DL7" s="119">
        <f>ROUNDUP(BAR!DL7*0.85,)</f>
        <v>29155</v>
      </c>
      <c r="DM7" s="119">
        <f>ROUNDUP(BAR!DM7*0.85,)</f>
        <v>29155</v>
      </c>
      <c r="DN7" s="119">
        <f>ROUNDUP(BAR!DN7*0.85,)</f>
        <v>29155</v>
      </c>
      <c r="DO7" s="119">
        <f>ROUNDUP(BAR!DO7*0.85,)</f>
        <v>29155</v>
      </c>
      <c r="DP7" s="119">
        <f>ROUNDUP(BAR!DP7*0.85,)</f>
        <v>29155</v>
      </c>
      <c r="DQ7" s="119">
        <f>ROUNDUP(BAR!DQ7*0.85,)</f>
        <v>29155</v>
      </c>
      <c r="DR7" s="119">
        <f>ROUNDUP(BAR!DR7*0.85,)</f>
        <v>29155</v>
      </c>
      <c r="DS7" s="119">
        <f>ROUNDUP(BAR!DS7*0.85,)</f>
        <v>26605</v>
      </c>
      <c r="DT7" s="119">
        <f>ROUNDUP(BAR!DT7*0.85,)</f>
        <v>17000</v>
      </c>
      <c r="DU7" s="119">
        <f>ROUNDUP(BAR!DU7*0.85,)</f>
        <v>17000</v>
      </c>
      <c r="DV7" s="119">
        <f>ROUNDUP(BAR!DV7*0.85,)</f>
        <v>17000</v>
      </c>
      <c r="DW7" s="119">
        <f>ROUNDUP(BAR!DW7*0.85,)</f>
        <v>17000</v>
      </c>
      <c r="DX7" s="119">
        <f>ROUNDUP(BAR!DX7*0.85,)</f>
        <v>17000</v>
      </c>
      <c r="DY7" s="119">
        <f>ROUNDUP(BAR!DY7*0.85,)</f>
        <v>17000</v>
      </c>
      <c r="DZ7" s="119">
        <f>ROUNDUP(BAR!DZ7*0.85,)</f>
        <v>17000</v>
      </c>
      <c r="EA7" s="119">
        <f>ROUNDUP(BAR!EA7*0.85,)</f>
        <v>17850</v>
      </c>
      <c r="EB7" s="119">
        <f>ROUNDUP(BAR!EB7*0.85,)</f>
        <v>17850</v>
      </c>
      <c r="EC7" s="119">
        <f>ROUNDUP(BAR!EC7*0.85,)</f>
        <v>17850</v>
      </c>
      <c r="ED7" s="119">
        <f>ROUNDUP(BAR!ED7*0.85,)</f>
        <v>17850</v>
      </c>
      <c r="EE7" s="119">
        <f>ROUNDUP(BAR!EE7*0.85,)</f>
        <v>17850</v>
      </c>
      <c r="EF7" s="119">
        <f>ROUNDUP(BAR!EF7*0.85,)</f>
        <v>17850</v>
      </c>
      <c r="EG7" s="119">
        <f>ROUNDUP(BAR!EG7*0.85,)</f>
        <v>17850</v>
      </c>
      <c r="EH7" s="119">
        <f>ROUNDUP(BAR!EH7*0.85,)</f>
        <v>17850</v>
      </c>
      <c r="EI7" s="119">
        <f>ROUNDUP(BAR!EI7*0.85,)</f>
        <v>17850</v>
      </c>
      <c r="EJ7" s="119">
        <f>ROUNDUP(BAR!EJ7*0.85,)</f>
        <v>17850</v>
      </c>
      <c r="EK7" s="119">
        <f>ROUNDUP(BAR!EK7*0.85,)</f>
        <v>17850</v>
      </c>
      <c r="EL7" s="119">
        <f>ROUNDUP(BAR!EL7*0.85,)</f>
        <v>17850</v>
      </c>
      <c r="EM7" s="119">
        <f>ROUNDUP(BAR!EM7*0.85,)</f>
        <v>17850</v>
      </c>
      <c r="EN7" s="119">
        <f>ROUNDUP(BAR!EN7*0.85,)</f>
        <v>17850</v>
      </c>
      <c r="EO7" s="119">
        <f>ROUNDUP(BAR!EO7*0.85,)</f>
        <v>17850</v>
      </c>
      <c r="EP7" s="119">
        <f>ROUNDUP(BAR!EP7*0.85,)</f>
        <v>17850</v>
      </c>
      <c r="EQ7" s="119">
        <f>ROUNDUP(BAR!EQ7*0.85,)</f>
        <v>18700</v>
      </c>
      <c r="ER7" s="119">
        <f>ROUNDUP(BAR!ER7*0.85,)</f>
        <v>18700</v>
      </c>
      <c r="ES7" s="119">
        <f>ROUNDUP(BAR!ES7*0.85,)</f>
        <v>18700</v>
      </c>
      <c r="ET7" s="119">
        <f>ROUNDUP(BAR!ET7*0.85,)</f>
        <v>18700</v>
      </c>
      <c r="EU7" s="119">
        <f>ROUNDUP(BAR!EU7*0.85,)</f>
        <v>18700</v>
      </c>
      <c r="EV7" s="119">
        <f>ROUNDUP(BAR!EV7*0.85,)</f>
        <v>18700</v>
      </c>
      <c r="EW7" s="119">
        <f>ROUNDUP(BAR!EW7*0.85,)</f>
        <v>18700</v>
      </c>
      <c r="EX7" s="119">
        <f>ROUNDUP(BAR!EX7*0.85,)</f>
        <v>18700</v>
      </c>
      <c r="EY7" s="119">
        <f>ROUNDUP(BAR!EY7*0.85,)</f>
        <v>18700</v>
      </c>
      <c r="EZ7" s="119">
        <f>ROUNDUP(BAR!EZ7*0.85,)</f>
        <v>18700</v>
      </c>
      <c r="FA7" s="119">
        <f>ROUNDUP(BAR!FA7*0.85,)</f>
        <v>18700</v>
      </c>
      <c r="FB7" s="119">
        <f>ROUNDUP(BAR!FB7*0.85,)</f>
        <v>18700</v>
      </c>
      <c r="FC7" s="119">
        <f>ROUNDUP(BAR!FC7*0.85,)</f>
        <v>18700</v>
      </c>
      <c r="FD7" s="119">
        <f>ROUNDUP(BAR!FD7*0.85,)</f>
        <v>18700</v>
      </c>
      <c r="FE7" s="119">
        <f>ROUNDUP(BAR!FE7*0.85,)</f>
        <v>18700</v>
      </c>
      <c r="FF7" s="119">
        <f>ROUNDUP(BAR!FF7*0.85,)</f>
        <v>18700</v>
      </c>
      <c r="FG7" s="119">
        <f>ROUNDUP(BAR!FG7*0.85,)</f>
        <v>18700</v>
      </c>
      <c r="FH7" s="119">
        <f>ROUNDUP(BAR!FH7*0.85,)</f>
        <v>18700</v>
      </c>
      <c r="FI7" s="119">
        <f>ROUNDUP(BAR!FI7*0.85,)</f>
        <v>18700</v>
      </c>
      <c r="FJ7" s="119">
        <f>ROUNDUP(BAR!FJ7*0.85,)</f>
        <v>18700</v>
      </c>
      <c r="FK7" s="119">
        <f>ROUNDUP(BAR!FK7*0.85,)</f>
        <v>20910</v>
      </c>
      <c r="FL7" s="119">
        <f>ROUNDUP(BAR!FL7*0.85,)</f>
        <v>20910</v>
      </c>
      <c r="FM7" s="119">
        <f>ROUNDUP(BAR!FM7*0.85,)</f>
        <v>20910</v>
      </c>
      <c r="FN7" s="119">
        <f>ROUNDUP(BAR!FN7*0.85,)</f>
        <v>18700</v>
      </c>
      <c r="FO7" s="119">
        <f>ROUNDUP(BAR!FO7*0.85,)</f>
        <v>18700</v>
      </c>
      <c r="FP7" s="119">
        <f>ROUNDUP(BAR!FP7*0.85,)</f>
        <v>18700</v>
      </c>
      <c r="FQ7" s="119">
        <f>ROUNDUP(BAR!FQ7*0.85,)</f>
        <v>18700</v>
      </c>
      <c r="FR7" s="119">
        <f>ROUNDUP(BAR!FR7*0.85,)</f>
        <v>18700</v>
      </c>
      <c r="FS7" s="119">
        <f>ROUNDUP(BAR!FS7*0.85,)</f>
        <v>17000</v>
      </c>
      <c r="FT7" s="119">
        <f>ROUNDUP(BAR!FT7*0.85,)</f>
        <v>17000</v>
      </c>
      <c r="FU7" s="119">
        <f>ROUNDUP(BAR!FU7*0.85,)</f>
        <v>17000</v>
      </c>
      <c r="FV7" s="119">
        <f>ROUNDUP(BAR!FV7*0.85,)</f>
        <v>17000</v>
      </c>
      <c r="FW7" s="119">
        <f>ROUNDUP(BAR!FW7*0.85,)</f>
        <v>17000</v>
      </c>
      <c r="FX7" s="119">
        <f>ROUNDUP(BAR!FX7*0.85,)</f>
        <v>17000</v>
      </c>
      <c r="FY7" s="119">
        <f>ROUNDUP(BAR!FY7*0.85,)</f>
        <v>17000</v>
      </c>
      <c r="FZ7" s="119">
        <f>ROUNDUP(BAR!FZ7*0.85,)</f>
        <v>22015</v>
      </c>
      <c r="GA7" s="119">
        <f>ROUNDUP(BAR!GA7*0.85,)</f>
        <v>17850</v>
      </c>
      <c r="GB7" s="119">
        <f>ROUNDUP(BAR!GB7*0.85,)</f>
        <v>12920</v>
      </c>
      <c r="GC7" s="119">
        <f>ROUNDUP(BAR!GC7*0.85,)</f>
        <v>12920</v>
      </c>
      <c r="GD7" s="119">
        <f>ROUNDUP(BAR!GD7*0.85,)</f>
        <v>12920</v>
      </c>
      <c r="GE7" s="119">
        <f>ROUNDUP(BAR!GE7*0.85,)</f>
        <v>12920</v>
      </c>
      <c r="GF7" s="119">
        <f>ROUNDUP(BAR!GF7*0.85,)</f>
        <v>12920</v>
      </c>
      <c r="GG7" s="119">
        <f>ROUNDUP(BAR!GG7*0.85,)</f>
        <v>12920</v>
      </c>
      <c r="GH7" s="119">
        <f>ROUNDUP(BAR!GH7*0.85,)</f>
        <v>12920</v>
      </c>
      <c r="GI7" s="119">
        <f>ROUNDUP(BAR!GI7*0.85,)</f>
        <v>12920</v>
      </c>
      <c r="GJ7" s="119">
        <f>ROUNDUP(BAR!GJ7*0.85,)</f>
        <v>12920</v>
      </c>
      <c r="GK7" s="119">
        <f>ROUNDUP(BAR!GK7*0.85,)</f>
        <v>12920</v>
      </c>
      <c r="GL7" s="119">
        <f>ROUNDUP(BAR!GL7*0.85,)</f>
        <v>12920</v>
      </c>
      <c r="GM7" s="119">
        <f>ROUNDUP(BAR!GM7*0.85,)</f>
        <v>12920</v>
      </c>
      <c r="GN7" s="119">
        <f>ROUNDUP(BAR!GN7*0.85,)</f>
        <v>12920</v>
      </c>
      <c r="GO7" s="119">
        <f>ROUNDUP(BAR!GO7*0.85,)</f>
        <v>12920</v>
      </c>
      <c r="GP7" s="119">
        <f>ROUNDUP(BAR!GP7*0.85,)</f>
        <v>12920</v>
      </c>
      <c r="GQ7" s="119">
        <f>ROUNDUP(BAR!GQ7*0.85,)</f>
        <v>12920</v>
      </c>
      <c r="GR7" s="119">
        <f>ROUNDUP(BAR!GR7*0.85,)</f>
        <v>12920</v>
      </c>
      <c r="GS7" s="119">
        <f>ROUNDUP(BAR!GS7*0.85,)</f>
        <v>12920</v>
      </c>
      <c r="GT7" s="119">
        <f>ROUNDUP(BAR!GT7*0.85,)</f>
        <v>12920</v>
      </c>
      <c r="GU7" s="119">
        <f>ROUNDUP(BAR!GU7*0.85,)</f>
        <v>12920</v>
      </c>
      <c r="GV7" s="119">
        <f>ROUNDUP(BAR!GV7*0.85,)</f>
        <v>12920</v>
      </c>
      <c r="GW7" s="119">
        <f>ROUNDUP(BAR!GW7*0.85,)</f>
        <v>12920</v>
      </c>
    </row>
    <row r="8" spans="1:205" s="4" customFormat="1" ht="24.75" customHeight="1">
      <c r="A8" s="16" t="s">
        <v>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20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</row>
    <row r="9" spans="1:205" s="4" customFormat="1" ht="12" customHeight="1">
      <c r="A9" s="20">
        <v>1</v>
      </c>
      <c r="B9" s="22">
        <f>ROUNDUP(BAR!B9*0.85,)</f>
        <v>8925</v>
      </c>
      <c r="C9" s="22">
        <f>ROUNDUP(BAR!C9*0.85,)</f>
        <v>8500</v>
      </c>
      <c r="D9" s="22">
        <f>ROUNDUP(BAR!D9*0.85,)</f>
        <v>9350</v>
      </c>
      <c r="E9" s="22">
        <f>ROUNDUP(BAR!E9*0.85,)</f>
        <v>9350</v>
      </c>
      <c r="F9" s="22">
        <f>ROUNDUP(BAR!F9*0.85,)</f>
        <v>9350</v>
      </c>
      <c r="G9" s="22">
        <f>ROUNDUP(BAR!G9*0.85,)</f>
        <v>8160</v>
      </c>
      <c r="H9" s="22">
        <f>ROUNDUP(BAR!H9*0.85,)</f>
        <v>8160</v>
      </c>
      <c r="I9" s="22">
        <f>ROUNDUP(BAR!I9*0.85,)</f>
        <v>8160</v>
      </c>
      <c r="J9" s="22">
        <f>ROUNDUP(BAR!J9*0.85,)</f>
        <v>8160</v>
      </c>
      <c r="K9" s="22">
        <f>ROUNDUP(BAR!K9*0.85,)</f>
        <v>8925</v>
      </c>
      <c r="L9" s="22">
        <f>ROUNDUP(BAR!L9*0.85,)</f>
        <v>8925</v>
      </c>
      <c r="M9" s="22">
        <f>ROUNDUP(BAR!M9*0.85,)</f>
        <v>7650</v>
      </c>
      <c r="N9" s="22">
        <f>ROUNDUP(BAR!N9*0.85,)</f>
        <v>7650</v>
      </c>
      <c r="O9" s="22">
        <f>ROUNDUP(BAR!O9*0.85,)</f>
        <v>7650</v>
      </c>
      <c r="P9" s="22">
        <f>ROUNDUP(BAR!P9*0.85,)</f>
        <v>7650</v>
      </c>
      <c r="Q9" s="22">
        <f>ROUNDUP(BAR!Q9*0.85,)</f>
        <v>7650</v>
      </c>
      <c r="R9" s="22">
        <f>ROUNDUP(BAR!R9*0.85,)</f>
        <v>8160</v>
      </c>
      <c r="S9" s="22">
        <f>ROUNDUP(BAR!S9*0.85,)</f>
        <v>8160</v>
      </c>
      <c r="T9" s="22">
        <f>ROUNDUP(BAR!T9*0.85,)</f>
        <v>7650</v>
      </c>
      <c r="U9" s="22">
        <f>ROUNDUP(BAR!U9*0.85,)</f>
        <v>7650</v>
      </c>
      <c r="V9" s="22">
        <f>ROUNDUP(BAR!V9*0.85,)</f>
        <v>7650</v>
      </c>
      <c r="W9" s="22">
        <f>ROUNDUP(BAR!W9*0.85,)</f>
        <v>7650</v>
      </c>
      <c r="X9" s="22">
        <f>ROUNDUP(BAR!X9*0.85,)</f>
        <v>7140</v>
      </c>
      <c r="Y9" s="22">
        <f>ROUNDUP(BAR!Y9*0.85,)</f>
        <v>7395</v>
      </c>
      <c r="Z9" s="22">
        <f>ROUNDUP(BAR!Z9*0.85,)</f>
        <v>7395</v>
      </c>
      <c r="AA9" s="86">
        <f>ROUNDUP(BAR!AA9*0.85,)</f>
        <v>7140</v>
      </c>
      <c r="AB9" s="22">
        <f>ROUNDUP(BAR!AB9*0.85,)</f>
        <v>7140</v>
      </c>
      <c r="AC9" s="22">
        <f>ROUNDUP(BAR!AC9*0.85,)</f>
        <v>7140</v>
      </c>
      <c r="AD9" s="22">
        <f>ROUNDUP(BAR!AD9*0.85,)</f>
        <v>7140</v>
      </c>
      <c r="AE9" s="22">
        <f>ROUNDUP(BAR!AE9*0.85,)</f>
        <v>7140</v>
      </c>
      <c r="AF9" s="22">
        <f>ROUNDUP(BAR!AF9*0.85,)</f>
        <v>7395</v>
      </c>
      <c r="AG9" s="22">
        <f>ROUNDUP(BAR!AG9*0.85,)</f>
        <v>7395</v>
      </c>
      <c r="AH9" s="22">
        <f>ROUNDUP(BAR!AH9*0.85,)</f>
        <v>7140</v>
      </c>
      <c r="AI9" s="22">
        <f>ROUNDUP(BAR!AI9*0.85,)</f>
        <v>7395</v>
      </c>
      <c r="AJ9" s="22">
        <f>ROUNDUP(BAR!AJ9*0.85,)</f>
        <v>7395</v>
      </c>
      <c r="AK9" s="22">
        <f>ROUNDUP(BAR!AK9*0.85,)</f>
        <v>7395</v>
      </c>
      <c r="AL9" s="22">
        <f>ROUNDUP(BAR!AL9*0.85,)</f>
        <v>7395</v>
      </c>
      <c r="AM9" s="22">
        <f>ROUNDUP(BAR!AM9*0.85,)</f>
        <v>7395</v>
      </c>
      <c r="AN9" s="22">
        <f>ROUNDUP(BAR!AN9*0.85,)</f>
        <v>7395</v>
      </c>
      <c r="AO9" s="22">
        <f>ROUNDUP(BAR!AO9*0.85,)</f>
        <v>7140</v>
      </c>
      <c r="AP9" s="22">
        <f>ROUNDUP(BAR!AP9*0.85,)</f>
        <v>7140</v>
      </c>
      <c r="AQ9" s="22">
        <f>ROUNDUP(BAR!AQ9*0.85,)</f>
        <v>7140</v>
      </c>
      <c r="AR9" s="22">
        <f>ROUNDUP(BAR!AR9*0.85,)</f>
        <v>7140</v>
      </c>
      <c r="AS9" s="22">
        <f>ROUNDUP(BAR!AS9*0.85,)</f>
        <v>7140</v>
      </c>
      <c r="AT9" s="22">
        <f>ROUNDUP(BAR!AT9*0.85,)</f>
        <v>7395</v>
      </c>
      <c r="AU9" s="22">
        <f>ROUNDUP(BAR!AU9*0.85,)</f>
        <v>7395</v>
      </c>
      <c r="AV9" s="22">
        <f>ROUNDUP(BAR!AV9*0.85,)</f>
        <v>7140</v>
      </c>
      <c r="AW9" s="22">
        <f>ROUNDUP(BAR!AW9*0.85,)</f>
        <v>7140</v>
      </c>
      <c r="AX9" s="22">
        <f>ROUNDUP(BAR!AX9*0.85,)</f>
        <v>7140</v>
      </c>
      <c r="AY9" s="22">
        <f>ROUNDUP(BAR!AY9*0.85,)</f>
        <v>7140</v>
      </c>
      <c r="AZ9" s="22">
        <f>ROUNDUP(BAR!AZ9*0.85,)</f>
        <v>7140</v>
      </c>
      <c r="BA9" s="22">
        <f>ROUNDUP(BAR!BA9*0.85,)</f>
        <v>7395</v>
      </c>
      <c r="BB9" s="22">
        <f>ROUNDUP(BAR!BB9*0.85,)</f>
        <v>7395</v>
      </c>
      <c r="BC9" s="22">
        <f>ROUNDUP(BAR!BC9*0.85,)</f>
        <v>6885</v>
      </c>
      <c r="BD9" s="22">
        <f>ROUNDUP(BAR!BD9*0.85,)</f>
        <v>6885</v>
      </c>
      <c r="BE9" s="22">
        <f>ROUNDUP(BAR!BE9*0.85,)</f>
        <v>6885</v>
      </c>
      <c r="BF9" s="22">
        <f>ROUNDUP(BAR!BF9*0.85,)</f>
        <v>7395</v>
      </c>
      <c r="BG9" s="22">
        <f>ROUNDUP(BAR!BG9*0.85,)</f>
        <v>7395</v>
      </c>
      <c r="BH9" s="22">
        <f>ROUNDUP(BAR!BH9*0.85,)</f>
        <v>7395</v>
      </c>
      <c r="BI9" s="22">
        <f>ROUNDUP(BAR!BI9*0.85,)</f>
        <v>7395</v>
      </c>
      <c r="BJ9" s="22">
        <f>ROUNDUP(BAR!BJ9*0.85,)</f>
        <v>6715</v>
      </c>
      <c r="BK9" s="22">
        <f>ROUNDUP(BAR!BK9*0.85,)</f>
        <v>6715</v>
      </c>
      <c r="BL9" s="22">
        <f>ROUNDUP(BAR!BL9*0.85,)</f>
        <v>6715</v>
      </c>
      <c r="BM9" s="22">
        <f>ROUNDUP(BAR!BM9*0.85,)</f>
        <v>6715</v>
      </c>
      <c r="BN9" s="22">
        <f>ROUNDUP(BAR!BN9*0.85,)</f>
        <v>6715</v>
      </c>
      <c r="BO9" s="22">
        <f>ROUNDUP(BAR!BO9*0.85,)</f>
        <v>6885</v>
      </c>
      <c r="BP9" s="22">
        <f>ROUNDUP(BAR!BP9*0.85,)</f>
        <v>6885</v>
      </c>
      <c r="BQ9" s="22">
        <f>ROUNDUP(BAR!BQ9*0.85,)</f>
        <v>6715</v>
      </c>
      <c r="BR9" s="22">
        <f>ROUNDUP(BAR!BR9*0.85,)</f>
        <v>6715</v>
      </c>
      <c r="BS9" s="22">
        <f>ROUNDUP(BAR!BS9*0.85,)</f>
        <v>6715</v>
      </c>
      <c r="BT9" s="22">
        <f>ROUNDUP(BAR!BT9*0.85,)</f>
        <v>6715</v>
      </c>
      <c r="BU9" s="22">
        <f>ROUNDUP(BAR!BU9*0.85,)</f>
        <v>6715</v>
      </c>
      <c r="BV9" s="22">
        <f>ROUNDUP(BAR!BV9*0.85,)</f>
        <v>6885</v>
      </c>
      <c r="BW9" s="22">
        <f>ROUNDUP(BAR!BW9*0.85,)</f>
        <v>6885</v>
      </c>
      <c r="BX9" s="22">
        <f>ROUNDUP(BAR!BX9*0.85,)</f>
        <v>6715</v>
      </c>
      <c r="BY9" s="22">
        <f>ROUNDUP(BAR!BY9*0.85,)</f>
        <v>6715</v>
      </c>
      <c r="BZ9" s="22">
        <f>ROUNDUP(BAR!BZ9*0.85,)</f>
        <v>6715</v>
      </c>
      <c r="CA9" s="22">
        <f>ROUNDUP(BAR!CA9*0.85,)</f>
        <v>6715</v>
      </c>
      <c r="CB9" s="22">
        <f>ROUNDUP(BAR!CB9*0.85,)</f>
        <v>6715</v>
      </c>
      <c r="CC9" s="22">
        <f>ROUNDUP(BAR!CC9*0.85,)</f>
        <v>6885</v>
      </c>
      <c r="CD9" s="22">
        <f>ROUNDUP(BAR!CD9*0.85,)</f>
        <v>6885</v>
      </c>
      <c r="CE9" s="22">
        <f>ROUNDUP(BAR!CE9*0.85,)</f>
        <v>6715</v>
      </c>
      <c r="CF9" s="22">
        <f>ROUNDUP(BAR!CF9*0.85,)</f>
        <v>6715</v>
      </c>
      <c r="CG9" s="22">
        <f>ROUNDUP(BAR!CG9*0.85,)</f>
        <v>6715</v>
      </c>
      <c r="CH9" s="22">
        <f>ROUNDUP(BAR!CH9*0.85,)</f>
        <v>6715</v>
      </c>
      <c r="CI9" s="22">
        <f>ROUNDUP(BAR!CI9*0.85,)</f>
        <v>6715</v>
      </c>
      <c r="CJ9" s="22">
        <f>ROUNDUP(BAR!CJ9*0.85,)</f>
        <v>6885</v>
      </c>
      <c r="CK9" s="22">
        <f>ROUNDUP(BAR!CK9*0.85,)</f>
        <v>6885</v>
      </c>
      <c r="CL9" s="22">
        <f>ROUNDUP(BAR!CL9*0.85,)</f>
        <v>6715</v>
      </c>
      <c r="CM9" s="22">
        <f>ROUNDUP(BAR!CM9*0.85,)</f>
        <v>6715</v>
      </c>
      <c r="CN9" s="22">
        <f>ROUNDUP(BAR!CN9*0.85,)</f>
        <v>6715</v>
      </c>
      <c r="CO9" s="22">
        <f>ROUNDUP(BAR!CO9*0.85,)</f>
        <v>6715</v>
      </c>
      <c r="CP9" s="22">
        <f>ROUNDUP(BAR!CP9*0.85,)</f>
        <v>6715</v>
      </c>
      <c r="CQ9" s="22">
        <f>ROUNDUP(BAR!CQ9*0.85,)</f>
        <v>7650</v>
      </c>
      <c r="CR9" s="22">
        <f>ROUNDUP(BAR!CR9*0.85,)</f>
        <v>7650</v>
      </c>
      <c r="CS9" s="22">
        <f>ROUNDUP(BAR!CS9*0.85,)</f>
        <v>7650</v>
      </c>
      <c r="CT9" s="22">
        <f>ROUNDUP(BAR!CT9*0.85,)</f>
        <v>7650</v>
      </c>
      <c r="CU9" s="22">
        <f>ROUNDUP(BAR!CU9*0.85,)</f>
        <v>7650</v>
      </c>
      <c r="CV9" s="22">
        <f>ROUNDUP(BAR!CV9*0.85,)</f>
        <v>7650</v>
      </c>
      <c r="CW9" s="22">
        <f>ROUNDUP(BAR!CW9*0.85,)</f>
        <v>7650</v>
      </c>
      <c r="CX9" s="22">
        <f>ROUNDUP(BAR!CX9*0.85,)</f>
        <v>8075</v>
      </c>
      <c r="CY9" s="22">
        <f>ROUNDUP(BAR!CY9*0.85,)</f>
        <v>8075</v>
      </c>
      <c r="CZ9" s="22">
        <f>ROUNDUP(BAR!CZ9*0.85,)</f>
        <v>8075</v>
      </c>
      <c r="DA9" s="22">
        <f>ROUNDUP(BAR!DA9*0.85,)</f>
        <v>8075</v>
      </c>
      <c r="DB9" s="22">
        <f>ROUNDUP(BAR!DB9*0.85,)</f>
        <v>8075</v>
      </c>
      <c r="DC9" s="22">
        <f>ROUNDUP(BAR!DC9*0.85,)</f>
        <v>8075</v>
      </c>
      <c r="DD9" s="22">
        <f>ROUNDUP(BAR!DD9*0.85,)</f>
        <v>8075</v>
      </c>
      <c r="DE9" s="22">
        <f>ROUNDUP(BAR!DE9*0.85,)</f>
        <v>8925</v>
      </c>
      <c r="DF9" s="22">
        <f>ROUNDUP(BAR!DF9*0.85,)</f>
        <v>8925</v>
      </c>
      <c r="DG9" s="22">
        <f>ROUNDUP(BAR!DG9*0.85,)</f>
        <v>8925</v>
      </c>
      <c r="DH9" s="22">
        <f>ROUNDUP(BAR!DH9*0.85,)</f>
        <v>8925</v>
      </c>
      <c r="DI9" s="22">
        <f>ROUNDUP(BAR!DI9*0.85,)</f>
        <v>19125</v>
      </c>
      <c r="DJ9" s="22">
        <f>ROUNDUP(BAR!DJ9*0.85,)</f>
        <v>29325</v>
      </c>
      <c r="DK9" s="22">
        <f>ROUNDUP(BAR!DK9*0.85,)</f>
        <v>29325</v>
      </c>
      <c r="DL9" s="22">
        <f>ROUNDUP(BAR!DL9*0.85,)</f>
        <v>29325</v>
      </c>
      <c r="DM9" s="22">
        <f>ROUNDUP(BAR!DM9*0.85,)</f>
        <v>29325</v>
      </c>
      <c r="DN9" s="22">
        <f>ROUNDUP(BAR!DN9*0.85,)</f>
        <v>29325</v>
      </c>
      <c r="DO9" s="22">
        <f>ROUNDUP(BAR!DO9*0.85,)</f>
        <v>29325</v>
      </c>
      <c r="DP9" s="22">
        <f>ROUNDUP(BAR!DP9*0.85,)</f>
        <v>29325</v>
      </c>
      <c r="DQ9" s="22">
        <f>ROUNDUP(BAR!DQ9*0.85,)</f>
        <v>29325</v>
      </c>
      <c r="DR9" s="22">
        <f>ROUNDUP(BAR!DR9*0.85,)</f>
        <v>29325</v>
      </c>
      <c r="DS9" s="22">
        <f>ROUNDUP(BAR!DS9*0.85,)</f>
        <v>26775</v>
      </c>
      <c r="DT9" s="22">
        <f>ROUNDUP(BAR!DT9*0.85,)</f>
        <v>17425</v>
      </c>
      <c r="DU9" s="22">
        <f>ROUNDUP(BAR!DU9*0.85,)</f>
        <v>17425</v>
      </c>
      <c r="DV9" s="22">
        <f>ROUNDUP(BAR!DV9*0.85,)</f>
        <v>17425</v>
      </c>
      <c r="DW9" s="22">
        <f>ROUNDUP(BAR!DW9*0.85,)</f>
        <v>17425</v>
      </c>
      <c r="DX9" s="22">
        <f>ROUNDUP(BAR!DX9*0.85,)</f>
        <v>17425</v>
      </c>
      <c r="DY9" s="22">
        <f>ROUNDUP(BAR!DY9*0.85,)</f>
        <v>17425</v>
      </c>
      <c r="DZ9" s="22">
        <f>ROUNDUP(BAR!DZ9*0.85,)</f>
        <v>17425</v>
      </c>
      <c r="EA9" s="22">
        <f>ROUNDUP(BAR!EA9*0.85,)</f>
        <v>18275</v>
      </c>
      <c r="EB9" s="22">
        <f>ROUNDUP(BAR!EB9*0.85,)</f>
        <v>18275</v>
      </c>
      <c r="EC9" s="22">
        <f>ROUNDUP(BAR!EC9*0.85,)</f>
        <v>18275</v>
      </c>
      <c r="ED9" s="22">
        <f>ROUNDUP(BAR!ED9*0.85,)</f>
        <v>18275</v>
      </c>
      <c r="EE9" s="22">
        <f>ROUNDUP(BAR!EE9*0.85,)</f>
        <v>18275</v>
      </c>
      <c r="EF9" s="22">
        <f>ROUNDUP(BAR!EF9*0.85,)</f>
        <v>18275</v>
      </c>
      <c r="EG9" s="22">
        <f>ROUNDUP(BAR!EG9*0.85,)</f>
        <v>18275</v>
      </c>
      <c r="EH9" s="22">
        <f>ROUNDUP(BAR!EH9*0.85,)</f>
        <v>18275</v>
      </c>
      <c r="EI9" s="22">
        <f>ROUNDUP(BAR!EI9*0.85,)</f>
        <v>18275</v>
      </c>
      <c r="EJ9" s="22">
        <f>ROUNDUP(BAR!EJ9*0.85,)</f>
        <v>18275</v>
      </c>
      <c r="EK9" s="22">
        <f>ROUNDUP(BAR!EK9*0.85,)</f>
        <v>18275</v>
      </c>
      <c r="EL9" s="22">
        <f>ROUNDUP(BAR!EL9*0.85,)</f>
        <v>18275</v>
      </c>
      <c r="EM9" s="22">
        <f>ROUNDUP(BAR!EM9*0.85,)</f>
        <v>18275</v>
      </c>
      <c r="EN9" s="22">
        <f>ROUNDUP(BAR!EN9*0.85,)</f>
        <v>18275</v>
      </c>
      <c r="EO9" s="22">
        <f>ROUNDUP(BAR!EO9*0.85,)</f>
        <v>18275</v>
      </c>
      <c r="EP9" s="22">
        <f>ROUNDUP(BAR!EP9*0.85,)</f>
        <v>18275</v>
      </c>
      <c r="EQ9" s="22">
        <f>ROUNDUP(BAR!EQ9*0.85,)</f>
        <v>19125</v>
      </c>
      <c r="ER9" s="22">
        <f>ROUNDUP(BAR!ER9*0.85,)</f>
        <v>19125</v>
      </c>
      <c r="ES9" s="22">
        <f>ROUNDUP(BAR!ES9*0.85,)</f>
        <v>19125</v>
      </c>
      <c r="ET9" s="22">
        <f>ROUNDUP(BAR!ET9*0.85,)</f>
        <v>19125</v>
      </c>
      <c r="EU9" s="22">
        <f>ROUNDUP(BAR!EU9*0.85,)</f>
        <v>19125</v>
      </c>
      <c r="EV9" s="22">
        <f>ROUNDUP(BAR!EV9*0.85,)</f>
        <v>19125</v>
      </c>
      <c r="EW9" s="22">
        <f>ROUNDUP(BAR!EW9*0.85,)</f>
        <v>19125</v>
      </c>
      <c r="EX9" s="22">
        <f>ROUNDUP(BAR!EX9*0.85,)</f>
        <v>19125</v>
      </c>
      <c r="EY9" s="22">
        <f>ROUNDUP(BAR!EY9*0.85,)</f>
        <v>19125</v>
      </c>
      <c r="EZ9" s="22">
        <f>ROUNDUP(BAR!EZ9*0.85,)</f>
        <v>19125</v>
      </c>
      <c r="FA9" s="22">
        <f>ROUNDUP(BAR!FA9*0.85,)</f>
        <v>19125</v>
      </c>
      <c r="FB9" s="22">
        <f>ROUNDUP(BAR!FB9*0.85,)</f>
        <v>19125</v>
      </c>
      <c r="FC9" s="22">
        <f>ROUNDUP(BAR!FC9*0.85,)</f>
        <v>19125</v>
      </c>
      <c r="FD9" s="22">
        <f>ROUNDUP(BAR!FD9*0.85,)</f>
        <v>19125</v>
      </c>
      <c r="FE9" s="22">
        <f>ROUNDUP(BAR!FE9*0.85,)</f>
        <v>19125</v>
      </c>
      <c r="FF9" s="22">
        <f>ROUNDUP(BAR!FF9*0.85,)</f>
        <v>19125</v>
      </c>
      <c r="FG9" s="22">
        <f>ROUNDUP(BAR!FG9*0.85,)</f>
        <v>19125</v>
      </c>
      <c r="FH9" s="22">
        <f>ROUNDUP(BAR!FH9*0.85,)</f>
        <v>19125</v>
      </c>
      <c r="FI9" s="22">
        <f>ROUNDUP(BAR!FI9*0.85,)</f>
        <v>19125</v>
      </c>
      <c r="FJ9" s="22">
        <f>ROUNDUP(BAR!FJ9*0.85,)</f>
        <v>19125</v>
      </c>
      <c r="FK9" s="22">
        <f>ROUNDUP(BAR!FK9*0.85,)</f>
        <v>21335</v>
      </c>
      <c r="FL9" s="22">
        <f>ROUNDUP(BAR!FL9*0.85,)</f>
        <v>21335</v>
      </c>
      <c r="FM9" s="22">
        <f>ROUNDUP(BAR!FM9*0.85,)</f>
        <v>21335</v>
      </c>
      <c r="FN9" s="22">
        <f>ROUNDUP(BAR!FN9*0.85,)</f>
        <v>19125</v>
      </c>
      <c r="FO9" s="22">
        <f>ROUNDUP(BAR!FO9*0.85,)</f>
        <v>19125</v>
      </c>
      <c r="FP9" s="22">
        <f>ROUNDUP(BAR!FP9*0.85,)</f>
        <v>19125</v>
      </c>
      <c r="FQ9" s="22">
        <f>ROUNDUP(BAR!FQ9*0.85,)</f>
        <v>19125</v>
      </c>
      <c r="FR9" s="22">
        <f>ROUNDUP(BAR!FR9*0.85,)</f>
        <v>19125</v>
      </c>
      <c r="FS9" s="22">
        <f>ROUNDUP(BAR!FS9*0.85,)</f>
        <v>17425</v>
      </c>
      <c r="FT9" s="22">
        <f>ROUNDUP(BAR!FT9*0.85,)</f>
        <v>17425</v>
      </c>
      <c r="FU9" s="22">
        <f>ROUNDUP(BAR!FU9*0.85,)</f>
        <v>17425</v>
      </c>
      <c r="FV9" s="22">
        <f>ROUNDUP(BAR!FV9*0.85,)</f>
        <v>17425</v>
      </c>
      <c r="FW9" s="22">
        <f>ROUNDUP(BAR!FW9*0.85,)</f>
        <v>17425</v>
      </c>
      <c r="FX9" s="22">
        <f>ROUNDUP(BAR!FX9*0.85,)</f>
        <v>17425</v>
      </c>
      <c r="FY9" s="22">
        <f>ROUNDUP(BAR!FY9*0.85,)</f>
        <v>17425</v>
      </c>
      <c r="FZ9" s="22">
        <f>ROUNDUP(BAR!FZ9*0.85,)</f>
        <v>22440</v>
      </c>
      <c r="GA9" s="22">
        <f>ROUNDUP(BAR!GA9*0.85,)</f>
        <v>18275</v>
      </c>
      <c r="GB9" s="22">
        <f>ROUNDUP(BAR!GB9*0.85,)</f>
        <v>12665</v>
      </c>
      <c r="GC9" s="22">
        <f>ROUNDUP(BAR!GC9*0.85,)</f>
        <v>12665</v>
      </c>
      <c r="GD9" s="22">
        <f>ROUNDUP(BAR!GD9*0.85,)</f>
        <v>12665</v>
      </c>
      <c r="GE9" s="22">
        <f>ROUNDUP(BAR!GE9*0.85,)</f>
        <v>12665</v>
      </c>
      <c r="GF9" s="22">
        <f>ROUNDUP(BAR!GF9*0.85,)</f>
        <v>12665</v>
      </c>
      <c r="GG9" s="22">
        <f>ROUNDUP(BAR!GG9*0.85,)</f>
        <v>12665</v>
      </c>
      <c r="GH9" s="22">
        <f>ROUNDUP(BAR!GH9*0.85,)</f>
        <v>12665</v>
      </c>
      <c r="GI9" s="22">
        <f>ROUNDUP(BAR!GI9*0.85,)</f>
        <v>12665</v>
      </c>
      <c r="GJ9" s="22">
        <f>ROUNDUP(BAR!GJ9*0.85,)</f>
        <v>12665</v>
      </c>
      <c r="GK9" s="22">
        <f>ROUNDUP(BAR!GK9*0.85,)</f>
        <v>12665</v>
      </c>
      <c r="GL9" s="22">
        <f>ROUNDUP(BAR!GL9*0.85,)</f>
        <v>12665</v>
      </c>
      <c r="GM9" s="22">
        <f>ROUNDUP(BAR!GM9*0.85,)</f>
        <v>12665</v>
      </c>
      <c r="GN9" s="22">
        <f>ROUNDUP(BAR!GN9*0.85,)</f>
        <v>12665</v>
      </c>
      <c r="GO9" s="22">
        <f>ROUNDUP(BAR!GO9*0.85,)</f>
        <v>12665</v>
      </c>
      <c r="GP9" s="22">
        <f>ROUNDUP(BAR!GP9*0.85,)</f>
        <v>12665</v>
      </c>
      <c r="GQ9" s="22">
        <f>ROUNDUP(BAR!GQ9*0.85,)</f>
        <v>12665</v>
      </c>
      <c r="GR9" s="22">
        <f>ROUNDUP(BAR!GR9*0.85,)</f>
        <v>12665</v>
      </c>
      <c r="GS9" s="22">
        <f>ROUNDUP(BAR!GS9*0.85,)</f>
        <v>12665</v>
      </c>
      <c r="GT9" s="22">
        <f>ROUNDUP(BAR!GT9*0.85,)</f>
        <v>12665</v>
      </c>
      <c r="GU9" s="22">
        <f>ROUNDUP(BAR!GU9*0.85,)</f>
        <v>12665</v>
      </c>
      <c r="GV9" s="22">
        <f>ROUNDUP(BAR!GV9*0.85,)</f>
        <v>12665</v>
      </c>
      <c r="GW9" s="22">
        <f>ROUNDUP(BAR!GW9*0.85,)</f>
        <v>12665</v>
      </c>
    </row>
    <row r="10" spans="1:205" s="4" customFormat="1" ht="12" customHeight="1">
      <c r="A10" s="20">
        <v>2</v>
      </c>
      <c r="B10" s="22">
        <f>ROUNDUP(BAR!B10*0.85,)</f>
        <v>10498</v>
      </c>
      <c r="C10" s="22">
        <f>ROUNDUP(BAR!C10*0.85,)</f>
        <v>10073</v>
      </c>
      <c r="D10" s="22">
        <f>ROUNDUP(BAR!D10*0.85,)</f>
        <v>10923</v>
      </c>
      <c r="E10" s="22">
        <f>ROUNDUP(BAR!E10*0.85,)</f>
        <v>10923</v>
      </c>
      <c r="F10" s="22">
        <f>ROUNDUP(BAR!F10*0.85,)</f>
        <v>10923</v>
      </c>
      <c r="G10" s="22">
        <f>ROUNDUP(BAR!G10*0.85,)</f>
        <v>9733</v>
      </c>
      <c r="H10" s="22">
        <f>ROUNDUP(BAR!H10*0.85,)</f>
        <v>9733</v>
      </c>
      <c r="I10" s="22">
        <f>ROUNDUP(BAR!I10*0.85,)</f>
        <v>9733</v>
      </c>
      <c r="J10" s="22">
        <f>ROUNDUP(BAR!J10*0.85,)</f>
        <v>9733</v>
      </c>
      <c r="K10" s="22">
        <f>ROUNDUP(BAR!K10*0.85,)</f>
        <v>10498</v>
      </c>
      <c r="L10" s="22">
        <f>ROUNDUP(BAR!L10*0.85,)</f>
        <v>10498</v>
      </c>
      <c r="M10" s="22">
        <f>ROUNDUP(BAR!M10*0.85,)</f>
        <v>9223</v>
      </c>
      <c r="N10" s="22">
        <f>ROUNDUP(BAR!N10*0.85,)</f>
        <v>9223</v>
      </c>
      <c r="O10" s="22">
        <f>ROUNDUP(BAR!O10*0.85,)</f>
        <v>9223</v>
      </c>
      <c r="P10" s="22">
        <f>ROUNDUP(BAR!P10*0.85,)</f>
        <v>9223</v>
      </c>
      <c r="Q10" s="22">
        <f>ROUNDUP(BAR!Q10*0.85,)</f>
        <v>9223</v>
      </c>
      <c r="R10" s="22">
        <f>ROUNDUP(BAR!R10*0.85,)</f>
        <v>9733</v>
      </c>
      <c r="S10" s="22">
        <f>ROUNDUP(BAR!S10*0.85,)</f>
        <v>9733</v>
      </c>
      <c r="T10" s="22">
        <f>ROUNDUP(BAR!T10*0.85,)</f>
        <v>9223</v>
      </c>
      <c r="U10" s="22">
        <f>ROUNDUP(BAR!U10*0.85,)</f>
        <v>9223</v>
      </c>
      <c r="V10" s="22">
        <f>ROUNDUP(BAR!V10*0.85,)</f>
        <v>9223</v>
      </c>
      <c r="W10" s="22">
        <f>ROUNDUP(BAR!W10*0.85,)</f>
        <v>9223</v>
      </c>
      <c r="X10" s="22">
        <f>ROUNDUP(BAR!X10*0.85,)</f>
        <v>8713</v>
      </c>
      <c r="Y10" s="22">
        <f>ROUNDUP(BAR!Y10*0.85,)</f>
        <v>8968</v>
      </c>
      <c r="Z10" s="22">
        <f>ROUNDUP(BAR!Z10*0.85,)</f>
        <v>8968</v>
      </c>
      <c r="AA10" s="86">
        <f>ROUNDUP(BAR!AA10*0.85,)</f>
        <v>8713</v>
      </c>
      <c r="AB10" s="22">
        <f>ROUNDUP(BAR!AB10*0.85,)</f>
        <v>8713</v>
      </c>
      <c r="AC10" s="22">
        <f>ROUNDUP(BAR!AC10*0.85,)</f>
        <v>8713</v>
      </c>
      <c r="AD10" s="22">
        <f>ROUNDUP(BAR!AD10*0.85,)</f>
        <v>8713</v>
      </c>
      <c r="AE10" s="22">
        <f>ROUNDUP(BAR!AE10*0.85,)</f>
        <v>8713</v>
      </c>
      <c r="AF10" s="22">
        <f>ROUNDUP(BAR!AF10*0.85,)</f>
        <v>8968</v>
      </c>
      <c r="AG10" s="22">
        <f>ROUNDUP(BAR!AG10*0.85,)</f>
        <v>8968</v>
      </c>
      <c r="AH10" s="22">
        <f>ROUNDUP(BAR!AH10*0.85,)</f>
        <v>8713</v>
      </c>
      <c r="AI10" s="22">
        <f>ROUNDUP(BAR!AI10*0.85,)</f>
        <v>8968</v>
      </c>
      <c r="AJ10" s="22">
        <f>ROUNDUP(BAR!AJ10*0.85,)</f>
        <v>8968</v>
      </c>
      <c r="AK10" s="22">
        <f>ROUNDUP(BAR!AK10*0.85,)</f>
        <v>8968</v>
      </c>
      <c r="AL10" s="22">
        <f>ROUNDUP(BAR!AL10*0.85,)</f>
        <v>8968</v>
      </c>
      <c r="AM10" s="22">
        <f>ROUNDUP(BAR!AM10*0.85,)</f>
        <v>8968</v>
      </c>
      <c r="AN10" s="22">
        <f>ROUNDUP(BAR!AN10*0.85,)</f>
        <v>8968</v>
      </c>
      <c r="AO10" s="22">
        <f>ROUNDUP(BAR!AO10*0.85,)</f>
        <v>8713</v>
      </c>
      <c r="AP10" s="22">
        <f>ROUNDUP(BAR!AP10*0.85,)</f>
        <v>8713</v>
      </c>
      <c r="AQ10" s="22">
        <f>ROUNDUP(BAR!AQ10*0.85,)</f>
        <v>8713</v>
      </c>
      <c r="AR10" s="22">
        <f>ROUNDUP(BAR!AR10*0.85,)</f>
        <v>8713</v>
      </c>
      <c r="AS10" s="22">
        <f>ROUNDUP(BAR!AS10*0.85,)</f>
        <v>8713</v>
      </c>
      <c r="AT10" s="22">
        <f>ROUNDUP(BAR!AT10*0.85,)</f>
        <v>8968</v>
      </c>
      <c r="AU10" s="22">
        <f>ROUNDUP(BAR!AU10*0.85,)</f>
        <v>8968</v>
      </c>
      <c r="AV10" s="22">
        <f>ROUNDUP(BAR!AV10*0.85,)</f>
        <v>8713</v>
      </c>
      <c r="AW10" s="22">
        <f>ROUNDUP(BAR!AW10*0.85,)</f>
        <v>8713</v>
      </c>
      <c r="AX10" s="22">
        <f>ROUNDUP(BAR!AX10*0.85,)</f>
        <v>8713</v>
      </c>
      <c r="AY10" s="22">
        <f>ROUNDUP(BAR!AY10*0.85,)</f>
        <v>8713</v>
      </c>
      <c r="AZ10" s="22">
        <f>ROUNDUP(BAR!AZ10*0.85,)</f>
        <v>8713</v>
      </c>
      <c r="BA10" s="22">
        <f>ROUNDUP(BAR!BA10*0.85,)</f>
        <v>8968</v>
      </c>
      <c r="BB10" s="22">
        <f>ROUNDUP(BAR!BB10*0.85,)</f>
        <v>8968</v>
      </c>
      <c r="BC10" s="22">
        <f>ROUNDUP(BAR!BC10*0.85,)</f>
        <v>8458</v>
      </c>
      <c r="BD10" s="22">
        <f>ROUNDUP(BAR!BD10*0.85,)</f>
        <v>8458</v>
      </c>
      <c r="BE10" s="22">
        <f>ROUNDUP(BAR!BE10*0.85,)</f>
        <v>8458</v>
      </c>
      <c r="BF10" s="22">
        <f>ROUNDUP(BAR!BF10*0.85,)</f>
        <v>8968</v>
      </c>
      <c r="BG10" s="22">
        <f>ROUNDUP(BAR!BG10*0.85,)</f>
        <v>8968</v>
      </c>
      <c r="BH10" s="22">
        <f>ROUNDUP(BAR!BH10*0.85,)</f>
        <v>8968</v>
      </c>
      <c r="BI10" s="22">
        <f>ROUNDUP(BAR!BI10*0.85,)</f>
        <v>8968</v>
      </c>
      <c r="BJ10" s="22">
        <f>ROUNDUP(BAR!BJ10*0.85,)</f>
        <v>8288</v>
      </c>
      <c r="BK10" s="22">
        <f>ROUNDUP(BAR!BK10*0.85,)</f>
        <v>8288</v>
      </c>
      <c r="BL10" s="22">
        <f>ROUNDUP(BAR!BL10*0.85,)</f>
        <v>8288</v>
      </c>
      <c r="BM10" s="22">
        <f>ROUNDUP(BAR!BM10*0.85,)</f>
        <v>8288</v>
      </c>
      <c r="BN10" s="22">
        <f>ROUNDUP(BAR!BN10*0.85,)</f>
        <v>8288</v>
      </c>
      <c r="BO10" s="22">
        <f>ROUNDUP(BAR!BO10*0.85,)</f>
        <v>8458</v>
      </c>
      <c r="BP10" s="22">
        <f>ROUNDUP(BAR!BP10*0.85,)</f>
        <v>8458</v>
      </c>
      <c r="BQ10" s="22">
        <f>ROUNDUP(BAR!BQ10*0.85,)</f>
        <v>8288</v>
      </c>
      <c r="BR10" s="22">
        <f>ROUNDUP(BAR!BR10*0.85,)</f>
        <v>8288</v>
      </c>
      <c r="BS10" s="22">
        <f>ROUNDUP(BAR!BS10*0.85,)</f>
        <v>8288</v>
      </c>
      <c r="BT10" s="22">
        <f>ROUNDUP(BAR!BT10*0.85,)</f>
        <v>8288</v>
      </c>
      <c r="BU10" s="22">
        <f>ROUNDUP(BAR!BU10*0.85,)</f>
        <v>8288</v>
      </c>
      <c r="BV10" s="22">
        <f>ROUNDUP(BAR!BV10*0.85,)</f>
        <v>8458</v>
      </c>
      <c r="BW10" s="22">
        <f>ROUNDUP(BAR!BW10*0.85,)</f>
        <v>8458</v>
      </c>
      <c r="BX10" s="22">
        <f>ROUNDUP(BAR!BX10*0.85,)</f>
        <v>8288</v>
      </c>
      <c r="BY10" s="22">
        <f>ROUNDUP(BAR!BY10*0.85,)</f>
        <v>8288</v>
      </c>
      <c r="BZ10" s="22">
        <f>ROUNDUP(BAR!BZ10*0.85,)</f>
        <v>8288</v>
      </c>
      <c r="CA10" s="22">
        <f>ROUNDUP(BAR!CA10*0.85,)</f>
        <v>8288</v>
      </c>
      <c r="CB10" s="22">
        <f>ROUNDUP(BAR!CB10*0.85,)</f>
        <v>8288</v>
      </c>
      <c r="CC10" s="22">
        <f>ROUNDUP(BAR!CC10*0.85,)</f>
        <v>8458</v>
      </c>
      <c r="CD10" s="22">
        <f>ROUNDUP(BAR!CD10*0.85,)</f>
        <v>8458</v>
      </c>
      <c r="CE10" s="22">
        <f>ROUNDUP(BAR!CE10*0.85,)</f>
        <v>8288</v>
      </c>
      <c r="CF10" s="22">
        <f>ROUNDUP(BAR!CF10*0.85,)</f>
        <v>8288</v>
      </c>
      <c r="CG10" s="22">
        <f>ROUNDUP(BAR!CG10*0.85,)</f>
        <v>8288</v>
      </c>
      <c r="CH10" s="22">
        <f>ROUNDUP(BAR!CH10*0.85,)</f>
        <v>8288</v>
      </c>
      <c r="CI10" s="22">
        <f>ROUNDUP(BAR!CI10*0.85,)</f>
        <v>8288</v>
      </c>
      <c r="CJ10" s="22">
        <f>ROUNDUP(BAR!CJ10*0.85,)</f>
        <v>8458</v>
      </c>
      <c r="CK10" s="22">
        <f>ROUNDUP(BAR!CK10*0.85,)</f>
        <v>8458</v>
      </c>
      <c r="CL10" s="22">
        <f>ROUNDUP(BAR!CL10*0.85,)</f>
        <v>8288</v>
      </c>
      <c r="CM10" s="22">
        <f>ROUNDUP(BAR!CM10*0.85,)</f>
        <v>8288</v>
      </c>
      <c r="CN10" s="22">
        <f>ROUNDUP(BAR!CN10*0.85,)</f>
        <v>8288</v>
      </c>
      <c r="CO10" s="22">
        <f>ROUNDUP(BAR!CO10*0.85,)</f>
        <v>8288</v>
      </c>
      <c r="CP10" s="22">
        <f>ROUNDUP(BAR!CP10*0.85,)</f>
        <v>8288</v>
      </c>
      <c r="CQ10" s="22">
        <f>ROUNDUP(BAR!CQ10*0.85,)</f>
        <v>9223</v>
      </c>
      <c r="CR10" s="22">
        <f>ROUNDUP(BAR!CR10*0.85,)</f>
        <v>9223</v>
      </c>
      <c r="CS10" s="22">
        <f>ROUNDUP(BAR!CS10*0.85,)</f>
        <v>9223</v>
      </c>
      <c r="CT10" s="22">
        <f>ROUNDUP(BAR!CT10*0.85,)</f>
        <v>9223</v>
      </c>
      <c r="CU10" s="22">
        <f>ROUNDUP(BAR!CU10*0.85,)</f>
        <v>9223</v>
      </c>
      <c r="CV10" s="22">
        <f>ROUNDUP(BAR!CV10*0.85,)</f>
        <v>9223</v>
      </c>
      <c r="CW10" s="22">
        <f>ROUNDUP(BAR!CW10*0.85,)</f>
        <v>9223</v>
      </c>
      <c r="CX10" s="22">
        <f>ROUNDUP(BAR!CX10*0.85,)</f>
        <v>9648</v>
      </c>
      <c r="CY10" s="22">
        <f>ROUNDUP(BAR!CY10*0.85,)</f>
        <v>9648</v>
      </c>
      <c r="CZ10" s="22">
        <f>ROUNDUP(BAR!CZ10*0.85,)</f>
        <v>9648</v>
      </c>
      <c r="DA10" s="22">
        <f>ROUNDUP(BAR!DA10*0.85,)</f>
        <v>9648</v>
      </c>
      <c r="DB10" s="22">
        <f>ROUNDUP(BAR!DB10*0.85,)</f>
        <v>9648</v>
      </c>
      <c r="DC10" s="22">
        <f>ROUNDUP(BAR!DC10*0.85,)</f>
        <v>9648</v>
      </c>
      <c r="DD10" s="22">
        <f>ROUNDUP(BAR!DD10*0.85,)</f>
        <v>9648</v>
      </c>
      <c r="DE10" s="22">
        <f>ROUNDUP(BAR!DE10*0.85,)</f>
        <v>10498</v>
      </c>
      <c r="DF10" s="22">
        <f>ROUNDUP(BAR!DF10*0.85,)</f>
        <v>10498</v>
      </c>
      <c r="DG10" s="22">
        <f>ROUNDUP(BAR!DG10*0.85,)</f>
        <v>10498</v>
      </c>
      <c r="DH10" s="22">
        <f>ROUNDUP(BAR!DH10*0.85,)</f>
        <v>10498</v>
      </c>
      <c r="DI10" s="22">
        <f>ROUNDUP(BAR!DI10*0.85,)</f>
        <v>21080</v>
      </c>
      <c r="DJ10" s="22">
        <f>ROUNDUP(BAR!DJ10*0.85,)</f>
        <v>31280</v>
      </c>
      <c r="DK10" s="22">
        <f>ROUNDUP(BAR!DK10*0.85,)</f>
        <v>31280</v>
      </c>
      <c r="DL10" s="22">
        <f>ROUNDUP(BAR!DL10*0.85,)</f>
        <v>31280</v>
      </c>
      <c r="DM10" s="22">
        <f>ROUNDUP(BAR!DM10*0.85,)</f>
        <v>31280</v>
      </c>
      <c r="DN10" s="22">
        <f>ROUNDUP(BAR!DN10*0.85,)</f>
        <v>31280</v>
      </c>
      <c r="DO10" s="22">
        <f>ROUNDUP(BAR!DO10*0.85,)</f>
        <v>31280</v>
      </c>
      <c r="DP10" s="22">
        <f>ROUNDUP(BAR!DP10*0.85,)</f>
        <v>31280</v>
      </c>
      <c r="DQ10" s="22">
        <f>ROUNDUP(BAR!DQ10*0.85,)</f>
        <v>31280</v>
      </c>
      <c r="DR10" s="22">
        <f>ROUNDUP(BAR!DR10*0.85,)</f>
        <v>31280</v>
      </c>
      <c r="DS10" s="22">
        <f>ROUNDUP(BAR!DS10*0.85,)</f>
        <v>28730</v>
      </c>
      <c r="DT10" s="22">
        <f>ROUNDUP(BAR!DT10*0.85,)</f>
        <v>19125</v>
      </c>
      <c r="DU10" s="22">
        <f>ROUNDUP(BAR!DU10*0.85,)</f>
        <v>19125</v>
      </c>
      <c r="DV10" s="22">
        <f>ROUNDUP(BAR!DV10*0.85,)</f>
        <v>19125</v>
      </c>
      <c r="DW10" s="22">
        <f>ROUNDUP(BAR!DW10*0.85,)</f>
        <v>19125</v>
      </c>
      <c r="DX10" s="22">
        <f>ROUNDUP(BAR!DX10*0.85,)</f>
        <v>19125</v>
      </c>
      <c r="DY10" s="22">
        <f>ROUNDUP(BAR!DY10*0.85,)</f>
        <v>19125</v>
      </c>
      <c r="DZ10" s="22">
        <f>ROUNDUP(BAR!DZ10*0.85,)</f>
        <v>19125</v>
      </c>
      <c r="EA10" s="22">
        <f>ROUNDUP(BAR!EA10*0.85,)</f>
        <v>19975</v>
      </c>
      <c r="EB10" s="22">
        <f>ROUNDUP(BAR!EB10*0.85,)</f>
        <v>19975</v>
      </c>
      <c r="EC10" s="22">
        <f>ROUNDUP(BAR!EC10*0.85,)</f>
        <v>19975</v>
      </c>
      <c r="ED10" s="22">
        <f>ROUNDUP(BAR!ED10*0.85,)</f>
        <v>19975</v>
      </c>
      <c r="EE10" s="22">
        <f>ROUNDUP(BAR!EE10*0.85,)</f>
        <v>19975</v>
      </c>
      <c r="EF10" s="22">
        <f>ROUNDUP(BAR!EF10*0.85,)</f>
        <v>19975</v>
      </c>
      <c r="EG10" s="22">
        <f>ROUNDUP(BAR!EG10*0.85,)</f>
        <v>19975</v>
      </c>
      <c r="EH10" s="22">
        <f>ROUNDUP(BAR!EH10*0.85,)</f>
        <v>19975</v>
      </c>
      <c r="EI10" s="22">
        <f>ROUNDUP(BAR!EI10*0.85,)</f>
        <v>19975</v>
      </c>
      <c r="EJ10" s="22">
        <f>ROUNDUP(BAR!EJ10*0.85,)</f>
        <v>19975</v>
      </c>
      <c r="EK10" s="22">
        <f>ROUNDUP(BAR!EK10*0.85,)</f>
        <v>19975</v>
      </c>
      <c r="EL10" s="22">
        <f>ROUNDUP(BAR!EL10*0.85,)</f>
        <v>19975</v>
      </c>
      <c r="EM10" s="22">
        <f>ROUNDUP(BAR!EM10*0.85,)</f>
        <v>19975</v>
      </c>
      <c r="EN10" s="22">
        <f>ROUNDUP(BAR!EN10*0.85,)</f>
        <v>19975</v>
      </c>
      <c r="EO10" s="22">
        <f>ROUNDUP(BAR!EO10*0.85,)</f>
        <v>19975</v>
      </c>
      <c r="EP10" s="22">
        <f>ROUNDUP(BAR!EP10*0.85,)</f>
        <v>19975</v>
      </c>
      <c r="EQ10" s="22">
        <f>ROUNDUP(BAR!EQ10*0.85,)</f>
        <v>20825</v>
      </c>
      <c r="ER10" s="22">
        <f>ROUNDUP(BAR!ER10*0.85,)</f>
        <v>20825</v>
      </c>
      <c r="ES10" s="22">
        <f>ROUNDUP(BAR!ES10*0.85,)</f>
        <v>20825</v>
      </c>
      <c r="ET10" s="22">
        <f>ROUNDUP(BAR!ET10*0.85,)</f>
        <v>20825</v>
      </c>
      <c r="EU10" s="22">
        <f>ROUNDUP(BAR!EU10*0.85,)</f>
        <v>20825</v>
      </c>
      <c r="EV10" s="22">
        <f>ROUNDUP(BAR!EV10*0.85,)</f>
        <v>20825</v>
      </c>
      <c r="EW10" s="22">
        <f>ROUNDUP(BAR!EW10*0.85,)</f>
        <v>20825</v>
      </c>
      <c r="EX10" s="22">
        <f>ROUNDUP(BAR!EX10*0.85,)</f>
        <v>20825</v>
      </c>
      <c r="EY10" s="22">
        <f>ROUNDUP(BAR!EY10*0.85,)</f>
        <v>20825</v>
      </c>
      <c r="EZ10" s="22">
        <f>ROUNDUP(BAR!EZ10*0.85,)</f>
        <v>20825</v>
      </c>
      <c r="FA10" s="22">
        <f>ROUNDUP(BAR!FA10*0.85,)</f>
        <v>20825</v>
      </c>
      <c r="FB10" s="22">
        <f>ROUNDUP(BAR!FB10*0.85,)</f>
        <v>20825</v>
      </c>
      <c r="FC10" s="22">
        <f>ROUNDUP(BAR!FC10*0.85,)</f>
        <v>20825</v>
      </c>
      <c r="FD10" s="22">
        <f>ROUNDUP(BAR!FD10*0.85,)</f>
        <v>20825</v>
      </c>
      <c r="FE10" s="22">
        <f>ROUNDUP(BAR!FE10*0.85,)</f>
        <v>20825</v>
      </c>
      <c r="FF10" s="22">
        <f>ROUNDUP(BAR!FF10*0.85,)</f>
        <v>20825</v>
      </c>
      <c r="FG10" s="22">
        <f>ROUNDUP(BAR!FG10*0.85,)</f>
        <v>20825</v>
      </c>
      <c r="FH10" s="22">
        <f>ROUNDUP(BAR!FH10*0.85,)</f>
        <v>20825</v>
      </c>
      <c r="FI10" s="22">
        <f>ROUNDUP(BAR!FI10*0.85,)</f>
        <v>20825</v>
      </c>
      <c r="FJ10" s="22">
        <f>ROUNDUP(BAR!FJ10*0.85,)</f>
        <v>20825</v>
      </c>
      <c r="FK10" s="22">
        <f>ROUNDUP(BAR!FK10*0.85,)</f>
        <v>23035</v>
      </c>
      <c r="FL10" s="22">
        <f>ROUNDUP(BAR!FL10*0.85,)</f>
        <v>23035</v>
      </c>
      <c r="FM10" s="22">
        <f>ROUNDUP(BAR!FM10*0.85,)</f>
        <v>23035</v>
      </c>
      <c r="FN10" s="22">
        <f>ROUNDUP(BAR!FN10*0.85,)</f>
        <v>20825</v>
      </c>
      <c r="FO10" s="22">
        <f>ROUNDUP(BAR!FO10*0.85,)</f>
        <v>20825</v>
      </c>
      <c r="FP10" s="22">
        <f>ROUNDUP(BAR!FP10*0.85,)</f>
        <v>20825</v>
      </c>
      <c r="FQ10" s="22">
        <f>ROUNDUP(BAR!FQ10*0.85,)</f>
        <v>20825</v>
      </c>
      <c r="FR10" s="22">
        <f>ROUNDUP(BAR!FR10*0.85,)</f>
        <v>20825</v>
      </c>
      <c r="FS10" s="22">
        <f>ROUNDUP(BAR!FS10*0.85,)</f>
        <v>19125</v>
      </c>
      <c r="FT10" s="22">
        <f>ROUNDUP(BAR!FT10*0.85,)</f>
        <v>19125</v>
      </c>
      <c r="FU10" s="22">
        <f>ROUNDUP(BAR!FU10*0.85,)</f>
        <v>19125</v>
      </c>
      <c r="FV10" s="22">
        <f>ROUNDUP(BAR!FV10*0.85,)</f>
        <v>19125</v>
      </c>
      <c r="FW10" s="22">
        <f>ROUNDUP(BAR!FW10*0.85,)</f>
        <v>19125</v>
      </c>
      <c r="FX10" s="22">
        <f>ROUNDUP(BAR!FX10*0.85,)</f>
        <v>19125</v>
      </c>
      <c r="FY10" s="22">
        <f>ROUNDUP(BAR!FY10*0.85,)</f>
        <v>19125</v>
      </c>
      <c r="FZ10" s="22">
        <f>ROUNDUP(BAR!FZ10*0.85,)</f>
        <v>24140</v>
      </c>
      <c r="GA10" s="22">
        <f>ROUNDUP(BAR!GA10*0.85,)</f>
        <v>19975</v>
      </c>
      <c r="GB10" s="22">
        <f>ROUNDUP(BAR!GB10*0.85,)</f>
        <v>14365</v>
      </c>
      <c r="GC10" s="22">
        <f>ROUNDUP(BAR!GC10*0.85,)</f>
        <v>14365</v>
      </c>
      <c r="GD10" s="22">
        <f>ROUNDUP(BAR!GD10*0.85,)</f>
        <v>14365</v>
      </c>
      <c r="GE10" s="22">
        <f>ROUNDUP(BAR!GE10*0.85,)</f>
        <v>14365</v>
      </c>
      <c r="GF10" s="22">
        <f>ROUNDUP(BAR!GF10*0.85,)</f>
        <v>14365</v>
      </c>
      <c r="GG10" s="22">
        <f>ROUNDUP(BAR!GG10*0.85,)</f>
        <v>14365</v>
      </c>
      <c r="GH10" s="22">
        <f>ROUNDUP(BAR!GH10*0.85,)</f>
        <v>14365</v>
      </c>
      <c r="GI10" s="22">
        <f>ROUNDUP(BAR!GI10*0.85,)</f>
        <v>14365</v>
      </c>
      <c r="GJ10" s="22">
        <f>ROUNDUP(BAR!GJ10*0.85,)</f>
        <v>14365</v>
      </c>
      <c r="GK10" s="22">
        <f>ROUNDUP(BAR!GK10*0.85,)</f>
        <v>14365</v>
      </c>
      <c r="GL10" s="22">
        <f>ROUNDUP(BAR!GL10*0.85,)</f>
        <v>14365</v>
      </c>
      <c r="GM10" s="22">
        <f>ROUNDUP(BAR!GM10*0.85,)</f>
        <v>14365</v>
      </c>
      <c r="GN10" s="22">
        <f>ROUNDUP(BAR!GN10*0.85,)</f>
        <v>14365</v>
      </c>
      <c r="GO10" s="22">
        <f>ROUNDUP(BAR!GO10*0.85,)</f>
        <v>14365</v>
      </c>
      <c r="GP10" s="22">
        <f>ROUNDUP(BAR!GP10*0.85,)</f>
        <v>14365</v>
      </c>
      <c r="GQ10" s="22">
        <f>ROUNDUP(BAR!GQ10*0.85,)</f>
        <v>14365</v>
      </c>
      <c r="GR10" s="22">
        <f>ROUNDUP(BAR!GR10*0.85,)</f>
        <v>14365</v>
      </c>
      <c r="GS10" s="22">
        <f>ROUNDUP(BAR!GS10*0.85,)</f>
        <v>14365</v>
      </c>
      <c r="GT10" s="22">
        <f>ROUNDUP(BAR!GT10*0.85,)</f>
        <v>14365</v>
      </c>
      <c r="GU10" s="22">
        <f>ROUNDUP(BAR!GU10*0.85,)</f>
        <v>14365</v>
      </c>
      <c r="GV10" s="22">
        <f>ROUNDUP(BAR!GV10*0.85,)</f>
        <v>14365</v>
      </c>
      <c r="GW10" s="22">
        <f>ROUNDUP(BAR!GW10*0.85,)</f>
        <v>14365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86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ROUNDUP(BAR!B12*0.85,)</f>
        <v>12325</v>
      </c>
      <c r="C12" s="22">
        <f>ROUNDUP(BAR!C12*0.85,)</f>
        <v>11900</v>
      </c>
      <c r="D12" s="22">
        <f>ROUNDUP(BAR!D12*0.85,)</f>
        <v>12750</v>
      </c>
      <c r="E12" s="22">
        <f>ROUNDUP(BAR!E12*0.85,)</f>
        <v>12750</v>
      </c>
      <c r="F12" s="22">
        <f>ROUNDUP(BAR!F12*0.85,)</f>
        <v>12750</v>
      </c>
      <c r="G12" s="22">
        <f>ROUNDUP(BAR!G12*0.85,)</f>
        <v>11560</v>
      </c>
      <c r="H12" s="22">
        <f>ROUNDUP(BAR!H12*0.85,)</f>
        <v>11560</v>
      </c>
      <c r="I12" s="22">
        <f>ROUNDUP(BAR!I12*0.85,)</f>
        <v>11560</v>
      </c>
      <c r="J12" s="22">
        <f>ROUNDUP(BAR!J12*0.85,)</f>
        <v>11560</v>
      </c>
      <c r="K12" s="22">
        <f>ROUNDUP(BAR!K12*0.85,)</f>
        <v>12325</v>
      </c>
      <c r="L12" s="22">
        <f>ROUNDUP(BAR!L12*0.85,)</f>
        <v>12325</v>
      </c>
      <c r="M12" s="22">
        <f>ROUNDUP(BAR!M12*0.85,)</f>
        <v>11050</v>
      </c>
      <c r="N12" s="22">
        <f>ROUNDUP(BAR!N12*0.85,)</f>
        <v>11050</v>
      </c>
      <c r="O12" s="22">
        <f>ROUNDUP(BAR!O12*0.85,)</f>
        <v>11050</v>
      </c>
      <c r="P12" s="22">
        <f>ROUNDUP(BAR!P12*0.85,)</f>
        <v>11050</v>
      </c>
      <c r="Q12" s="22">
        <f>ROUNDUP(BAR!Q12*0.85,)</f>
        <v>11050</v>
      </c>
      <c r="R12" s="22">
        <f>ROUNDUP(BAR!R12*0.85,)</f>
        <v>11560</v>
      </c>
      <c r="S12" s="22">
        <f>ROUNDUP(BAR!S12*0.85,)</f>
        <v>11560</v>
      </c>
      <c r="T12" s="22">
        <f>ROUNDUP(BAR!T12*0.85,)</f>
        <v>11050</v>
      </c>
      <c r="U12" s="22">
        <f>ROUNDUP(BAR!U12*0.85,)</f>
        <v>11050</v>
      </c>
      <c r="V12" s="22">
        <f>ROUNDUP(BAR!V12*0.85,)</f>
        <v>11050</v>
      </c>
      <c r="W12" s="22">
        <f>ROUNDUP(BAR!W12*0.85,)</f>
        <v>11050</v>
      </c>
      <c r="X12" s="22">
        <f>ROUNDUP(BAR!X12*0.85,)</f>
        <v>10115</v>
      </c>
      <c r="Y12" s="22">
        <f>ROUNDUP(BAR!Y12*0.85,)</f>
        <v>10370</v>
      </c>
      <c r="Z12" s="22">
        <f>ROUNDUP(BAR!Z12*0.85,)</f>
        <v>10370</v>
      </c>
      <c r="AA12" s="86">
        <f>ROUNDUP(BAR!AA12*0.85,)</f>
        <v>10115</v>
      </c>
      <c r="AB12" s="22">
        <f>ROUNDUP(BAR!AB12*0.85,)</f>
        <v>10115</v>
      </c>
      <c r="AC12" s="22">
        <f>ROUNDUP(BAR!AC12*0.85,)</f>
        <v>10115</v>
      </c>
      <c r="AD12" s="22">
        <f>ROUNDUP(BAR!AD12*0.85,)</f>
        <v>10115</v>
      </c>
      <c r="AE12" s="22">
        <f>ROUNDUP(BAR!AE12*0.85,)</f>
        <v>10115</v>
      </c>
      <c r="AF12" s="22">
        <f>ROUNDUP(BAR!AF12*0.85,)</f>
        <v>10370</v>
      </c>
      <c r="AG12" s="22">
        <f>ROUNDUP(BAR!AG12*0.85,)</f>
        <v>10370</v>
      </c>
      <c r="AH12" s="22">
        <f>ROUNDUP(BAR!AH12*0.85,)</f>
        <v>10115</v>
      </c>
      <c r="AI12" s="22">
        <f>ROUNDUP(BAR!AI12*0.85,)</f>
        <v>10370</v>
      </c>
      <c r="AJ12" s="22">
        <f>ROUNDUP(BAR!AJ12*0.85,)</f>
        <v>10370</v>
      </c>
      <c r="AK12" s="22">
        <f>ROUNDUP(BAR!AK12*0.85,)</f>
        <v>10370</v>
      </c>
      <c r="AL12" s="22">
        <f>ROUNDUP(BAR!AL12*0.85,)</f>
        <v>10370</v>
      </c>
      <c r="AM12" s="22">
        <f>ROUNDUP(BAR!AM12*0.85,)</f>
        <v>10370</v>
      </c>
      <c r="AN12" s="22">
        <f>ROUNDUP(BAR!AN12*0.85,)</f>
        <v>10370</v>
      </c>
      <c r="AO12" s="22">
        <f>ROUNDUP(BAR!AO12*0.85,)</f>
        <v>10115</v>
      </c>
      <c r="AP12" s="22">
        <f>ROUNDUP(BAR!AP12*0.85,)</f>
        <v>10115</v>
      </c>
      <c r="AQ12" s="22">
        <f>ROUNDUP(BAR!AQ12*0.85,)</f>
        <v>10115</v>
      </c>
      <c r="AR12" s="22">
        <f>ROUNDUP(BAR!AR12*0.85,)</f>
        <v>10115</v>
      </c>
      <c r="AS12" s="22">
        <f>ROUNDUP(BAR!AS12*0.85,)</f>
        <v>10115</v>
      </c>
      <c r="AT12" s="22">
        <f>ROUNDUP(BAR!AT12*0.85,)</f>
        <v>10370</v>
      </c>
      <c r="AU12" s="22">
        <f>ROUNDUP(BAR!AU12*0.85,)</f>
        <v>10370</v>
      </c>
      <c r="AV12" s="22">
        <f>ROUNDUP(BAR!AV12*0.85,)</f>
        <v>10115</v>
      </c>
      <c r="AW12" s="22">
        <f>ROUNDUP(BAR!AW12*0.85,)</f>
        <v>10115</v>
      </c>
      <c r="AX12" s="22">
        <f>ROUNDUP(BAR!AX12*0.85,)</f>
        <v>10115</v>
      </c>
      <c r="AY12" s="22">
        <f>ROUNDUP(BAR!AY12*0.85,)</f>
        <v>10115</v>
      </c>
      <c r="AZ12" s="22">
        <f>ROUNDUP(BAR!AZ12*0.85,)</f>
        <v>10115</v>
      </c>
      <c r="BA12" s="22">
        <f>ROUNDUP(BAR!BA12*0.85,)</f>
        <v>10370</v>
      </c>
      <c r="BB12" s="22">
        <f>ROUNDUP(BAR!BB12*0.85,)</f>
        <v>10370</v>
      </c>
      <c r="BC12" s="22">
        <f>ROUNDUP(BAR!BC12*0.85,)</f>
        <v>9860</v>
      </c>
      <c r="BD12" s="22">
        <f>ROUNDUP(BAR!BD12*0.85,)</f>
        <v>9860</v>
      </c>
      <c r="BE12" s="22">
        <f>ROUNDUP(BAR!BE12*0.85,)</f>
        <v>9860</v>
      </c>
      <c r="BF12" s="22">
        <f>ROUNDUP(BAR!BF12*0.85,)</f>
        <v>10370</v>
      </c>
      <c r="BG12" s="22">
        <f>ROUNDUP(BAR!BG12*0.85,)</f>
        <v>10370</v>
      </c>
      <c r="BH12" s="22">
        <f>ROUNDUP(BAR!BH12*0.85,)</f>
        <v>10370</v>
      </c>
      <c r="BI12" s="22">
        <f>ROUNDUP(BAR!BI12*0.85,)</f>
        <v>10370</v>
      </c>
      <c r="BJ12" s="22">
        <f>ROUNDUP(BAR!BJ12*0.85,)</f>
        <v>9690</v>
      </c>
      <c r="BK12" s="22">
        <f>ROUNDUP(BAR!BK12*0.85,)</f>
        <v>9690</v>
      </c>
      <c r="BL12" s="22">
        <f>ROUNDUP(BAR!BL12*0.85,)</f>
        <v>9690</v>
      </c>
      <c r="BM12" s="22">
        <f>ROUNDUP(BAR!BM12*0.85,)</f>
        <v>9690</v>
      </c>
      <c r="BN12" s="22">
        <f>ROUNDUP(BAR!BN12*0.85,)</f>
        <v>9690</v>
      </c>
      <c r="BO12" s="22">
        <f>ROUNDUP(BAR!BO12*0.85,)</f>
        <v>9860</v>
      </c>
      <c r="BP12" s="22">
        <f>ROUNDUP(BAR!BP12*0.85,)</f>
        <v>9860</v>
      </c>
      <c r="BQ12" s="22">
        <f>ROUNDUP(BAR!BQ12*0.85,)</f>
        <v>9690</v>
      </c>
      <c r="BR12" s="22">
        <f>ROUNDUP(BAR!BR12*0.85,)</f>
        <v>9690</v>
      </c>
      <c r="BS12" s="22">
        <f>ROUNDUP(BAR!BS12*0.85,)</f>
        <v>9690</v>
      </c>
      <c r="BT12" s="22">
        <f>ROUNDUP(BAR!BT12*0.85,)</f>
        <v>9690</v>
      </c>
      <c r="BU12" s="22">
        <f>ROUNDUP(BAR!BU12*0.85,)</f>
        <v>9690</v>
      </c>
      <c r="BV12" s="22">
        <f>ROUNDUP(BAR!BV12*0.85,)</f>
        <v>9860</v>
      </c>
      <c r="BW12" s="22">
        <f>ROUNDUP(BAR!BW12*0.85,)</f>
        <v>9860</v>
      </c>
      <c r="BX12" s="22">
        <f>ROUNDUP(BAR!BX12*0.85,)</f>
        <v>9690</v>
      </c>
      <c r="BY12" s="22">
        <f>ROUNDUP(BAR!BY12*0.85,)</f>
        <v>9690</v>
      </c>
      <c r="BZ12" s="22">
        <f>ROUNDUP(BAR!BZ12*0.85,)</f>
        <v>9690</v>
      </c>
      <c r="CA12" s="22">
        <f>ROUNDUP(BAR!CA12*0.85,)</f>
        <v>9690</v>
      </c>
      <c r="CB12" s="22">
        <f>ROUNDUP(BAR!CB12*0.85,)</f>
        <v>9690</v>
      </c>
      <c r="CC12" s="22">
        <f>ROUNDUP(BAR!CC12*0.85,)</f>
        <v>9860</v>
      </c>
      <c r="CD12" s="22">
        <f>ROUNDUP(BAR!CD12*0.85,)</f>
        <v>9860</v>
      </c>
      <c r="CE12" s="22">
        <f>ROUNDUP(BAR!CE12*0.85,)</f>
        <v>9690</v>
      </c>
      <c r="CF12" s="22">
        <f>ROUNDUP(BAR!CF12*0.85,)</f>
        <v>9690</v>
      </c>
      <c r="CG12" s="22">
        <f>ROUNDUP(BAR!CG12*0.85,)</f>
        <v>9690</v>
      </c>
      <c r="CH12" s="22">
        <f>ROUNDUP(BAR!CH12*0.85,)</f>
        <v>9690</v>
      </c>
      <c r="CI12" s="22">
        <f>ROUNDUP(BAR!CI12*0.85,)</f>
        <v>9690</v>
      </c>
      <c r="CJ12" s="22">
        <f>ROUNDUP(BAR!CJ12*0.85,)</f>
        <v>9860</v>
      </c>
      <c r="CK12" s="22">
        <f>ROUNDUP(BAR!CK12*0.85,)</f>
        <v>9860</v>
      </c>
      <c r="CL12" s="22">
        <f>ROUNDUP(BAR!CL12*0.85,)</f>
        <v>9690</v>
      </c>
      <c r="CM12" s="22">
        <f>ROUNDUP(BAR!CM12*0.85,)</f>
        <v>9690</v>
      </c>
      <c r="CN12" s="22">
        <f>ROUNDUP(BAR!CN12*0.85,)</f>
        <v>9690</v>
      </c>
      <c r="CO12" s="22">
        <f>ROUNDUP(BAR!CO12*0.85,)</f>
        <v>9690</v>
      </c>
      <c r="CP12" s="22">
        <f>ROUNDUP(BAR!CP12*0.85,)</f>
        <v>9690</v>
      </c>
      <c r="CQ12" s="22">
        <f>ROUNDUP(BAR!CQ12*0.85,)</f>
        <v>10625</v>
      </c>
      <c r="CR12" s="22">
        <f>ROUNDUP(BAR!CR12*0.85,)</f>
        <v>10625</v>
      </c>
      <c r="CS12" s="22">
        <f>ROUNDUP(BAR!CS12*0.85,)</f>
        <v>10625</v>
      </c>
      <c r="CT12" s="22">
        <f>ROUNDUP(BAR!CT12*0.85,)</f>
        <v>10625</v>
      </c>
      <c r="CU12" s="22">
        <f>ROUNDUP(BAR!CU12*0.85,)</f>
        <v>10625</v>
      </c>
      <c r="CV12" s="22">
        <f>ROUNDUP(BAR!CV12*0.85,)</f>
        <v>10625</v>
      </c>
      <c r="CW12" s="22">
        <f>ROUNDUP(BAR!CW12*0.85,)</f>
        <v>10625</v>
      </c>
      <c r="CX12" s="22">
        <f>ROUNDUP(BAR!CX12*0.85,)</f>
        <v>11050</v>
      </c>
      <c r="CY12" s="22">
        <f>ROUNDUP(BAR!CY12*0.85,)</f>
        <v>11050</v>
      </c>
      <c r="CZ12" s="22">
        <f>ROUNDUP(BAR!CZ12*0.85,)</f>
        <v>11050</v>
      </c>
      <c r="DA12" s="22">
        <f>ROUNDUP(BAR!DA12*0.85,)</f>
        <v>11050</v>
      </c>
      <c r="DB12" s="22">
        <f>ROUNDUP(BAR!DB12*0.85,)</f>
        <v>11050</v>
      </c>
      <c r="DC12" s="22">
        <f>ROUNDUP(BAR!DC12*0.85,)</f>
        <v>11050</v>
      </c>
      <c r="DD12" s="22">
        <f>ROUNDUP(BAR!DD12*0.85,)</f>
        <v>11050</v>
      </c>
      <c r="DE12" s="22">
        <f>ROUNDUP(BAR!DE12*0.85,)</f>
        <v>11900</v>
      </c>
      <c r="DF12" s="22">
        <f>ROUNDUP(BAR!DF12*0.85,)</f>
        <v>11900</v>
      </c>
      <c r="DG12" s="22">
        <f>ROUNDUP(BAR!DG12*0.85,)</f>
        <v>11900</v>
      </c>
      <c r="DH12" s="22">
        <f>ROUNDUP(BAR!DH12*0.85,)</f>
        <v>11900</v>
      </c>
      <c r="DI12" s="22">
        <f>ROUNDUP(BAR!DI12*0.85,)</f>
        <v>23205</v>
      </c>
      <c r="DJ12" s="22">
        <f>ROUNDUP(BAR!DJ12*0.85,)</f>
        <v>31450</v>
      </c>
      <c r="DK12" s="22">
        <f>ROUNDUP(BAR!DK12*0.85,)</f>
        <v>31450</v>
      </c>
      <c r="DL12" s="22">
        <f>ROUNDUP(BAR!DL12*0.85,)</f>
        <v>31450</v>
      </c>
      <c r="DM12" s="22">
        <f>ROUNDUP(BAR!DM12*0.85,)</f>
        <v>31450</v>
      </c>
      <c r="DN12" s="22">
        <f>ROUNDUP(BAR!DN12*0.85,)</f>
        <v>31450</v>
      </c>
      <c r="DO12" s="22">
        <f>ROUNDUP(BAR!DO12*0.85,)</f>
        <v>31450</v>
      </c>
      <c r="DP12" s="22">
        <f>ROUNDUP(BAR!DP12*0.85,)</f>
        <v>31450</v>
      </c>
      <c r="DQ12" s="22">
        <f>ROUNDUP(BAR!DQ12*0.85,)</f>
        <v>31450</v>
      </c>
      <c r="DR12" s="22">
        <f>ROUNDUP(BAR!DR12*0.85,)</f>
        <v>31450</v>
      </c>
      <c r="DS12" s="22">
        <f>ROUNDUP(BAR!DS12*0.85,)</f>
        <v>28900</v>
      </c>
      <c r="DT12" s="22">
        <f>ROUNDUP(BAR!DT12*0.85,)</f>
        <v>18700</v>
      </c>
      <c r="DU12" s="22">
        <f>ROUNDUP(BAR!DU12*0.85,)</f>
        <v>18700</v>
      </c>
      <c r="DV12" s="22">
        <f>ROUNDUP(BAR!DV12*0.85,)</f>
        <v>18700</v>
      </c>
      <c r="DW12" s="22">
        <f>ROUNDUP(BAR!DW12*0.85,)</f>
        <v>18700</v>
      </c>
      <c r="DX12" s="22">
        <f>ROUNDUP(BAR!DX12*0.85,)</f>
        <v>18700</v>
      </c>
      <c r="DY12" s="22">
        <f>ROUNDUP(BAR!DY12*0.85,)</f>
        <v>18700</v>
      </c>
      <c r="DZ12" s="22">
        <f>ROUNDUP(BAR!DZ12*0.85,)</f>
        <v>18700</v>
      </c>
      <c r="EA12" s="22">
        <f>ROUNDUP(BAR!EA12*0.85,)</f>
        <v>19550</v>
      </c>
      <c r="EB12" s="22">
        <f>ROUNDUP(BAR!EB12*0.85,)</f>
        <v>19550</v>
      </c>
      <c r="EC12" s="22">
        <f>ROUNDUP(BAR!EC12*0.85,)</f>
        <v>19550</v>
      </c>
      <c r="ED12" s="22">
        <f>ROUNDUP(BAR!ED12*0.85,)</f>
        <v>19550</v>
      </c>
      <c r="EE12" s="22">
        <f>ROUNDUP(BAR!EE12*0.85,)</f>
        <v>19550</v>
      </c>
      <c r="EF12" s="22">
        <f>ROUNDUP(BAR!EF12*0.85,)</f>
        <v>19550</v>
      </c>
      <c r="EG12" s="22">
        <f>ROUNDUP(BAR!EG12*0.85,)</f>
        <v>19550</v>
      </c>
      <c r="EH12" s="22">
        <f>ROUNDUP(BAR!EH12*0.85,)</f>
        <v>19550</v>
      </c>
      <c r="EI12" s="22">
        <f>ROUNDUP(BAR!EI12*0.85,)</f>
        <v>19550</v>
      </c>
      <c r="EJ12" s="22">
        <f>ROUNDUP(BAR!EJ12*0.85,)</f>
        <v>19550</v>
      </c>
      <c r="EK12" s="22">
        <f>ROUNDUP(BAR!EK12*0.85,)</f>
        <v>19550</v>
      </c>
      <c r="EL12" s="22">
        <f>ROUNDUP(BAR!EL12*0.85,)</f>
        <v>19550</v>
      </c>
      <c r="EM12" s="22">
        <f>ROUNDUP(BAR!EM12*0.85,)</f>
        <v>19550</v>
      </c>
      <c r="EN12" s="22">
        <f>ROUNDUP(BAR!EN12*0.85,)</f>
        <v>19550</v>
      </c>
      <c r="EO12" s="22">
        <f>ROUNDUP(BAR!EO12*0.85,)</f>
        <v>19550</v>
      </c>
      <c r="EP12" s="22">
        <f>ROUNDUP(BAR!EP12*0.85,)</f>
        <v>19550</v>
      </c>
      <c r="EQ12" s="22">
        <f>ROUNDUP(BAR!EQ12*0.85,)</f>
        <v>20400</v>
      </c>
      <c r="ER12" s="22">
        <f>ROUNDUP(BAR!ER12*0.85,)</f>
        <v>20400</v>
      </c>
      <c r="ES12" s="22">
        <f>ROUNDUP(BAR!ES12*0.85,)</f>
        <v>20400</v>
      </c>
      <c r="ET12" s="22">
        <f>ROUNDUP(BAR!ET12*0.85,)</f>
        <v>20400</v>
      </c>
      <c r="EU12" s="22">
        <f>ROUNDUP(BAR!EU12*0.85,)</f>
        <v>20400</v>
      </c>
      <c r="EV12" s="22">
        <f>ROUNDUP(BAR!EV12*0.85,)</f>
        <v>20400</v>
      </c>
      <c r="EW12" s="22">
        <f>ROUNDUP(BAR!EW12*0.85,)</f>
        <v>20400</v>
      </c>
      <c r="EX12" s="22">
        <f>ROUNDUP(BAR!EX12*0.85,)</f>
        <v>20400</v>
      </c>
      <c r="EY12" s="22">
        <f>ROUNDUP(BAR!EY12*0.85,)</f>
        <v>20400</v>
      </c>
      <c r="EZ12" s="22">
        <f>ROUNDUP(BAR!EZ12*0.85,)</f>
        <v>20400</v>
      </c>
      <c r="FA12" s="22">
        <f>ROUNDUP(BAR!FA12*0.85,)</f>
        <v>20400</v>
      </c>
      <c r="FB12" s="22">
        <f>ROUNDUP(BAR!FB12*0.85,)</f>
        <v>20400</v>
      </c>
      <c r="FC12" s="22">
        <f>ROUNDUP(BAR!FC12*0.85,)</f>
        <v>20400</v>
      </c>
      <c r="FD12" s="22">
        <f>ROUNDUP(BAR!FD12*0.85,)</f>
        <v>20400</v>
      </c>
      <c r="FE12" s="22">
        <f>ROUNDUP(BAR!FE12*0.85,)</f>
        <v>20400</v>
      </c>
      <c r="FF12" s="22">
        <f>ROUNDUP(BAR!FF12*0.85,)</f>
        <v>20400</v>
      </c>
      <c r="FG12" s="22">
        <f>ROUNDUP(BAR!FG12*0.85,)</f>
        <v>20400</v>
      </c>
      <c r="FH12" s="22">
        <f>ROUNDUP(BAR!FH12*0.85,)</f>
        <v>20400</v>
      </c>
      <c r="FI12" s="22">
        <f>ROUNDUP(BAR!FI12*0.85,)</f>
        <v>20400</v>
      </c>
      <c r="FJ12" s="22">
        <f>ROUNDUP(BAR!FJ12*0.85,)</f>
        <v>20400</v>
      </c>
      <c r="FK12" s="22">
        <f>ROUNDUP(BAR!FK12*0.85,)</f>
        <v>22610</v>
      </c>
      <c r="FL12" s="22">
        <f>ROUNDUP(BAR!FL12*0.85,)</f>
        <v>22610</v>
      </c>
      <c r="FM12" s="22">
        <f>ROUNDUP(BAR!FM12*0.85,)</f>
        <v>22610</v>
      </c>
      <c r="FN12" s="22">
        <f>ROUNDUP(BAR!FN12*0.85,)</f>
        <v>20400</v>
      </c>
      <c r="FO12" s="22">
        <f>ROUNDUP(BAR!FO12*0.85,)</f>
        <v>20400</v>
      </c>
      <c r="FP12" s="22">
        <f>ROUNDUP(BAR!FP12*0.85,)</f>
        <v>20400</v>
      </c>
      <c r="FQ12" s="22">
        <f>ROUNDUP(BAR!FQ12*0.85,)</f>
        <v>20400</v>
      </c>
      <c r="FR12" s="22">
        <f>ROUNDUP(BAR!FR12*0.85,)</f>
        <v>20400</v>
      </c>
      <c r="FS12" s="22">
        <f>ROUNDUP(BAR!FS12*0.85,)</f>
        <v>18700</v>
      </c>
      <c r="FT12" s="22">
        <f>ROUNDUP(BAR!FT12*0.85,)</f>
        <v>18700</v>
      </c>
      <c r="FU12" s="22">
        <f>ROUNDUP(BAR!FU12*0.85,)</f>
        <v>18700</v>
      </c>
      <c r="FV12" s="22">
        <f>ROUNDUP(BAR!FV12*0.85,)</f>
        <v>18700</v>
      </c>
      <c r="FW12" s="22">
        <f>ROUNDUP(BAR!FW12*0.85,)</f>
        <v>18700</v>
      </c>
      <c r="FX12" s="22">
        <f>ROUNDUP(BAR!FX12*0.85,)</f>
        <v>18700</v>
      </c>
      <c r="FY12" s="22">
        <f>ROUNDUP(BAR!FY12*0.85,)</f>
        <v>18700</v>
      </c>
      <c r="FZ12" s="22">
        <f>ROUNDUP(BAR!FZ12*0.85,)</f>
        <v>23715</v>
      </c>
      <c r="GA12" s="22">
        <f>ROUNDUP(BAR!GA12*0.85,)</f>
        <v>19550</v>
      </c>
      <c r="GB12" s="22">
        <f>ROUNDUP(BAR!GB12*0.85,)</f>
        <v>14620</v>
      </c>
      <c r="GC12" s="22">
        <f>ROUNDUP(BAR!GC12*0.85,)</f>
        <v>14620</v>
      </c>
      <c r="GD12" s="22">
        <f>ROUNDUP(BAR!GD12*0.85,)</f>
        <v>14620</v>
      </c>
      <c r="GE12" s="22">
        <f>ROUNDUP(BAR!GE12*0.85,)</f>
        <v>14620</v>
      </c>
      <c r="GF12" s="22">
        <f>ROUNDUP(BAR!GF12*0.85,)</f>
        <v>14620</v>
      </c>
      <c r="GG12" s="22">
        <f>ROUNDUP(BAR!GG12*0.85,)</f>
        <v>14620</v>
      </c>
      <c r="GH12" s="22">
        <f>ROUNDUP(BAR!GH12*0.85,)</f>
        <v>14620</v>
      </c>
      <c r="GI12" s="22">
        <f>ROUNDUP(BAR!GI12*0.85,)</f>
        <v>14620</v>
      </c>
      <c r="GJ12" s="22">
        <f>ROUNDUP(BAR!GJ12*0.85,)</f>
        <v>14620</v>
      </c>
      <c r="GK12" s="22">
        <f>ROUNDUP(BAR!GK12*0.85,)</f>
        <v>14620</v>
      </c>
      <c r="GL12" s="22">
        <f>ROUNDUP(BAR!GL12*0.85,)</f>
        <v>14620</v>
      </c>
      <c r="GM12" s="22">
        <f>ROUNDUP(BAR!GM12*0.85,)</f>
        <v>14620</v>
      </c>
      <c r="GN12" s="22">
        <f>ROUNDUP(BAR!GN12*0.85,)</f>
        <v>14620</v>
      </c>
      <c r="GO12" s="22">
        <f>ROUNDUP(BAR!GO12*0.85,)</f>
        <v>14620</v>
      </c>
      <c r="GP12" s="22">
        <f>ROUNDUP(BAR!GP12*0.85,)</f>
        <v>14620</v>
      </c>
      <c r="GQ12" s="22">
        <f>ROUNDUP(BAR!GQ12*0.85,)</f>
        <v>14620</v>
      </c>
      <c r="GR12" s="22">
        <f>ROUNDUP(BAR!GR12*0.85,)</f>
        <v>14620</v>
      </c>
      <c r="GS12" s="22">
        <f>ROUNDUP(BAR!GS12*0.85,)</f>
        <v>14620</v>
      </c>
      <c r="GT12" s="22">
        <f>ROUNDUP(BAR!GT12*0.85,)</f>
        <v>14620</v>
      </c>
      <c r="GU12" s="22">
        <f>ROUNDUP(BAR!GU12*0.85,)</f>
        <v>14620</v>
      </c>
      <c r="GV12" s="22">
        <f>ROUNDUP(BAR!GV12*0.85,)</f>
        <v>14620</v>
      </c>
      <c r="GW12" s="22">
        <f>ROUNDUP(BAR!GW12*0.85,)</f>
        <v>14620</v>
      </c>
    </row>
    <row r="13" spans="1:205" s="4" customFormat="1" ht="12" customHeight="1">
      <c r="A13" s="20">
        <v>2</v>
      </c>
      <c r="B13" s="22">
        <f>ROUNDUP(BAR!B13*0.85,)</f>
        <v>13898</v>
      </c>
      <c r="C13" s="22">
        <f>ROUNDUP(BAR!C13*0.85,)</f>
        <v>13473</v>
      </c>
      <c r="D13" s="22">
        <f>ROUNDUP(BAR!D13*0.85,)</f>
        <v>14323</v>
      </c>
      <c r="E13" s="22">
        <f>ROUNDUP(BAR!E13*0.85,)</f>
        <v>14323</v>
      </c>
      <c r="F13" s="22">
        <f>ROUNDUP(BAR!F13*0.85,)</f>
        <v>14323</v>
      </c>
      <c r="G13" s="22">
        <f>ROUNDUP(BAR!G13*0.85,)</f>
        <v>13133</v>
      </c>
      <c r="H13" s="22">
        <f>ROUNDUP(BAR!H13*0.85,)</f>
        <v>13133</v>
      </c>
      <c r="I13" s="22">
        <f>ROUNDUP(BAR!I13*0.85,)</f>
        <v>13133</v>
      </c>
      <c r="J13" s="22">
        <f>ROUNDUP(BAR!J13*0.85,)</f>
        <v>13133</v>
      </c>
      <c r="K13" s="22">
        <f>ROUNDUP(BAR!K13*0.85,)</f>
        <v>13898</v>
      </c>
      <c r="L13" s="22">
        <f>ROUNDUP(BAR!L13*0.85,)</f>
        <v>13898</v>
      </c>
      <c r="M13" s="22">
        <f>ROUNDUP(BAR!M13*0.85,)</f>
        <v>12623</v>
      </c>
      <c r="N13" s="22">
        <f>ROUNDUP(BAR!N13*0.85,)</f>
        <v>12623</v>
      </c>
      <c r="O13" s="22">
        <f>ROUNDUP(BAR!O13*0.85,)</f>
        <v>12623</v>
      </c>
      <c r="P13" s="22">
        <f>ROUNDUP(BAR!P13*0.85,)</f>
        <v>12623</v>
      </c>
      <c r="Q13" s="22">
        <f>ROUNDUP(BAR!Q13*0.85,)</f>
        <v>12623</v>
      </c>
      <c r="R13" s="22">
        <f>ROUNDUP(BAR!R13*0.85,)</f>
        <v>13133</v>
      </c>
      <c r="S13" s="22">
        <f>ROUNDUP(BAR!S13*0.85,)</f>
        <v>13133</v>
      </c>
      <c r="T13" s="22">
        <f>ROUNDUP(BAR!T13*0.85,)</f>
        <v>12623</v>
      </c>
      <c r="U13" s="22">
        <f>ROUNDUP(BAR!U13*0.85,)</f>
        <v>12623</v>
      </c>
      <c r="V13" s="22">
        <f>ROUNDUP(BAR!V13*0.85,)</f>
        <v>12623</v>
      </c>
      <c r="W13" s="22">
        <f>ROUNDUP(BAR!W13*0.85,)</f>
        <v>12623</v>
      </c>
      <c r="X13" s="22">
        <f>ROUNDUP(BAR!X13*0.85,)</f>
        <v>11688</v>
      </c>
      <c r="Y13" s="22">
        <f>ROUNDUP(BAR!Y13*0.85,)</f>
        <v>11943</v>
      </c>
      <c r="Z13" s="22">
        <f>ROUNDUP(BAR!Z13*0.85,)</f>
        <v>11943</v>
      </c>
      <c r="AA13" s="86">
        <f>ROUNDUP(BAR!AA13*0.85,)</f>
        <v>11688</v>
      </c>
      <c r="AB13" s="22">
        <f>ROUNDUP(BAR!AB13*0.85,)</f>
        <v>11688</v>
      </c>
      <c r="AC13" s="22">
        <f>ROUNDUP(BAR!AC13*0.85,)</f>
        <v>11688</v>
      </c>
      <c r="AD13" s="22">
        <f>ROUNDUP(BAR!AD13*0.85,)</f>
        <v>11688</v>
      </c>
      <c r="AE13" s="22">
        <f>ROUNDUP(BAR!AE13*0.85,)</f>
        <v>11688</v>
      </c>
      <c r="AF13" s="22">
        <f>ROUNDUP(BAR!AF13*0.85,)</f>
        <v>11943</v>
      </c>
      <c r="AG13" s="22">
        <f>ROUNDUP(BAR!AG13*0.85,)</f>
        <v>11943</v>
      </c>
      <c r="AH13" s="22">
        <f>ROUNDUP(BAR!AH13*0.85,)</f>
        <v>11688</v>
      </c>
      <c r="AI13" s="22">
        <f>ROUNDUP(BAR!AI13*0.85,)</f>
        <v>11943</v>
      </c>
      <c r="AJ13" s="22">
        <f>ROUNDUP(BAR!AJ13*0.85,)</f>
        <v>11943</v>
      </c>
      <c r="AK13" s="22">
        <f>ROUNDUP(BAR!AK13*0.85,)</f>
        <v>11943</v>
      </c>
      <c r="AL13" s="22">
        <f>ROUNDUP(BAR!AL13*0.85,)</f>
        <v>11943</v>
      </c>
      <c r="AM13" s="22">
        <f>ROUNDUP(BAR!AM13*0.85,)</f>
        <v>11943</v>
      </c>
      <c r="AN13" s="22">
        <f>ROUNDUP(BAR!AN13*0.85,)</f>
        <v>11943</v>
      </c>
      <c r="AO13" s="22">
        <f>ROUNDUP(BAR!AO13*0.85,)</f>
        <v>11688</v>
      </c>
      <c r="AP13" s="22">
        <f>ROUNDUP(BAR!AP13*0.85,)</f>
        <v>11688</v>
      </c>
      <c r="AQ13" s="22">
        <f>ROUNDUP(BAR!AQ13*0.85,)</f>
        <v>11688</v>
      </c>
      <c r="AR13" s="22">
        <f>ROUNDUP(BAR!AR13*0.85,)</f>
        <v>11688</v>
      </c>
      <c r="AS13" s="22">
        <f>ROUNDUP(BAR!AS13*0.85,)</f>
        <v>11688</v>
      </c>
      <c r="AT13" s="22">
        <f>ROUNDUP(BAR!AT13*0.85,)</f>
        <v>11943</v>
      </c>
      <c r="AU13" s="22">
        <f>ROUNDUP(BAR!AU13*0.85,)</f>
        <v>11943</v>
      </c>
      <c r="AV13" s="22">
        <f>ROUNDUP(BAR!AV13*0.85,)</f>
        <v>11688</v>
      </c>
      <c r="AW13" s="22">
        <f>ROUNDUP(BAR!AW13*0.85,)</f>
        <v>11688</v>
      </c>
      <c r="AX13" s="22">
        <f>ROUNDUP(BAR!AX13*0.85,)</f>
        <v>11688</v>
      </c>
      <c r="AY13" s="22">
        <f>ROUNDUP(BAR!AY13*0.85,)</f>
        <v>11688</v>
      </c>
      <c r="AZ13" s="22">
        <f>ROUNDUP(BAR!AZ13*0.85,)</f>
        <v>11688</v>
      </c>
      <c r="BA13" s="22">
        <f>ROUNDUP(BAR!BA13*0.85,)</f>
        <v>11943</v>
      </c>
      <c r="BB13" s="22">
        <f>ROUNDUP(BAR!BB13*0.85,)</f>
        <v>11943</v>
      </c>
      <c r="BC13" s="22">
        <f>ROUNDUP(BAR!BC13*0.85,)</f>
        <v>11433</v>
      </c>
      <c r="BD13" s="22">
        <f>ROUNDUP(BAR!BD13*0.85,)</f>
        <v>11433</v>
      </c>
      <c r="BE13" s="22">
        <f>ROUNDUP(BAR!BE13*0.85,)</f>
        <v>11433</v>
      </c>
      <c r="BF13" s="22">
        <f>ROUNDUP(BAR!BF13*0.85,)</f>
        <v>11943</v>
      </c>
      <c r="BG13" s="22">
        <f>ROUNDUP(BAR!BG13*0.85,)</f>
        <v>11943</v>
      </c>
      <c r="BH13" s="22">
        <f>ROUNDUP(BAR!BH13*0.85,)</f>
        <v>11943</v>
      </c>
      <c r="BI13" s="22">
        <f>ROUNDUP(BAR!BI13*0.85,)</f>
        <v>11943</v>
      </c>
      <c r="BJ13" s="22">
        <f>ROUNDUP(BAR!BJ13*0.85,)</f>
        <v>11263</v>
      </c>
      <c r="BK13" s="22">
        <f>ROUNDUP(BAR!BK13*0.85,)</f>
        <v>11263</v>
      </c>
      <c r="BL13" s="22">
        <f>ROUNDUP(BAR!BL13*0.85,)</f>
        <v>11263</v>
      </c>
      <c r="BM13" s="22">
        <f>ROUNDUP(BAR!BM13*0.85,)</f>
        <v>11263</v>
      </c>
      <c r="BN13" s="22">
        <f>ROUNDUP(BAR!BN13*0.85,)</f>
        <v>11263</v>
      </c>
      <c r="BO13" s="22">
        <f>ROUNDUP(BAR!BO13*0.85,)</f>
        <v>11433</v>
      </c>
      <c r="BP13" s="22">
        <f>ROUNDUP(BAR!BP13*0.85,)</f>
        <v>11433</v>
      </c>
      <c r="BQ13" s="22">
        <f>ROUNDUP(BAR!BQ13*0.85,)</f>
        <v>11263</v>
      </c>
      <c r="BR13" s="22">
        <f>ROUNDUP(BAR!BR13*0.85,)</f>
        <v>11263</v>
      </c>
      <c r="BS13" s="22">
        <f>ROUNDUP(BAR!BS13*0.85,)</f>
        <v>11263</v>
      </c>
      <c r="BT13" s="22">
        <f>ROUNDUP(BAR!BT13*0.85,)</f>
        <v>11263</v>
      </c>
      <c r="BU13" s="22">
        <f>ROUNDUP(BAR!BU13*0.85,)</f>
        <v>11263</v>
      </c>
      <c r="BV13" s="22">
        <f>ROUNDUP(BAR!BV13*0.85,)</f>
        <v>11433</v>
      </c>
      <c r="BW13" s="22">
        <f>ROUNDUP(BAR!BW13*0.85,)</f>
        <v>11433</v>
      </c>
      <c r="BX13" s="22">
        <f>ROUNDUP(BAR!BX13*0.85,)</f>
        <v>11263</v>
      </c>
      <c r="BY13" s="22">
        <f>ROUNDUP(BAR!BY13*0.85,)</f>
        <v>11263</v>
      </c>
      <c r="BZ13" s="22">
        <f>ROUNDUP(BAR!BZ13*0.85,)</f>
        <v>11263</v>
      </c>
      <c r="CA13" s="22">
        <f>ROUNDUP(BAR!CA13*0.85,)</f>
        <v>11263</v>
      </c>
      <c r="CB13" s="22">
        <f>ROUNDUP(BAR!CB13*0.85,)</f>
        <v>11263</v>
      </c>
      <c r="CC13" s="22">
        <f>ROUNDUP(BAR!CC13*0.85,)</f>
        <v>11433</v>
      </c>
      <c r="CD13" s="22">
        <f>ROUNDUP(BAR!CD13*0.85,)</f>
        <v>11433</v>
      </c>
      <c r="CE13" s="22">
        <f>ROUNDUP(BAR!CE13*0.85,)</f>
        <v>11263</v>
      </c>
      <c r="CF13" s="22">
        <f>ROUNDUP(BAR!CF13*0.85,)</f>
        <v>11263</v>
      </c>
      <c r="CG13" s="22">
        <f>ROUNDUP(BAR!CG13*0.85,)</f>
        <v>11263</v>
      </c>
      <c r="CH13" s="22">
        <f>ROUNDUP(BAR!CH13*0.85,)</f>
        <v>11263</v>
      </c>
      <c r="CI13" s="22">
        <f>ROUNDUP(BAR!CI13*0.85,)</f>
        <v>11263</v>
      </c>
      <c r="CJ13" s="22">
        <f>ROUNDUP(BAR!CJ13*0.85,)</f>
        <v>11433</v>
      </c>
      <c r="CK13" s="22">
        <f>ROUNDUP(BAR!CK13*0.85,)</f>
        <v>11433</v>
      </c>
      <c r="CL13" s="22">
        <f>ROUNDUP(BAR!CL13*0.85,)</f>
        <v>11263</v>
      </c>
      <c r="CM13" s="22">
        <f>ROUNDUP(BAR!CM13*0.85,)</f>
        <v>11263</v>
      </c>
      <c r="CN13" s="22">
        <f>ROUNDUP(BAR!CN13*0.85,)</f>
        <v>11263</v>
      </c>
      <c r="CO13" s="22">
        <f>ROUNDUP(BAR!CO13*0.85,)</f>
        <v>11263</v>
      </c>
      <c r="CP13" s="22">
        <f>ROUNDUP(BAR!CP13*0.85,)</f>
        <v>11263</v>
      </c>
      <c r="CQ13" s="22">
        <f>ROUNDUP(BAR!CQ13*0.85,)</f>
        <v>12198</v>
      </c>
      <c r="CR13" s="22">
        <f>ROUNDUP(BAR!CR13*0.85,)</f>
        <v>12198</v>
      </c>
      <c r="CS13" s="22">
        <f>ROUNDUP(BAR!CS13*0.85,)</f>
        <v>12198</v>
      </c>
      <c r="CT13" s="22">
        <f>ROUNDUP(BAR!CT13*0.85,)</f>
        <v>12198</v>
      </c>
      <c r="CU13" s="22">
        <f>ROUNDUP(BAR!CU13*0.85,)</f>
        <v>12198</v>
      </c>
      <c r="CV13" s="22">
        <f>ROUNDUP(BAR!CV13*0.85,)</f>
        <v>12198</v>
      </c>
      <c r="CW13" s="22">
        <f>ROUNDUP(BAR!CW13*0.85,)</f>
        <v>12198</v>
      </c>
      <c r="CX13" s="22">
        <f>ROUNDUP(BAR!CX13*0.85,)</f>
        <v>12623</v>
      </c>
      <c r="CY13" s="22">
        <f>ROUNDUP(BAR!CY13*0.85,)</f>
        <v>12623</v>
      </c>
      <c r="CZ13" s="22">
        <f>ROUNDUP(BAR!CZ13*0.85,)</f>
        <v>12623</v>
      </c>
      <c r="DA13" s="22">
        <f>ROUNDUP(BAR!DA13*0.85,)</f>
        <v>12623</v>
      </c>
      <c r="DB13" s="22">
        <f>ROUNDUP(BAR!DB13*0.85,)</f>
        <v>12623</v>
      </c>
      <c r="DC13" s="22">
        <f>ROUNDUP(BAR!DC13*0.85,)</f>
        <v>12623</v>
      </c>
      <c r="DD13" s="22">
        <f>ROUNDUP(BAR!DD13*0.85,)</f>
        <v>12623</v>
      </c>
      <c r="DE13" s="22">
        <f>ROUNDUP(BAR!DE13*0.85,)</f>
        <v>13473</v>
      </c>
      <c r="DF13" s="22">
        <f>ROUNDUP(BAR!DF13*0.85,)</f>
        <v>13473</v>
      </c>
      <c r="DG13" s="22">
        <f>ROUNDUP(BAR!DG13*0.85,)</f>
        <v>13473</v>
      </c>
      <c r="DH13" s="22">
        <f>ROUNDUP(BAR!DH13*0.85,)</f>
        <v>13473</v>
      </c>
      <c r="DI13" s="22">
        <f>ROUNDUP(BAR!DI13*0.85,)</f>
        <v>25160</v>
      </c>
      <c r="DJ13" s="22">
        <f>ROUNDUP(BAR!DJ13*0.85,)</f>
        <v>33405</v>
      </c>
      <c r="DK13" s="22">
        <f>ROUNDUP(BAR!DK13*0.85,)</f>
        <v>33405</v>
      </c>
      <c r="DL13" s="22">
        <f>ROUNDUP(BAR!DL13*0.85,)</f>
        <v>33405</v>
      </c>
      <c r="DM13" s="22">
        <f>ROUNDUP(BAR!DM13*0.85,)</f>
        <v>33405</v>
      </c>
      <c r="DN13" s="22">
        <f>ROUNDUP(BAR!DN13*0.85,)</f>
        <v>33405</v>
      </c>
      <c r="DO13" s="22">
        <f>ROUNDUP(BAR!DO13*0.85,)</f>
        <v>33405</v>
      </c>
      <c r="DP13" s="22">
        <f>ROUNDUP(BAR!DP13*0.85,)</f>
        <v>33405</v>
      </c>
      <c r="DQ13" s="22">
        <f>ROUNDUP(BAR!DQ13*0.85,)</f>
        <v>33405</v>
      </c>
      <c r="DR13" s="22">
        <f>ROUNDUP(BAR!DR13*0.85,)</f>
        <v>33405</v>
      </c>
      <c r="DS13" s="22">
        <f>ROUNDUP(BAR!DS13*0.85,)</f>
        <v>30855</v>
      </c>
      <c r="DT13" s="22">
        <f>ROUNDUP(BAR!DT13*0.85,)</f>
        <v>20400</v>
      </c>
      <c r="DU13" s="22">
        <f>ROUNDUP(BAR!DU13*0.85,)</f>
        <v>20400</v>
      </c>
      <c r="DV13" s="22">
        <f>ROUNDUP(BAR!DV13*0.85,)</f>
        <v>20400</v>
      </c>
      <c r="DW13" s="22">
        <f>ROUNDUP(BAR!DW13*0.85,)</f>
        <v>20400</v>
      </c>
      <c r="DX13" s="22">
        <f>ROUNDUP(BAR!DX13*0.85,)</f>
        <v>20400</v>
      </c>
      <c r="DY13" s="22">
        <f>ROUNDUP(BAR!DY13*0.85,)</f>
        <v>20400</v>
      </c>
      <c r="DZ13" s="22">
        <f>ROUNDUP(BAR!DZ13*0.85,)</f>
        <v>20400</v>
      </c>
      <c r="EA13" s="22">
        <f>ROUNDUP(BAR!EA13*0.85,)</f>
        <v>21250</v>
      </c>
      <c r="EB13" s="22">
        <f>ROUNDUP(BAR!EB13*0.85,)</f>
        <v>21250</v>
      </c>
      <c r="EC13" s="22">
        <f>ROUNDUP(BAR!EC13*0.85,)</f>
        <v>21250</v>
      </c>
      <c r="ED13" s="22">
        <f>ROUNDUP(BAR!ED13*0.85,)</f>
        <v>21250</v>
      </c>
      <c r="EE13" s="22">
        <f>ROUNDUP(BAR!EE13*0.85,)</f>
        <v>21250</v>
      </c>
      <c r="EF13" s="22">
        <f>ROUNDUP(BAR!EF13*0.85,)</f>
        <v>21250</v>
      </c>
      <c r="EG13" s="22">
        <f>ROUNDUP(BAR!EG13*0.85,)</f>
        <v>21250</v>
      </c>
      <c r="EH13" s="22">
        <f>ROUNDUP(BAR!EH13*0.85,)</f>
        <v>21250</v>
      </c>
      <c r="EI13" s="22">
        <f>ROUNDUP(BAR!EI13*0.85,)</f>
        <v>21250</v>
      </c>
      <c r="EJ13" s="22">
        <f>ROUNDUP(BAR!EJ13*0.85,)</f>
        <v>21250</v>
      </c>
      <c r="EK13" s="22">
        <f>ROUNDUP(BAR!EK13*0.85,)</f>
        <v>21250</v>
      </c>
      <c r="EL13" s="22">
        <f>ROUNDUP(BAR!EL13*0.85,)</f>
        <v>21250</v>
      </c>
      <c r="EM13" s="22">
        <f>ROUNDUP(BAR!EM13*0.85,)</f>
        <v>21250</v>
      </c>
      <c r="EN13" s="22">
        <f>ROUNDUP(BAR!EN13*0.85,)</f>
        <v>21250</v>
      </c>
      <c r="EO13" s="22">
        <f>ROUNDUP(BAR!EO13*0.85,)</f>
        <v>21250</v>
      </c>
      <c r="EP13" s="22">
        <f>ROUNDUP(BAR!EP13*0.85,)</f>
        <v>21250</v>
      </c>
      <c r="EQ13" s="22">
        <f>ROUNDUP(BAR!EQ13*0.85,)</f>
        <v>22100</v>
      </c>
      <c r="ER13" s="22">
        <f>ROUNDUP(BAR!ER13*0.85,)</f>
        <v>22100</v>
      </c>
      <c r="ES13" s="22">
        <f>ROUNDUP(BAR!ES13*0.85,)</f>
        <v>22100</v>
      </c>
      <c r="ET13" s="22">
        <f>ROUNDUP(BAR!ET13*0.85,)</f>
        <v>22100</v>
      </c>
      <c r="EU13" s="22">
        <f>ROUNDUP(BAR!EU13*0.85,)</f>
        <v>22100</v>
      </c>
      <c r="EV13" s="22">
        <f>ROUNDUP(BAR!EV13*0.85,)</f>
        <v>22100</v>
      </c>
      <c r="EW13" s="22">
        <f>ROUNDUP(BAR!EW13*0.85,)</f>
        <v>22100</v>
      </c>
      <c r="EX13" s="22">
        <f>ROUNDUP(BAR!EX13*0.85,)</f>
        <v>22100</v>
      </c>
      <c r="EY13" s="22">
        <f>ROUNDUP(BAR!EY13*0.85,)</f>
        <v>22100</v>
      </c>
      <c r="EZ13" s="22">
        <f>ROUNDUP(BAR!EZ13*0.85,)</f>
        <v>22100</v>
      </c>
      <c r="FA13" s="22">
        <f>ROUNDUP(BAR!FA13*0.85,)</f>
        <v>22100</v>
      </c>
      <c r="FB13" s="22">
        <f>ROUNDUP(BAR!FB13*0.85,)</f>
        <v>22100</v>
      </c>
      <c r="FC13" s="22">
        <f>ROUNDUP(BAR!FC13*0.85,)</f>
        <v>22100</v>
      </c>
      <c r="FD13" s="22">
        <f>ROUNDUP(BAR!FD13*0.85,)</f>
        <v>22100</v>
      </c>
      <c r="FE13" s="22">
        <f>ROUNDUP(BAR!FE13*0.85,)</f>
        <v>22100</v>
      </c>
      <c r="FF13" s="22">
        <f>ROUNDUP(BAR!FF13*0.85,)</f>
        <v>22100</v>
      </c>
      <c r="FG13" s="22">
        <f>ROUNDUP(BAR!FG13*0.85,)</f>
        <v>22100</v>
      </c>
      <c r="FH13" s="22">
        <f>ROUNDUP(BAR!FH13*0.85,)</f>
        <v>22100</v>
      </c>
      <c r="FI13" s="22">
        <f>ROUNDUP(BAR!FI13*0.85,)</f>
        <v>22100</v>
      </c>
      <c r="FJ13" s="22">
        <f>ROUNDUP(BAR!FJ13*0.85,)</f>
        <v>22100</v>
      </c>
      <c r="FK13" s="22">
        <f>ROUNDUP(BAR!FK13*0.85,)</f>
        <v>24310</v>
      </c>
      <c r="FL13" s="22">
        <f>ROUNDUP(BAR!FL13*0.85,)</f>
        <v>24310</v>
      </c>
      <c r="FM13" s="22">
        <f>ROUNDUP(BAR!FM13*0.85,)</f>
        <v>24310</v>
      </c>
      <c r="FN13" s="22">
        <f>ROUNDUP(BAR!FN13*0.85,)</f>
        <v>22100</v>
      </c>
      <c r="FO13" s="22">
        <f>ROUNDUP(BAR!FO13*0.85,)</f>
        <v>22100</v>
      </c>
      <c r="FP13" s="22">
        <f>ROUNDUP(BAR!FP13*0.85,)</f>
        <v>22100</v>
      </c>
      <c r="FQ13" s="22">
        <f>ROUNDUP(BAR!FQ13*0.85,)</f>
        <v>22100</v>
      </c>
      <c r="FR13" s="22">
        <f>ROUNDUP(BAR!FR13*0.85,)</f>
        <v>22100</v>
      </c>
      <c r="FS13" s="22">
        <f>ROUNDUP(BAR!FS13*0.85,)</f>
        <v>20400</v>
      </c>
      <c r="FT13" s="22">
        <f>ROUNDUP(BAR!FT13*0.85,)</f>
        <v>20400</v>
      </c>
      <c r="FU13" s="22">
        <f>ROUNDUP(BAR!FU13*0.85,)</f>
        <v>20400</v>
      </c>
      <c r="FV13" s="22">
        <f>ROUNDUP(BAR!FV13*0.85,)</f>
        <v>20400</v>
      </c>
      <c r="FW13" s="22">
        <f>ROUNDUP(BAR!FW13*0.85,)</f>
        <v>20400</v>
      </c>
      <c r="FX13" s="22">
        <f>ROUNDUP(BAR!FX13*0.85,)</f>
        <v>20400</v>
      </c>
      <c r="FY13" s="22">
        <f>ROUNDUP(BAR!FY13*0.85,)</f>
        <v>20400</v>
      </c>
      <c r="FZ13" s="22">
        <f>ROUNDUP(BAR!FZ13*0.85,)</f>
        <v>25415</v>
      </c>
      <c r="GA13" s="22">
        <f>ROUNDUP(BAR!GA13*0.85,)</f>
        <v>21250</v>
      </c>
      <c r="GB13" s="22">
        <f>ROUNDUP(BAR!GB13*0.85,)</f>
        <v>16320</v>
      </c>
      <c r="GC13" s="22">
        <f>ROUNDUP(BAR!GC13*0.85,)</f>
        <v>16320</v>
      </c>
      <c r="GD13" s="22">
        <f>ROUNDUP(BAR!GD13*0.85,)</f>
        <v>16320</v>
      </c>
      <c r="GE13" s="22">
        <f>ROUNDUP(BAR!GE13*0.85,)</f>
        <v>16320</v>
      </c>
      <c r="GF13" s="22">
        <f>ROUNDUP(BAR!GF13*0.85,)</f>
        <v>16320</v>
      </c>
      <c r="GG13" s="22">
        <f>ROUNDUP(BAR!GG13*0.85,)</f>
        <v>16320</v>
      </c>
      <c r="GH13" s="22">
        <f>ROUNDUP(BAR!GH13*0.85,)</f>
        <v>16320</v>
      </c>
      <c r="GI13" s="22">
        <f>ROUNDUP(BAR!GI13*0.85,)</f>
        <v>16320</v>
      </c>
      <c r="GJ13" s="22">
        <f>ROUNDUP(BAR!GJ13*0.85,)</f>
        <v>16320</v>
      </c>
      <c r="GK13" s="22">
        <f>ROUNDUP(BAR!GK13*0.85,)</f>
        <v>16320</v>
      </c>
      <c r="GL13" s="22">
        <f>ROUNDUP(BAR!GL13*0.85,)</f>
        <v>16320</v>
      </c>
      <c r="GM13" s="22">
        <f>ROUNDUP(BAR!GM13*0.85,)</f>
        <v>16320</v>
      </c>
      <c r="GN13" s="22">
        <f>ROUNDUP(BAR!GN13*0.85,)</f>
        <v>16320</v>
      </c>
      <c r="GO13" s="22">
        <f>ROUNDUP(BAR!GO13*0.85,)</f>
        <v>16320</v>
      </c>
      <c r="GP13" s="22">
        <f>ROUNDUP(BAR!GP13*0.85,)</f>
        <v>16320</v>
      </c>
      <c r="GQ13" s="22">
        <f>ROUNDUP(BAR!GQ13*0.85,)</f>
        <v>16320</v>
      </c>
      <c r="GR13" s="22">
        <f>ROUNDUP(BAR!GR13*0.85,)</f>
        <v>16320</v>
      </c>
      <c r="GS13" s="22">
        <f>ROUNDUP(BAR!GS13*0.85,)</f>
        <v>16320</v>
      </c>
      <c r="GT13" s="22">
        <f>ROUNDUP(BAR!GT13*0.85,)</f>
        <v>16320</v>
      </c>
      <c r="GU13" s="22">
        <f>ROUNDUP(BAR!GU13*0.85,)</f>
        <v>16320</v>
      </c>
      <c r="GV13" s="22">
        <f>ROUNDUP(BAR!GV13*0.85,)</f>
        <v>16320</v>
      </c>
      <c r="GW13" s="22">
        <f>ROUNDUP(BAR!GW13*0.85,)</f>
        <v>16320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86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ROUNDUP(BAR!B15*0.85,)</f>
        <v>13600</v>
      </c>
      <c r="C15" s="22">
        <f>ROUNDUP(BAR!C15*0.85,)</f>
        <v>13175</v>
      </c>
      <c r="D15" s="22">
        <f>ROUNDUP(BAR!D15*0.85,)</f>
        <v>14025</v>
      </c>
      <c r="E15" s="22">
        <f>ROUNDUP(BAR!E15*0.85,)</f>
        <v>14025</v>
      </c>
      <c r="F15" s="22">
        <f>ROUNDUP(BAR!F15*0.85,)</f>
        <v>14025</v>
      </c>
      <c r="G15" s="22">
        <f>ROUNDUP(BAR!G15*0.85,)</f>
        <v>12835</v>
      </c>
      <c r="H15" s="22">
        <f>ROUNDUP(BAR!H15*0.85,)</f>
        <v>12835</v>
      </c>
      <c r="I15" s="22">
        <f>ROUNDUP(BAR!I15*0.85,)</f>
        <v>12835</v>
      </c>
      <c r="J15" s="22">
        <f>ROUNDUP(BAR!J15*0.85,)</f>
        <v>12835</v>
      </c>
      <c r="K15" s="22">
        <f>ROUNDUP(BAR!K15*0.85,)</f>
        <v>13600</v>
      </c>
      <c r="L15" s="22">
        <f>ROUNDUP(BAR!L15*0.85,)</f>
        <v>13600</v>
      </c>
      <c r="M15" s="22">
        <f>ROUNDUP(BAR!M15*0.85,)</f>
        <v>12325</v>
      </c>
      <c r="N15" s="22">
        <f>ROUNDUP(BAR!N15*0.85,)</f>
        <v>12325</v>
      </c>
      <c r="O15" s="22">
        <f>ROUNDUP(BAR!O15*0.85,)</f>
        <v>12325</v>
      </c>
      <c r="P15" s="22">
        <f>ROUNDUP(BAR!P15*0.85,)</f>
        <v>12325</v>
      </c>
      <c r="Q15" s="22">
        <f>ROUNDUP(BAR!Q15*0.85,)</f>
        <v>12325</v>
      </c>
      <c r="R15" s="22">
        <f>ROUNDUP(BAR!R15*0.85,)</f>
        <v>12835</v>
      </c>
      <c r="S15" s="22">
        <f>ROUNDUP(BAR!S15*0.85,)</f>
        <v>12835</v>
      </c>
      <c r="T15" s="22">
        <f>ROUNDUP(BAR!T15*0.85,)</f>
        <v>12325</v>
      </c>
      <c r="U15" s="22">
        <f>ROUNDUP(BAR!U15*0.85,)</f>
        <v>12325</v>
      </c>
      <c r="V15" s="22">
        <f>ROUNDUP(BAR!V15*0.85,)</f>
        <v>12325</v>
      </c>
      <c r="W15" s="22">
        <f>ROUNDUP(BAR!W15*0.85,)</f>
        <v>12325</v>
      </c>
      <c r="X15" s="22">
        <f>ROUNDUP(BAR!X15*0.85,)</f>
        <v>11390</v>
      </c>
      <c r="Y15" s="22">
        <f>ROUNDUP(BAR!Y15*0.85,)</f>
        <v>11645</v>
      </c>
      <c r="Z15" s="22">
        <f>ROUNDUP(BAR!Z15*0.85,)</f>
        <v>11645</v>
      </c>
      <c r="AA15" s="86">
        <f>ROUNDUP(BAR!AA15*0.85,)</f>
        <v>11390</v>
      </c>
      <c r="AB15" s="22">
        <f>ROUNDUP(BAR!AB15*0.85,)</f>
        <v>11390</v>
      </c>
      <c r="AC15" s="22">
        <f>ROUNDUP(BAR!AC15*0.85,)</f>
        <v>11390</v>
      </c>
      <c r="AD15" s="22">
        <f>ROUNDUP(BAR!AD15*0.85,)</f>
        <v>11390</v>
      </c>
      <c r="AE15" s="22">
        <f>ROUNDUP(BAR!AE15*0.85,)</f>
        <v>11390</v>
      </c>
      <c r="AF15" s="22">
        <f>ROUNDUP(BAR!AF15*0.85,)</f>
        <v>11645</v>
      </c>
      <c r="AG15" s="22">
        <f>ROUNDUP(BAR!AG15*0.85,)</f>
        <v>11645</v>
      </c>
      <c r="AH15" s="22">
        <f>ROUNDUP(BAR!AH15*0.85,)</f>
        <v>11390</v>
      </c>
      <c r="AI15" s="22">
        <f>ROUNDUP(BAR!AI15*0.85,)</f>
        <v>11645</v>
      </c>
      <c r="AJ15" s="22">
        <f>ROUNDUP(BAR!AJ15*0.85,)</f>
        <v>11645</v>
      </c>
      <c r="AK15" s="22">
        <f>ROUNDUP(BAR!AK15*0.85,)</f>
        <v>11645</v>
      </c>
      <c r="AL15" s="22">
        <f>ROUNDUP(BAR!AL15*0.85,)</f>
        <v>11645</v>
      </c>
      <c r="AM15" s="22">
        <f>ROUNDUP(BAR!AM15*0.85,)</f>
        <v>11645</v>
      </c>
      <c r="AN15" s="22">
        <f>ROUNDUP(BAR!AN15*0.85,)</f>
        <v>11645</v>
      </c>
      <c r="AO15" s="22">
        <f>ROUNDUP(BAR!AO15*0.85,)</f>
        <v>11390</v>
      </c>
      <c r="AP15" s="22">
        <f>ROUNDUP(BAR!AP15*0.85,)</f>
        <v>11390</v>
      </c>
      <c r="AQ15" s="22">
        <f>ROUNDUP(BAR!AQ15*0.85,)</f>
        <v>11390</v>
      </c>
      <c r="AR15" s="22">
        <f>ROUNDUP(BAR!AR15*0.85,)</f>
        <v>11390</v>
      </c>
      <c r="AS15" s="22">
        <f>ROUNDUP(BAR!AS15*0.85,)</f>
        <v>11390</v>
      </c>
      <c r="AT15" s="22">
        <f>ROUNDUP(BAR!AT15*0.85,)</f>
        <v>11645</v>
      </c>
      <c r="AU15" s="22">
        <f>ROUNDUP(BAR!AU15*0.85,)</f>
        <v>11645</v>
      </c>
      <c r="AV15" s="22">
        <f>ROUNDUP(BAR!AV15*0.85,)</f>
        <v>11390</v>
      </c>
      <c r="AW15" s="22">
        <f>ROUNDUP(BAR!AW15*0.85,)</f>
        <v>11390</v>
      </c>
      <c r="AX15" s="22">
        <f>ROUNDUP(BAR!AX15*0.85,)</f>
        <v>11390</v>
      </c>
      <c r="AY15" s="22">
        <f>ROUNDUP(BAR!AY15*0.85,)</f>
        <v>11390</v>
      </c>
      <c r="AZ15" s="22">
        <f>ROUNDUP(BAR!AZ15*0.85,)</f>
        <v>11390</v>
      </c>
      <c r="BA15" s="22">
        <f>ROUNDUP(BAR!BA15*0.85,)</f>
        <v>11645</v>
      </c>
      <c r="BB15" s="22">
        <f>ROUNDUP(BAR!BB15*0.85,)</f>
        <v>11645</v>
      </c>
      <c r="BC15" s="22">
        <f>ROUNDUP(BAR!BC15*0.85,)</f>
        <v>11135</v>
      </c>
      <c r="BD15" s="22">
        <f>ROUNDUP(BAR!BD15*0.85,)</f>
        <v>11135</v>
      </c>
      <c r="BE15" s="22">
        <f>ROUNDUP(BAR!BE15*0.85,)</f>
        <v>11135</v>
      </c>
      <c r="BF15" s="22">
        <f>ROUNDUP(BAR!BF15*0.85,)</f>
        <v>11645</v>
      </c>
      <c r="BG15" s="22">
        <f>ROUNDUP(BAR!BG15*0.85,)</f>
        <v>11645</v>
      </c>
      <c r="BH15" s="22">
        <f>ROUNDUP(BAR!BH15*0.85,)</f>
        <v>11645</v>
      </c>
      <c r="BI15" s="22">
        <f>ROUNDUP(BAR!BI15*0.85,)</f>
        <v>11645</v>
      </c>
      <c r="BJ15" s="22">
        <f>ROUNDUP(BAR!BJ15*0.85,)</f>
        <v>10965</v>
      </c>
      <c r="BK15" s="22">
        <f>ROUNDUP(BAR!BK15*0.85,)</f>
        <v>10965</v>
      </c>
      <c r="BL15" s="22">
        <f>ROUNDUP(BAR!BL15*0.85,)</f>
        <v>10965</v>
      </c>
      <c r="BM15" s="22">
        <f>ROUNDUP(BAR!BM15*0.85,)</f>
        <v>10965</v>
      </c>
      <c r="BN15" s="22">
        <f>ROUNDUP(BAR!BN15*0.85,)</f>
        <v>10965</v>
      </c>
      <c r="BO15" s="22">
        <f>ROUNDUP(BAR!BO15*0.85,)</f>
        <v>11135</v>
      </c>
      <c r="BP15" s="22">
        <f>ROUNDUP(BAR!BP15*0.85,)</f>
        <v>11135</v>
      </c>
      <c r="BQ15" s="22">
        <f>ROUNDUP(BAR!BQ15*0.85,)</f>
        <v>10965</v>
      </c>
      <c r="BR15" s="22">
        <f>ROUNDUP(BAR!BR15*0.85,)</f>
        <v>10965</v>
      </c>
      <c r="BS15" s="22">
        <f>ROUNDUP(BAR!BS15*0.85,)</f>
        <v>10965</v>
      </c>
      <c r="BT15" s="22">
        <f>ROUNDUP(BAR!BT15*0.85,)</f>
        <v>10965</v>
      </c>
      <c r="BU15" s="22">
        <f>ROUNDUP(BAR!BU15*0.85,)</f>
        <v>10965</v>
      </c>
      <c r="BV15" s="22">
        <f>ROUNDUP(BAR!BV15*0.85,)</f>
        <v>11135</v>
      </c>
      <c r="BW15" s="22">
        <f>ROUNDUP(BAR!BW15*0.85,)</f>
        <v>11135</v>
      </c>
      <c r="BX15" s="22">
        <f>ROUNDUP(BAR!BX15*0.85,)</f>
        <v>10965</v>
      </c>
      <c r="BY15" s="22">
        <f>ROUNDUP(BAR!BY15*0.85,)</f>
        <v>10965</v>
      </c>
      <c r="BZ15" s="22">
        <f>ROUNDUP(BAR!BZ15*0.85,)</f>
        <v>10965</v>
      </c>
      <c r="CA15" s="22">
        <f>ROUNDUP(BAR!CA15*0.85,)</f>
        <v>10965</v>
      </c>
      <c r="CB15" s="22">
        <f>ROUNDUP(BAR!CB15*0.85,)</f>
        <v>10965</v>
      </c>
      <c r="CC15" s="22">
        <f>ROUNDUP(BAR!CC15*0.85,)</f>
        <v>11135</v>
      </c>
      <c r="CD15" s="22">
        <f>ROUNDUP(BAR!CD15*0.85,)</f>
        <v>11135</v>
      </c>
      <c r="CE15" s="22">
        <f>ROUNDUP(BAR!CE15*0.85,)</f>
        <v>10965</v>
      </c>
      <c r="CF15" s="22">
        <f>ROUNDUP(BAR!CF15*0.85,)</f>
        <v>10965</v>
      </c>
      <c r="CG15" s="22">
        <f>ROUNDUP(BAR!CG15*0.85,)</f>
        <v>10965</v>
      </c>
      <c r="CH15" s="22">
        <f>ROUNDUP(BAR!CH15*0.85,)</f>
        <v>10965</v>
      </c>
      <c r="CI15" s="22">
        <f>ROUNDUP(BAR!CI15*0.85,)</f>
        <v>10965</v>
      </c>
      <c r="CJ15" s="22">
        <f>ROUNDUP(BAR!CJ15*0.85,)</f>
        <v>11135</v>
      </c>
      <c r="CK15" s="22">
        <f>ROUNDUP(BAR!CK15*0.85,)</f>
        <v>11135</v>
      </c>
      <c r="CL15" s="22">
        <f>ROUNDUP(BAR!CL15*0.85,)</f>
        <v>10965</v>
      </c>
      <c r="CM15" s="22">
        <f>ROUNDUP(BAR!CM15*0.85,)</f>
        <v>10965</v>
      </c>
      <c r="CN15" s="22">
        <f>ROUNDUP(BAR!CN15*0.85,)</f>
        <v>10965</v>
      </c>
      <c r="CO15" s="22">
        <f>ROUNDUP(BAR!CO15*0.85,)</f>
        <v>10965</v>
      </c>
      <c r="CP15" s="22">
        <f>ROUNDUP(BAR!CP15*0.85,)</f>
        <v>10965</v>
      </c>
      <c r="CQ15" s="22">
        <f>ROUNDUP(BAR!CQ15*0.85,)</f>
        <v>11900</v>
      </c>
      <c r="CR15" s="22">
        <f>ROUNDUP(BAR!CR15*0.85,)</f>
        <v>11900</v>
      </c>
      <c r="CS15" s="22">
        <f>ROUNDUP(BAR!CS15*0.85,)</f>
        <v>11900</v>
      </c>
      <c r="CT15" s="22">
        <f>ROUNDUP(BAR!CT15*0.85,)</f>
        <v>11900</v>
      </c>
      <c r="CU15" s="22">
        <f>ROUNDUP(BAR!CU15*0.85,)</f>
        <v>11900</v>
      </c>
      <c r="CV15" s="22">
        <f>ROUNDUP(BAR!CV15*0.85,)</f>
        <v>11900</v>
      </c>
      <c r="CW15" s="22">
        <f>ROUNDUP(BAR!CW15*0.85,)</f>
        <v>11900</v>
      </c>
      <c r="CX15" s="22">
        <f>ROUNDUP(BAR!CX15*0.85,)</f>
        <v>12325</v>
      </c>
      <c r="CY15" s="22">
        <f>ROUNDUP(BAR!CY15*0.85,)</f>
        <v>12325</v>
      </c>
      <c r="CZ15" s="22">
        <f>ROUNDUP(BAR!CZ15*0.85,)</f>
        <v>12325</v>
      </c>
      <c r="DA15" s="22">
        <f>ROUNDUP(BAR!DA15*0.85,)</f>
        <v>12325</v>
      </c>
      <c r="DB15" s="22">
        <f>ROUNDUP(BAR!DB15*0.85,)</f>
        <v>12325</v>
      </c>
      <c r="DC15" s="22">
        <f>ROUNDUP(BAR!DC15*0.85,)</f>
        <v>12325</v>
      </c>
      <c r="DD15" s="22">
        <f>ROUNDUP(BAR!DD15*0.85,)</f>
        <v>12325</v>
      </c>
      <c r="DE15" s="22">
        <f>ROUNDUP(BAR!DE15*0.85,)</f>
        <v>13175</v>
      </c>
      <c r="DF15" s="22">
        <f>ROUNDUP(BAR!DF15*0.85,)</f>
        <v>13175</v>
      </c>
      <c r="DG15" s="22">
        <f>ROUNDUP(BAR!DG15*0.85,)</f>
        <v>13175</v>
      </c>
      <c r="DH15" s="22">
        <f>ROUNDUP(BAR!DH15*0.85,)</f>
        <v>13175</v>
      </c>
      <c r="DI15" s="22">
        <f>ROUNDUP(BAR!DI15*0.85,)</f>
        <v>25500</v>
      </c>
      <c r="DJ15" s="22">
        <f>ROUNDUP(BAR!DJ15*0.85,)</f>
        <v>35700</v>
      </c>
      <c r="DK15" s="22">
        <f>ROUNDUP(BAR!DK15*0.85,)</f>
        <v>35700</v>
      </c>
      <c r="DL15" s="22">
        <f>ROUNDUP(BAR!DL15*0.85,)</f>
        <v>35700</v>
      </c>
      <c r="DM15" s="22">
        <f>ROUNDUP(BAR!DM15*0.85,)</f>
        <v>35700</v>
      </c>
      <c r="DN15" s="22">
        <f>ROUNDUP(BAR!DN15*0.85,)</f>
        <v>35700</v>
      </c>
      <c r="DO15" s="22">
        <f>ROUNDUP(BAR!DO15*0.85,)</f>
        <v>35700</v>
      </c>
      <c r="DP15" s="22">
        <f>ROUNDUP(BAR!DP15*0.85,)</f>
        <v>35700</v>
      </c>
      <c r="DQ15" s="22">
        <f>ROUNDUP(BAR!DQ15*0.85,)</f>
        <v>35700</v>
      </c>
      <c r="DR15" s="22">
        <f>ROUNDUP(BAR!DR15*0.85,)</f>
        <v>35700</v>
      </c>
      <c r="DS15" s="22">
        <f>ROUNDUP(BAR!DS15*0.85,)</f>
        <v>33150</v>
      </c>
      <c r="DT15" s="22">
        <f>ROUNDUP(BAR!DT15*0.85,)</f>
        <v>23800</v>
      </c>
      <c r="DU15" s="22">
        <f>ROUNDUP(BAR!DU15*0.85,)</f>
        <v>23800</v>
      </c>
      <c r="DV15" s="22">
        <f>ROUNDUP(BAR!DV15*0.85,)</f>
        <v>23800</v>
      </c>
      <c r="DW15" s="22">
        <f>ROUNDUP(BAR!DW15*0.85,)</f>
        <v>23800</v>
      </c>
      <c r="DX15" s="22">
        <f>ROUNDUP(BAR!DX15*0.85,)</f>
        <v>23800</v>
      </c>
      <c r="DY15" s="22">
        <f>ROUNDUP(BAR!DY15*0.85,)</f>
        <v>23800</v>
      </c>
      <c r="DZ15" s="22">
        <f>ROUNDUP(BAR!DZ15*0.85,)</f>
        <v>23800</v>
      </c>
      <c r="EA15" s="22">
        <f>ROUNDUP(BAR!EA15*0.85,)</f>
        <v>24650</v>
      </c>
      <c r="EB15" s="22">
        <f>ROUNDUP(BAR!EB15*0.85,)</f>
        <v>24650</v>
      </c>
      <c r="EC15" s="22">
        <f>ROUNDUP(BAR!EC15*0.85,)</f>
        <v>24650</v>
      </c>
      <c r="ED15" s="22">
        <f>ROUNDUP(BAR!ED15*0.85,)</f>
        <v>24650</v>
      </c>
      <c r="EE15" s="22">
        <f>ROUNDUP(BAR!EE15*0.85,)</f>
        <v>24650</v>
      </c>
      <c r="EF15" s="22">
        <f>ROUNDUP(BAR!EF15*0.85,)</f>
        <v>24650</v>
      </c>
      <c r="EG15" s="22">
        <f>ROUNDUP(BAR!EG15*0.85,)</f>
        <v>24650</v>
      </c>
      <c r="EH15" s="22">
        <f>ROUNDUP(BAR!EH15*0.85,)</f>
        <v>24650</v>
      </c>
      <c r="EI15" s="22">
        <f>ROUNDUP(BAR!EI15*0.85,)</f>
        <v>24650</v>
      </c>
      <c r="EJ15" s="22">
        <f>ROUNDUP(BAR!EJ15*0.85,)</f>
        <v>24650</v>
      </c>
      <c r="EK15" s="22">
        <f>ROUNDUP(BAR!EK15*0.85,)</f>
        <v>24650</v>
      </c>
      <c r="EL15" s="22">
        <f>ROUNDUP(BAR!EL15*0.85,)</f>
        <v>24650</v>
      </c>
      <c r="EM15" s="22">
        <f>ROUNDUP(BAR!EM15*0.85,)</f>
        <v>24650</v>
      </c>
      <c r="EN15" s="22">
        <f>ROUNDUP(BAR!EN15*0.85,)</f>
        <v>24650</v>
      </c>
      <c r="EO15" s="22">
        <f>ROUNDUP(BAR!EO15*0.85,)</f>
        <v>24650</v>
      </c>
      <c r="EP15" s="22">
        <f>ROUNDUP(BAR!EP15*0.85,)</f>
        <v>24650</v>
      </c>
      <c r="EQ15" s="22">
        <f>ROUNDUP(BAR!EQ15*0.85,)</f>
        <v>25500</v>
      </c>
      <c r="ER15" s="22">
        <f>ROUNDUP(BAR!ER15*0.85,)</f>
        <v>25500</v>
      </c>
      <c r="ES15" s="22">
        <f>ROUNDUP(BAR!ES15*0.85,)</f>
        <v>25500</v>
      </c>
      <c r="ET15" s="22">
        <f>ROUNDUP(BAR!ET15*0.85,)</f>
        <v>25500</v>
      </c>
      <c r="EU15" s="22">
        <f>ROUNDUP(BAR!EU15*0.85,)</f>
        <v>25500</v>
      </c>
      <c r="EV15" s="22">
        <f>ROUNDUP(BAR!EV15*0.85,)</f>
        <v>25500</v>
      </c>
      <c r="EW15" s="22">
        <f>ROUNDUP(BAR!EW15*0.85,)</f>
        <v>25500</v>
      </c>
      <c r="EX15" s="22">
        <f>ROUNDUP(BAR!EX15*0.85,)</f>
        <v>25500</v>
      </c>
      <c r="EY15" s="22">
        <f>ROUNDUP(BAR!EY15*0.85,)</f>
        <v>25500</v>
      </c>
      <c r="EZ15" s="22">
        <f>ROUNDUP(BAR!EZ15*0.85,)</f>
        <v>25500</v>
      </c>
      <c r="FA15" s="22">
        <f>ROUNDUP(BAR!FA15*0.85,)</f>
        <v>25500</v>
      </c>
      <c r="FB15" s="22">
        <f>ROUNDUP(BAR!FB15*0.85,)</f>
        <v>25500</v>
      </c>
      <c r="FC15" s="22">
        <f>ROUNDUP(BAR!FC15*0.85,)</f>
        <v>25500</v>
      </c>
      <c r="FD15" s="22">
        <f>ROUNDUP(BAR!FD15*0.85,)</f>
        <v>25500</v>
      </c>
      <c r="FE15" s="22">
        <f>ROUNDUP(BAR!FE15*0.85,)</f>
        <v>25500</v>
      </c>
      <c r="FF15" s="22">
        <f>ROUNDUP(BAR!FF15*0.85,)</f>
        <v>25500</v>
      </c>
      <c r="FG15" s="22">
        <f>ROUNDUP(BAR!FG15*0.85,)</f>
        <v>25500</v>
      </c>
      <c r="FH15" s="22">
        <f>ROUNDUP(BAR!FH15*0.85,)</f>
        <v>25500</v>
      </c>
      <c r="FI15" s="22">
        <f>ROUNDUP(BAR!FI15*0.85,)</f>
        <v>25500</v>
      </c>
      <c r="FJ15" s="22">
        <f>ROUNDUP(BAR!FJ15*0.85,)</f>
        <v>25500</v>
      </c>
      <c r="FK15" s="22">
        <f>ROUNDUP(BAR!FK15*0.85,)</f>
        <v>27710</v>
      </c>
      <c r="FL15" s="22">
        <f>ROUNDUP(BAR!FL15*0.85,)</f>
        <v>27710</v>
      </c>
      <c r="FM15" s="22">
        <f>ROUNDUP(BAR!FM15*0.85,)</f>
        <v>27710</v>
      </c>
      <c r="FN15" s="22">
        <f>ROUNDUP(BAR!FN15*0.85,)</f>
        <v>25500</v>
      </c>
      <c r="FO15" s="22">
        <f>ROUNDUP(BAR!FO15*0.85,)</f>
        <v>25500</v>
      </c>
      <c r="FP15" s="22">
        <f>ROUNDUP(BAR!FP15*0.85,)</f>
        <v>25500</v>
      </c>
      <c r="FQ15" s="22">
        <f>ROUNDUP(BAR!FQ15*0.85,)</f>
        <v>25500</v>
      </c>
      <c r="FR15" s="22">
        <f>ROUNDUP(BAR!FR15*0.85,)</f>
        <v>25500</v>
      </c>
      <c r="FS15" s="22">
        <f>ROUNDUP(BAR!FS15*0.85,)</f>
        <v>23800</v>
      </c>
      <c r="FT15" s="22">
        <f>ROUNDUP(BAR!FT15*0.85,)</f>
        <v>23800</v>
      </c>
      <c r="FU15" s="22">
        <f>ROUNDUP(BAR!FU15*0.85,)</f>
        <v>23800</v>
      </c>
      <c r="FV15" s="22">
        <f>ROUNDUP(BAR!FV15*0.85,)</f>
        <v>23800</v>
      </c>
      <c r="FW15" s="22">
        <f>ROUNDUP(BAR!FW15*0.85,)</f>
        <v>23800</v>
      </c>
      <c r="FX15" s="22">
        <f>ROUNDUP(BAR!FX15*0.85,)</f>
        <v>23800</v>
      </c>
      <c r="FY15" s="22">
        <f>ROUNDUP(BAR!FY15*0.85,)</f>
        <v>23800</v>
      </c>
      <c r="FZ15" s="22">
        <f>ROUNDUP(BAR!FZ15*0.85,)</f>
        <v>28815</v>
      </c>
      <c r="GA15" s="22">
        <f>ROUNDUP(BAR!GA15*0.85,)</f>
        <v>24650</v>
      </c>
      <c r="GB15" s="22">
        <f>ROUNDUP(BAR!GB15*0.85,)</f>
        <v>15895</v>
      </c>
      <c r="GC15" s="22">
        <f>ROUNDUP(BAR!GC15*0.85,)</f>
        <v>15895</v>
      </c>
      <c r="GD15" s="22">
        <f>ROUNDUP(BAR!GD15*0.85,)</f>
        <v>15895</v>
      </c>
      <c r="GE15" s="22">
        <f>ROUNDUP(BAR!GE15*0.85,)</f>
        <v>15895</v>
      </c>
      <c r="GF15" s="22">
        <f>ROUNDUP(BAR!GF15*0.85,)</f>
        <v>15895</v>
      </c>
      <c r="GG15" s="22">
        <f>ROUNDUP(BAR!GG15*0.85,)</f>
        <v>15895</v>
      </c>
      <c r="GH15" s="22">
        <f>ROUNDUP(BAR!GH15*0.85,)</f>
        <v>15895</v>
      </c>
      <c r="GI15" s="22">
        <f>ROUNDUP(BAR!GI15*0.85,)</f>
        <v>15895</v>
      </c>
      <c r="GJ15" s="22">
        <f>ROUNDUP(BAR!GJ15*0.85,)</f>
        <v>15895</v>
      </c>
      <c r="GK15" s="22">
        <f>ROUNDUP(BAR!GK15*0.85,)</f>
        <v>15895</v>
      </c>
      <c r="GL15" s="22">
        <f>ROUNDUP(BAR!GL15*0.85,)</f>
        <v>15895</v>
      </c>
      <c r="GM15" s="22">
        <f>ROUNDUP(BAR!GM15*0.85,)</f>
        <v>15895</v>
      </c>
      <c r="GN15" s="22">
        <f>ROUNDUP(BAR!GN15*0.85,)</f>
        <v>15895</v>
      </c>
      <c r="GO15" s="22">
        <f>ROUNDUP(BAR!GO15*0.85,)</f>
        <v>15895</v>
      </c>
      <c r="GP15" s="22">
        <f>ROUNDUP(BAR!GP15*0.85,)</f>
        <v>15895</v>
      </c>
      <c r="GQ15" s="22">
        <f>ROUNDUP(BAR!GQ15*0.85,)</f>
        <v>15895</v>
      </c>
      <c r="GR15" s="22">
        <f>ROUNDUP(BAR!GR15*0.85,)</f>
        <v>15895</v>
      </c>
      <c r="GS15" s="22">
        <f>ROUNDUP(BAR!GS15*0.85,)</f>
        <v>15895</v>
      </c>
      <c r="GT15" s="22">
        <f>ROUNDUP(BAR!GT15*0.85,)</f>
        <v>15895</v>
      </c>
      <c r="GU15" s="22">
        <f>ROUNDUP(BAR!GU15*0.85,)</f>
        <v>15895</v>
      </c>
      <c r="GV15" s="22">
        <f>ROUNDUP(BAR!GV15*0.85,)</f>
        <v>15895</v>
      </c>
      <c r="GW15" s="22">
        <f>ROUNDUP(BAR!GW15*0.85,)</f>
        <v>15895</v>
      </c>
    </row>
    <row r="16" spans="1:205" s="4" customFormat="1" ht="12" customHeight="1">
      <c r="A16" s="20">
        <v>2</v>
      </c>
      <c r="B16" s="22">
        <f>ROUNDUP(BAR!B16*0.85,)</f>
        <v>15173</v>
      </c>
      <c r="C16" s="22">
        <f>ROUNDUP(BAR!C16*0.85,)</f>
        <v>14748</v>
      </c>
      <c r="D16" s="22">
        <f>ROUNDUP(BAR!D16*0.85,)</f>
        <v>15598</v>
      </c>
      <c r="E16" s="22">
        <f>ROUNDUP(BAR!E16*0.85,)</f>
        <v>15598</v>
      </c>
      <c r="F16" s="22">
        <f>ROUNDUP(BAR!F16*0.85,)</f>
        <v>15598</v>
      </c>
      <c r="G16" s="22">
        <f>ROUNDUP(BAR!G16*0.85,)</f>
        <v>14408</v>
      </c>
      <c r="H16" s="22">
        <f>ROUNDUP(BAR!H16*0.85,)</f>
        <v>14408</v>
      </c>
      <c r="I16" s="22">
        <f>ROUNDUP(BAR!I16*0.85,)</f>
        <v>14408</v>
      </c>
      <c r="J16" s="22">
        <f>ROUNDUP(BAR!J16*0.85,)</f>
        <v>14408</v>
      </c>
      <c r="K16" s="22">
        <f>ROUNDUP(BAR!K16*0.85,)</f>
        <v>15173</v>
      </c>
      <c r="L16" s="22">
        <f>ROUNDUP(BAR!L16*0.85,)</f>
        <v>15173</v>
      </c>
      <c r="M16" s="22">
        <f>ROUNDUP(BAR!M16*0.85,)</f>
        <v>13898</v>
      </c>
      <c r="N16" s="22">
        <f>ROUNDUP(BAR!N16*0.85,)</f>
        <v>13898</v>
      </c>
      <c r="O16" s="22">
        <f>ROUNDUP(BAR!O16*0.85,)</f>
        <v>13898</v>
      </c>
      <c r="P16" s="22">
        <f>ROUNDUP(BAR!P16*0.85,)</f>
        <v>13898</v>
      </c>
      <c r="Q16" s="22">
        <f>ROUNDUP(BAR!Q16*0.85,)</f>
        <v>13898</v>
      </c>
      <c r="R16" s="22">
        <f>ROUNDUP(BAR!R16*0.85,)</f>
        <v>14408</v>
      </c>
      <c r="S16" s="22">
        <f>ROUNDUP(BAR!S16*0.85,)</f>
        <v>14408</v>
      </c>
      <c r="T16" s="22">
        <f>ROUNDUP(BAR!T16*0.85,)</f>
        <v>13898</v>
      </c>
      <c r="U16" s="22">
        <f>ROUNDUP(BAR!U16*0.85,)</f>
        <v>13898</v>
      </c>
      <c r="V16" s="22">
        <f>ROUNDUP(BAR!V16*0.85,)</f>
        <v>13898</v>
      </c>
      <c r="W16" s="22">
        <f>ROUNDUP(BAR!W16*0.85,)</f>
        <v>13898</v>
      </c>
      <c r="X16" s="22">
        <f>ROUNDUP(BAR!X16*0.85,)</f>
        <v>12963</v>
      </c>
      <c r="Y16" s="22">
        <f>ROUNDUP(BAR!Y16*0.85,)</f>
        <v>13218</v>
      </c>
      <c r="Z16" s="22">
        <f>ROUNDUP(BAR!Z16*0.85,)</f>
        <v>13218</v>
      </c>
      <c r="AA16" s="86">
        <f>ROUNDUP(BAR!AA16*0.85,)</f>
        <v>12963</v>
      </c>
      <c r="AB16" s="22">
        <f>ROUNDUP(BAR!AB16*0.85,)</f>
        <v>12963</v>
      </c>
      <c r="AC16" s="22">
        <f>ROUNDUP(BAR!AC16*0.85,)</f>
        <v>12963</v>
      </c>
      <c r="AD16" s="22">
        <f>ROUNDUP(BAR!AD16*0.85,)</f>
        <v>12963</v>
      </c>
      <c r="AE16" s="22">
        <f>ROUNDUP(BAR!AE16*0.85,)</f>
        <v>12963</v>
      </c>
      <c r="AF16" s="22">
        <f>ROUNDUP(BAR!AF16*0.85,)</f>
        <v>13218</v>
      </c>
      <c r="AG16" s="22">
        <f>ROUNDUP(BAR!AG16*0.85,)</f>
        <v>13218</v>
      </c>
      <c r="AH16" s="22">
        <f>ROUNDUP(BAR!AH16*0.85,)</f>
        <v>12963</v>
      </c>
      <c r="AI16" s="22">
        <f>ROUNDUP(BAR!AI16*0.85,)</f>
        <v>13218</v>
      </c>
      <c r="AJ16" s="22">
        <f>ROUNDUP(BAR!AJ16*0.85,)</f>
        <v>13218</v>
      </c>
      <c r="AK16" s="22">
        <f>ROUNDUP(BAR!AK16*0.85,)</f>
        <v>13218</v>
      </c>
      <c r="AL16" s="22">
        <f>ROUNDUP(BAR!AL16*0.85,)</f>
        <v>13218</v>
      </c>
      <c r="AM16" s="22">
        <f>ROUNDUP(BAR!AM16*0.85,)</f>
        <v>13218</v>
      </c>
      <c r="AN16" s="22">
        <f>ROUNDUP(BAR!AN16*0.85,)</f>
        <v>13218</v>
      </c>
      <c r="AO16" s="22">
        <f>ROUNDUP(BAR!AO16*0.85,)</f>
        <v>12963</v>
      </c>
      <c r="AP16" s="22">
        <f>ROUNDUP(BAR!AP16*0.85,)</f>
        <v>12963</v>
      </c>
      <c r="AQ16" s="22">
        <f>ROUNDUP(BAR!AQ16*0.85,)</f>
        <v>12963</v>
      </c>
      <c r="AR16" s="22">
        <f>ROUNDUP(BAR!AR16*0.85,)</f>
        <v>12963</v>
      </c>
      <c r="AS16" s="22">
        <f>ROUNDUP(BAR!AS16*0.85,)</f>
        <v>12963</v>
      </c>
      <c r="AT16" s="22">
        <f>ROUNDUP(BAR!AT16*0.85,)</f>
        <v>13218</v>
      </c>
      <c r="AU16" s="22">
        <f>ROUNDUP(BAR!AU16*0.85,)</f>
        <v>13218</v>
      </c>
      <c r="AV16" s="22">
        <f>ROUNDUP(BAR!AV16*0.85,)</f>
        <v>12963</v>
      </c>
      <c r="AW16" s="22">
        <f>ROUNDUP(BAR!AW16*0.85,)</f>
        <v>12963</v>
      </c>
      <c r="AX16" s="22">
        <f>ROUNDUP(BAR!AX16*0.85,)</f>
        <v>12963</v>
      </c>
      <c r="AY16" s="22">
        <f>ROUNDUP(BAR!AY16*0.85,)</f>
        <v>12963</v>
      </c>
      <c r="AZ16" s="22">
        <f>ROUNDUP(BAR!AZ16*0.85,)</f>
        <v>12963</v>
      </c>
      <c r="BA16" s="22">
        <f>ROUNDUP(BAR!BA16*0.85,)</f>
        <v>13218</v>
      </c>
      <c r="BB16" s="22">
        <f>ROUNDUP(BAR!BB16*0.85,)</f>
        <v>13218</v>
      </c>
      <c r="BC16" s="22">
        <f>ROUNDUP(BAR!BC16*0.85,)</f>
        <v>12708</v>
      </c>
      <c r="BD16" s="22">
        <f>ROUNDUP(BAR!BD16*0.85,)</f>
        <v>12708</v>
      </c>
      <c r="BE16" s="22">
        <f>ROUNDUP(BAR!BE16*0.85,)</f>
        <v>12708</v>
      </c>
      <c r="BF16" s="22">
        <f>ROUNDUP(BAR!BF16*0.85,)</f>
        <v>13218</v>
      </c>
      <c r="BG16" s="22">
        <f>ROUNDUP(BAR!BG16*0.85,)</f>
        <v>13218</v>
      </c>
      <c r="BH16" s="22">
        <f>ROUNDUP(BAR!BH16*0.85,)</f>
        <v>13218</v>
      </c>
      <c r="BI16" s="22">
        <f>ROUNDUP(BAR!BI16*0.85,)</f>
        <v>13218</v>
      </c>
      <c r="BJ16" s="22">
        <f>ROUNDUP(BAR!BJ16*0.85,)</f>
        <v>12538</v>
      </c>
      <c r="BK16" s="22">
        <f>ROUNDUP(BAR!BK16*0.85,)</f>
        <v>12538</v>
      </c>
      <c r="BL16" s="22">
        <f>ROUNDUP(BAR!BL16*0.85,)</f>
        <v>12538</v>
      </c>
      <c r="BM16" s="22">
        <f>ROUNDUP(BAR!BM16*0.85,)</f>
        <v>12538</v>
      </c>
      <c r="BN16" s="22">
        <f>ROUNDUP(BAR!BN16*0.85,)</f>
        <v>12538</v>
      </c>
      <c r="BO16" s="22">
        <f>ROUNDUP(BAR!BO16*0.85,)</f>
        <v>12708</v>
      </c>
      <c r="BP16" s="22">
        <f>ROUNDUP(BAR!BP16*0.85,)</f>
        <v>12708</v>
      </c>
      <c r="BQ16" s="22">
        <f>ROUNDUP(BAR!BQ16*0.85,)</f>
        <v>12538</v>
      </c>
      <c r="BR16" s="22">
        <f>ROUNDUP(BAR!BR16*0.85,)</f>
        <v>12538</v>
      </c>
      <c r="BS16" s="22">
        <f>ROUNDUP(BAR!BS16*0.85,)</f>
        <v>12538</v>
      </c>
      <c r="BT16" s="22">
        <f>ROUNDUP(BAR!BT16*0.85,)</f>
        <v>12538</v>
      </c>
      <c r="BU16" s="22">
        <f>ROUNDUP(BAR!BU16*0.85,)</f>
        <v>12538</v>
      </c>
      <c r="BV16" s="22">
        <f>ROUNDUP(BAR!BV16*0.85,)</f>
        <v>12708</v>
      </c>
      <c r="BW16" s="22">
        <f>ROUNDUP(BAR!BW16*0.85,)</f>
        <v>12708</v>
      </c>
      <c r="BX16" s="22">
        <f>ROUNDUP(BAR!BX16*0.85,)</f>
        <v>12538</v>
      </c>
      <c r="BY16" s="22">
        <f>ROUNDUP(BAR!BY16*0.85,)</f>
        <v>12538</v>
      </c>
      <c r="BZ16" s="22">
        <f>ROUNDUP(BAR!BZ16*0.85,)</f>
        <v>12538</v>
      </c>
      <c r="CA16" s="22">
        <f>ROUNDUP(BAR!CA16*0.85,)</f>
        <v>12538</v>
      </c>
      <c r="CB16" s="22">
        <f>ROUNDUP(BAR!CB16*0.85,)</f>
        <v>12538</v>
      </c>
      <c r="CC16" s="22">
        <f>ROUNDUP(BAR!CC16*0.85,)</f>
        <v>12708</v>
      </c>
      <c r="CD16" s="22">
        <f>ROUNDUP(BAR!CD16*0.85,)</f>
        <v>12708</v>
      </c>
      <c r="CE16" s="22">
        <f>ROUNDUP(BAR!CE16*0.85,)</f>
        <v>12538</v>
      </c>
      <c r="CF16" s="22">
        <f>ROUNDUP(BAR!CF16*0.85,)</f>
        <v>12538</v>
      </c>
      <c r="CG16" s="22">
        <f>ROUNDUP(BAR!CG16*0.85,)</f>
        <v>12538</v>
      </c>
      <c r="CH16" s="22">
        <f>ROUNDUP(BAR!CH16*0.85,)</f>
        <v>12538</v>
      </c>
      <c r="CI16" s="22">
        <f>ROUNDUP(BAR!CI16*0.85,)</f>
        <v>12538</v>
      </c>
      <c r="CJ16" s="22">
        <f>ROUNDUP(BAR!CJ16*0.85,)</f>
        <v>12708</v>
      </c>
      <c r="CK16" s="22">
        <f>ROUNDUP(BAR!CK16*0.85,)</f>
        <v>12708</v>
      </c>
      <c r="CL16" s="22">
        <f>ROUNDUP(BAR!CL16*0.85,)</f>
        <v>12538</v>
      </c>
      <c r="CM16" s="22">
        <f>ROUNDUP(BAR!CM16*0.85,)</f>
        <v>12538</v>
      </c>
      <c r="CN16" s="22">
        <f>ROUNDUP(BAR!CN16*0.85,)</f>
        <v>12538</v>
      </c>
      <c r="CO16" s="22">
        <f>ROUNDUP(BAR!CO16*0.85,)</f>
        <v>12538</v>
      </c>
      <c r="CP16" s="22">
        <f>ROUNDUP(BAR!CP16*0.85,)</f>
        <v>12538</v>
      </c>
      <c r="CQ16" s="22">
        <f>ROUNDUP(BAR!CQ16*0.85,)</f>
        <v>13473</v>
      </c>
      <c r="CR16" s="22">
        <f>ROUNDUP(BAR!CR16*0.85,)</f>
        <v>13473</v>
      </c>
      <c r="CS16" s="22">
        <f>ROUNDUP(BAR!CS16*0.85,)</f>
        <v>13473</v>
      </c>
      <c r="CT16" s="22">
        <f>ROUNDUP(BAR!CT16*0.85,)</f>
        <v>13473</v>
      </c>
      <c r="CU16" s="22">
        <f>ROUNDUP(BAR!CU16*0.85,)</f>
        <v>13473</v>
      </c>
      <c r="CV16" s="22">
        <f>ROUNDUP(BAR!CV16*0.85,)</f>
        <v>13473</v>
      </c>
      <c r="CW16" s="22">
        <f>ROUNDUP(BAR!CW16*0.85,)</f>
        <v>13473</v>
      </c>
      <c r="CX16" s="22">
        <f>ROUNDUP(BAR!CX16*0.85,)</f>
        <v>13898</v>
      </c>
      <c r="CY16" s="22">
        <f>ROUNDUP(BAR!CY16*0.85,)</f>
        <v>13898</v>
      </c>
      <c r="CZ16" s="22">
        <f>ROUNDUP(BAR!CZ16*0.85,)</f>
        <v>13898</v>
      </c>
      <c r="DA16" s="22">
        <f>ROUNDUP(BAR!DA16*0.85,)</f>
        <v>13898</v>
      </c>
      <c r="DB16" s="22">
        <f>ROUNDUP(BAR!DB16*0.85,)</f>
        <v>13898</v>
      </c>
      <c r="DC16" s="22">
        <f>ROUNDUP(BAR!DC16*0.85,)</f>
        <v>13898</v>
      </c>
      <c r="DD16" s="22">
        <f>ROUNDUP(BAR!DD16*0.85,)</f>
        <v>13898</v>
      </c>
      <c r="DE16" s="22">
        <f>ROUNDUP(BAR!DE16*0.85,)</f>
        <v>14748</v>
      </c>
      <c r="DF16" s="22">
        <f>ROUNDUP(BAR!DF16*0.85,)</f>
        <v>14748</v>
      </c>
      <c r="DG16" s="22">
        <f>ROUNDUP(BAR!DG16*0.85,)</f>
        <v>14748</v>
      </c>
      <c r="DH16" s="22">
        <f>ROUNDUP(BAR!DH16*0.85,)</f>
        <v>14748</v>
      </c>
      <c r="DI16" s="22">
        <f>ROUNDUP(BAR!DI16*0.85,)</f>
        <v>27455</v>
      </c>
      <c r="DJ16" s="22">
        <f>ROUNDUP(BAR!DJ16*0.85,)</f>
        <v>37655</v>
      </c>
      <c r="DK16" s="22">
        <f>ROUNDUP(BAR!DK16*0.85,)</f>
        <v>37655</v>
      </c>
      <c r="DL16" s="22">
        <f>ROUNDUP(BAR!DL16*0.85,)</f>
        <v>37655</v>
      </c>
      <c r="DM16" s="22">
        <f>ROUNDUP(BAR!DM16*0.85,)</f>
        <v>37655</v>
      </c>
      <c r="DN16" s="22">
        <f>ROUNDUP(BAR!DN16*0.85,)</f>
        <v>37655</v>
      </c>
      <c r="DO16" s="22">
        <f>ROUNDUP(BAR!DO16*0.85,)</f>
        <v>37655</v>
      </c>
      <c r="DP16" s="22">
        <f>ROUNDUP(BAR!DP16*0.85,)</f>
        <v>37655</v>
      </c>
      <c r="DQ16" s="22">
        <f>ROUNDUP(BAR!DQ16*0.85,)</f>
        <v>37655</v>
      </c>
      <c r="DR16" s="22">
        <f>ROUNDUP(BAR!DR16*0.85,)</f>
        <v>37655</v>
      </c>
      <c r="DS16" s="22">
        <f>ROUNDUP(BAR!DS16*0.85,)</f>
        <v>35105</v>
      </c>
      <c r="DT16" s="22">
        <f>ROUNDUP(BAR!DT16*0.85,)</f>
        <v>25500</v>
      </c>
      <c r="DU16" s="22">
        <f>ROUNDUP(BAR!DU16*0.85,)</f>
        <v>25500</v>
      </c>
      <c r="DV16" s="22">
        <f>ROUNDUP(BAR!DV16*0.85,)</f>
        <v>25500</v>
      </c>
      <c r="DW16" s="22">
        <f>ROUNDUP(BAR!DW16*0.85,)</f>
        <v>25500</v>
      </c>
      <c r="DX16" s="22">
        <f>ROUNDUP(BAR!DX16*0.85,)</f>
        <v>25500</v>
      </c>
      <c r="DY16" s="22">
        <f>ROUNDUP(BAR!DY16*0.85,)</f>
        <v>25500</v>
      </c>
      <c r="DZ16" s="22">
        <f>ROUNDUP(BAR!DZ16*0.85,)</f>
        <v>25500</v>
      </c>
      <c r="EA16" s="22">
        <f>ROUNDUP(BAR!EA16*0.85,)</f>
        <v>26350</v>
      </c>
      <c r="EB16" s="22">
        <f>ROUNDUP(BAR!EB16*0.85,)</f>
        <v>26350</v>
      </c>
      <c r="EC16" s="22">
        <f>ROUNDUP(BAR!EC16*0.85,)</f>
        <v>26350</v>
      </c>
      <c r="ED16" s="22">
        <f>ROUNDUP(BAR!ED16*0.85,)</f>
        <v>26350</v>
      </c>
      <c r="EE16" s="22">
        <f>ROUNDUP(BAR!EE16*0.85,)</f>
        <v>26350</v>
      </c>
      <c r="EF16" s="22">
        <f>ROUNDUP(BAR!EF16*0.85,)</f>
        <v>26350</v>
      </c>
      <c r="EG16" s="22">
        <f>ROUNDUP(BAR!EG16*0.85,)</f>
        <v>26350</v>
      </c>
      <c r="EH16" s="22">
        <f>ROUNDUP(BAR!EH16*0.85,)</f>
        <v>26350</v>
      </c>
      <c r="EI16" s="22">
        <f>ROUNDUP(BAR!EI16*0.85,)</f>
        <v>26350</v>
      </c>
      <c r="EJ16" s="22">
        <f>ROUNDUP(BAR!EJ16*0.85,)</f>
        <v>26350</v>
      </c>
      <c r="EK16" s="22">
        <f>ROUNDUP(BAR!EK16*0.85,)</f>
        <v>26350</v>
      </c>
      <c r="EL16" s="22">
        <f>ROUNDUP(BAR!EL16*0.85,)</f>
        <v>26350</v>
      </c>
      <c r="EM16" s="22">
        <f>ROUNDUP(BAR!EM16*0.85,)</f>
        <v>26350</v>
      </c>
      <c r="EN16" s="22">
        <f>ROUNDUP(BAR!EN16*0.85,)</f>
        <v>26350</v>
      </c>
      <c r="EO16" s="22">
        <f>ROUNDUP(BAR!EO16*0.85,)</f>
        <v>26350</v>
      </c>
      <c r="EP16" s="22">
        <f>ROUNDUP(BAR!EP16*0.85,)</f>
        <v>26350</v>
      </c>
      <c r="EQ16" s="22">
        <f>ROUNDUP(BAR!EQ16*0.85,)</f>
        <v>27200</v>
      </c>
      <c r="ER16" s="22">
        <f>ROUNDUP(BAR!ER16*0.85,)</f>
        <v>27200</v>
      </c>
      <c r="ES16" s="22">
        <f>ROUNDUP(BAR!ES16*0.85,)</f>
        <v>27200</v>
      </c>
      <c r="ET16" s="22">
        <f>ROUNDUP(BAR!ET16*0.85,)</f>
        <v>27200</v>
      </c>
      <c r="EU16" s="22">
        <f>ROUNDUP(BAR!EU16*0.85,)</f>
        <v>27200</v>
      </c>
      <c r="EV16" s="22">
        <f>ROUNDUP(BAR!EV16*0.85,)</f>
        <v>27200</v>
      </c>
      <c r="EW16" s="22">
        <f>ROUNDUP(BAR!EW16*0.85,)</f>
        <v>27200</v>
      </c>
      <c r="EX16" s="22">
        <f>ROUNDUP(BAR!EX16*0.85,)</f>
        <v>27200</v>
      </c>
      <c r="EY16" s="22">
        <f>ROUNDUP(BAR!EY16*0.85,)</f>
        <v>27200</v>
      </c>
      <c r="EZ16" s="22">
        <f>ROUNDUP(BAR!EZ16*0.85,)</f>
        <v>27200</v>
      </c>
      <c r="FA16" s="22">
        <f>ROUNDUP(BAR!FA16*0.85,)</f>
        <v>27200</v>
      </c>
      <c r="FB16" s="22">
        <f>ROUNDUP(BAR!FB16*0.85,)</f>
        <v>27200</v>
      </c>
      <c r="FC16" s="22">
        <f>ROUNDUP(BAR!FC16*0.85,)</f>
        <v>27200</v>
      </c>
      <c r="FD16" s="22">
        <f>ROUNDUP(BAR!FD16*0.85,)</f>
        <v>27200</v>
      </c>
      <c r="FE16" s="22">
        <f>ROUNDUP(BAR!FE16*0.85,)</f>
        <v>27200</v>
      </c>
      <c r="FF16" s="22">
        <f>ROUNDUP(BAR!FF16*0.85,)</f>
        <v>27200</v>
      </c>
      <c r="FG16" s="22">
        <f>ROUNDUP(BAR!FG16*0.85,)</f>
        <v>27200</v>
      </c>
      <c r="FH16" s="22">
        <f>ROUNDUP(BAR!FH16*0.85,)</f>
        <v>27200</v>
      </c>
      <c r="FI16" s="22">
        <f>ROUNDUP(BAR!FI16*0.85,)</f>
        <v>27200</v>
      </c>
      <c r="FJ16" s="22">
        <f>ROUNDUP(BAR!FJ16*0.85,)</f>
        <v>27200</v>
      </c>
      <c r="FK16" s="22">
        <f>ROUNDUP(BAR!FK16*0.85,)</f>
        <v>29410</v>
      </c>
      <c r="FL16" s="22">
        <f>ROUNDUP(BAR!FL16*0.85,)</f>
        <v>29410</v>
      </c>
      <c r="FM16" s="22">
        <f>ROUNDUP(BAR!FM16*0.85,)</f>
        <v>29410</v>
      </c>
      <c r="FN16" s="22">
        <f>ROUNDUP(BAR!FN16*0.85,)</f>
        <v>27200</v>
      </c>
      <c r="FO16" s="22">
        <f>ROUNDUP(BAR!FO16*0.85,)</f>
        <v>27200</v>
      </c>
      <c r="FP16" s="22">
        <f>ROUNDUP(BAR!FP16*0.85,)</f>
        <v>27200</v>
      </c>
      <c r="FQ16" s="22">
        <f>ROUNDUP(BAR!FQ16*0.85,)</f>
        <v>27200</v>
      </c>
      <c r="FR16" s="22">
        <f>ROUNDUP(BAR!FR16*0.85,)</f>
        <v>27200</v>
      </c>
      <c r="FS16" s="22">
        <f>ROUNDUP(BAR!FS16*0.85,)</f>
        <v>25500</v>
      </c>
      <c r="FT16" s="22">
        <f>ROUNDUP(BAR!FT16*0.85,)</f>
        <v>25500</v>
      </c>
      <c r="FU16" s="22">
        <f>ROUNDUP(BAR!FU16*0.85,)</f>
        <v>25500</v>
      </c>
      <c r="FV16" s="22">
        <f>ROUNDUP(BAR!FV16*0.85,)</f>
        <v>25500</v>
      </c>
      <c r="FW16" s="22">
        <f>ROUNDUP(BAR!FW16*0.85,)</f>
        <v>25500</v>
      </c>
      <c r="FX16" s="22">
        <f>ROUNDUP(BAR!FX16*0.85,)</f>
        <v>25500</v>
      </c>
      <c r="FY16" s="22">
        <f>ROUNDUP(BAR!FY16*0.85,)</f>
        <v>25500</v>
      </c>
      <c r="FZ16" s="22">
        <f>ROUNDUP(BAR!FZ16*0.85,)</f>
        <v>30515</v>
      </c>
      <c r="GA16" s="22">
        <f>ROUNDUP(BAR!GA16*0.85,)</f>
        <v>26350</v>
      </c>
      <c r="GB16" s="22">
        <f>ROUNDUP(BAR!GB16*0.85,)</f>
        <v>17595</v>
      </c>
      <c r="GC16" s="22">
        <f>ROUNDUP(BAR!GC16*0.85,)</f>
        <v>17595</v>
      </c>
      <c r="GD16" s="22">
        <f>ROUNDUP(BAR!GD16*0.85,)</f>
        <v>17595</v>
      </c>
      <c r="GE16" s="22">
        <f>ROUNDUP(BAR!GE16*0.85,)</f>
        <v>17595</v>
      </c>
      <c r="GF16" s="22">
        <f>ROUNDUP(BAR!GF16*0.85,)</f>
        <v>17595</v>
      </c>
      <c r="GG16" s="22">
        <f>ROUNDUP(BAR!GG16*0.85,)</f>
        <v>17595</v>
      </c>
      <c r="GH16" s="22">
        <f>ROUNDUP(BAR!GH16*0.85,)</f>
        <v>17595</v>
      </c>
      <c r="GI16" s="22">
        <f>ROUNDUP(BAR!GI16*0.85,)</f>
        <v>17595</v>
      </c>
      <c r="GJ16" s="22">
        <f>ROUNDUP(BAR!GJ16*0.85,)</f>
        <v>17595</v>
      </c>
      <c r="GK16" s="22">
        <f>ROUNDUP(BAR!GK16*0.85,)</f>
        <v>17595</v>
      </c>
      <c r="GL16" s="22">
        <f>ROUNDUP(BAR!GL16*0.85,)</f>
        <v>17595</v>
      </c>
      <c r="GM16" s="22">
        <f>ROUNDUP(BAR!GM16*0.85,)</f>
        <v>17595</v>
      </c>
      <c r="GN16" s="22">
        <f>ROUNDUP(BAR!GN16*0.85,)</f>
        <v>17595</v>
      </c>
      <c r="GO16" s="22">
        <f>ROUNDUP(BAR!GO16*0.85,)</f>
        <v>17595</v>
      </c>
      <c r="GP16" s="22">
        <f>ROUNDUP(BAR!GP16*0.85,)</f>
        <v>17595</v>
      </c>
      <c r="GQ16" s="22">
        <f>ROUNDUP(BAR!GQ16*0.85,)</f>
        <v>17595</v>
      </c>
      <c r="GR16" s="22">
        <f>ROUNDUP(BAR!GR16*0.85,)</f>
        <v>17595</v>
      </c>
      <c r="GS16" s="22">
        <f>ROUNDUP(BAR!GS16*0.85,)</f>
        <v>17595</v>
      </c>
      <c r="GT16" s="22">
        <f>ROUNDUP(BAR!GT16*0.85,)</f>
        <v>17595</v>
      </c>
      <c r="GU16" s="22">
        <f>ROUNDUP(BAR!GU16*0.85,)</f>
        <v>17595</v>
      </c>
      <c r="GV16" s="22">
        <f>ROUNDUP(BAR!GV16*0.85,)</f>
        <v>17595</v>
      </c>
      <c r="GW16" s="22">
        <f>ROUNDUP(BAR!GW16*0.85,)</f>
        <v>17595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86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ROUNDUP(BAR!B18*0.85,)</f>
        <v>15300</v>
      </c>
      <c r="C18" s="22">
        <f>ROUNDUP(BAR!C18*0.85,)</f>
        <v>14875</v>
      </c>
      <c r="D18" s="22">
        <f>ROUNDUP(BAR!D18*0.85,)</f>
        <v>15725</v>
      </c>
      <c r="E18" s="22">
        <f>ROUNDUP(BAR!E18*0.85,)</f>
        <v>15725</v>
      </c>
      <c r="F18" s="22">
        <f>ROUNDUP(BAR!F18*0.85,)</f>
        <v>15725</v>
      </c>
      <c r="G18" s="22">
        <f>ROUNDUP(BAR!G18*0.85,)</f>
        <v>14535</v>
      </c>
      <c r="H18" s="22">
        <f>ROUNDUP(BAR!H18*0.85,)</f>
        <v>14535</v>
      </c>
      <c r="I18" s="22">
        <f>ROUNDUP(BAR!I18*0.85,)</f>
        <v>14535</v>
      </c>
      <c r="J18" s="22">
        <f>ROUNDUP(BAR!J18*0.85,)</f>
        <v>14535</v>
      </c>
      <c r="K18" s="22">
        <f>ROUNDUP(BAR!K18*0.85,)</f>
        <v>15300</v>
      </c>
      <c r="L18" s="22">
        <f>ROUNDUP(BAR!L18*0.85,)</f>
        <v>15300</v>
      </c>
      <c r="M18" s="22">
        <f>ROUNDUP(BAR!M18*0.85,)</f>
        <v>14025</v>
      </c>
      <c r="N18" s="22">
        <f>ROUNDUP(BAR!N18*0.85,)</f>
        <v>14025</v>
      </c>
      <c r="O18" s="22">
        <f>ROUNDUP(BAR!O18*0.85,)</f>
        <v>14025</v>
      </c>
      <c r="P18" s="22">
        <f>ROUNDUP(BAR!P18*0.85,)</f>
        <v>14025</v>
      </c>
      <c r="Q18" s="22">
        <f>ROUNDUP(BAR!Q18*0.85,)</f>
        <v>14025</v>
      </c>
      <c r="R18" s="22">
        <f>ROUNDUP(BAR!R18*0.85,)</f>
        <v>14535</v>
      </c>
      <c r="S18" s="22">
        <f>ROUNDUP(BAR!S18*0.85,)</f>
        <v>14535</v>
      </c>
      <c r="T18" s="22">
        <f>ROUNDUP(BAR!T18*0.85,)</f>
        <v>14025</v>
      </c>
      <c r="U18" s="22">
        <f>ROUNDUP(BAR!U18*0.85,)</f>
        <v>14025</v>
      </c>
      <c r="V18" s="22">
        <f>ROUNDUP(BAR!V18*0.85,)</f>
        <v>14025</v>
      </c>
      <c r="W18" s="22">
        <f>ROUNDUP(BAR!W18*0.85,)</f>
        <v>14025</v>
      </c>
      <c r="X18" s="22">
        <f>ROUNDUP(BAR!X18*0.85,)</f>
        <v>12665</v>
      </c>
      <c r="Y18" s="22">
        <f>ROUNDUP(BAR!Y18*0.85,)</f>
        <v>12920</v>
      </c>
      <c r="Z18" s="22">
        <f>ROUNDUP(BAR!Z18*0.85,)</f>
        <v>12920</v>
      </c>
      <c r="AA18" s="86">
        <f>ROUNDUP(BAR!AA18*0.85,)</f>
        <v>12665</v>
      </c>
      <c r="AB18" s="22">
        <f>ROUNDUP(BAR!AB18*0.85,)</f>
        <v>12665</v>
      </c>
      <c r="AC18" s="22">
        <f>ROUNDUP(BAR!AC18*0.85,)</f>
        <v>12665</v>
      </c>
      <c r="AD18" s="22">
        <f>ROUNDUP(BAR!AD18*0.85,)</f>
        <v>12665</v>
      </c>
      <c r="AE18" s="22">
        <f>ROUNDUP(BAR!AE18*0.85,)</f>
        <v>12665</v>
      </c>
      <c r="AF18" s="22">
        <f>ROUNDUP(BAR!AF18*0.85,)</f>
        <v>12920</v>
      </c>
      <c r="AG18" s="22">
        <f>ROUNDUP(BAR!AG18*0.85,)</f>
        <v>12920</v>
      </c>
      <c r="AH18" s="22">
        <f>ROUNDUP(BAR!AH18*0.85,)</f>
        <v>12665</v>
      </c>
      <c r="AI18" s="22">
        <f>ROUNDUP(BAR!AI18*0.85,)</f>
        <v>12920</v>
      </c>
      <c r="AJ18" s="22">
        <f>ROUNDUP(BAR!AJ18*0.85,)</f>
        <v>12920</v>
      </c>
      <c r="AK18" s="22">
        <f>ROUNDUP(BAR!AK18*0.85,)</f>
        <v>12920</v>
      </c>
      <c r="AL18" s="22">
        <f>ROUNDUP(BAR!AL18*0.85,)</f>
        <v>12920</v>
      </c>
      <c r="AM18" s="22">
        <f>ROUNDUP(BAR!AM18*0.85,)</f>
        <v>12920</v>
      </c>
      <c r="AN18" s="22">
        <f>ROUNDUP(BAR!AN18*0.85,)</f>
        <v>12920</v>
      </c>
      <c r="AO18" s="22">
        <f>ROUNDUP(BAR!AO18*0.85,)</f>
        <v>12665</v>
      </c>
      <c r="AP18" s="22">
        <f>ROUNDUP(BAR!AP18*0.85,)</f>
        <v>12665</v>
      </c>
      <c r="AQ18" s="22">
        <f>ROUNDUP(BAR!AQ18*0.85,)</f>
        <v>12665</v>
      </c>
      <c r="AR18" s="22">
        <f>ROUNDUP(BAR!AR18*0.85,)</f>
        <v>12665</v>
      </c>
      <c r="AS18" s="22">
        <f>ROUNDUP(BAR!AS18*0.85,)</f>
        <v>12665</v>
      </c>
      <c r="AT18" s="22">
        <f>ROUNDUP(BAR!AT18*0.85,)</f>
        <v>12920</v>
      </c>
      <c r="AU18" s="22">
        <f>ROUNDUP(BAR!AU18*0.85,)</f>
        <v>12920</v>
      </c>
      <c r="AV18" s="22">
        <f>ROUNDUP(BAR!AV18*0.85,)</f>
        <v>12665</v>
      </c>
      <c r="AW18" s="22">
        <f>ROUNDUP(BAR!AW18*0.85,)</f>
        <v>12665</v>
      </c>
      <c r="AX18" s="22">
        <f>ROUNDUP(BAR!AX18*0.85,)</f>
        <v>12665</v>
      </c>
      <c r="AY18" s="22">
        <f>ROUNDUP(BAR!AY18*0.85,)</f>
        <v>12665</v>
      </c>
      <c r="AZ18" s="22">
        <f>ROUNDUP(BAR!AZ18*0.85,)</f>
        <v>12665</v>
      </c>
      <c r="BA18" s="22">
        <f>ROUNDUP(BAR!BA18*0.85,)</f>
        <v>12920</v>
      </c>
      <c r="BB18" s="22">
        <f>ROUNDUP(BAR!BB18*0.85,)</f>
        <v>12920</v>
      </c>
      <c r="BC18" s="22">
        <f>ROUNDUP(BAR!BC18*0.85,)</f>
        <v>12410</v>
      </c>
      <c r="BD18" s="22">
        <f>ROUNDUP(BAR!BD18*0.85,)</f>
        <v>12410</v>
      </c>
      <c r="BE18" s="22">
        <f>ROUNDUP(BAR!BE18*0.85,)</f>
        <v>12410</v>
      </c>
      <c r="BF18" s="22">
        <f>ROUNDUP(BAR!BF18*0.85,)</f>
        <v>12920</v>
      </c>
      <c r="BG18" s="22">
        <f>ROUNDUP(BAR!BG18*0.85,)</f>
        <v>12920</v>
      </c>
      <c r="BH18" s="22">
        <f>ROUNDUP(BAR!BH18*0.85,)</f>
        <v>12920</v>
      </c>
      <c r="BI18" s="22">
        <f>ROUNDUP(BAR!BI18*0.85,)</f>
        <v>12920</v>
      </c>
      <c r="BJ18" s="22">
        <f>ROUNDUP(BAR!BJ18*0.85,)</f>
        <v>12240</v>
      </c>
      <c r="BK18" s="22">
        <f>ROUNDUP(BAR!BK18*0.85,)</f>
        <v>12240</v>
      </c>
      <c r="BL18" s="22">
        <f>ROUNDUP(BAR!BL18*0.85,)</f>
        <v>12240</v>
      </c>
      <c r="BM18" s="22">
        <f>ROUNDUP(BAR!BM18*0.85,)</f>
        <v>12240</v>
      </c>
      <c r="BN18" s="22">
        <f>ROUNDUP(BAR!BN18*0.85,)</f>
        <v>12240</v>
      </c>
      <c r="BO18" s="22">
        <f>ROUNDUP(BAR!BO18*0.85,)</f>
        <v>12410</v>
      </c>
      <c r="BP18" s="22">
        <f>ROUNDUP(BAR!BP18*0.85,)</f>
        <v>12410</v>
      </c>
      <c r="BQ18" s="22">
        <f>ROUNDUP(BAR!BQ18*0.85,)</f>
        <v>12240</v>
      </c>
      <c r="BR18" s="22">
        <f>ROUNDUP(BAR!BR18*0.85,)</f>
        <v>12240</v>
      </c>
      <c r="BS18" s="22">
        <f>ROUNDUP(BAR!BS18*0.85,)</f>
        <v>12240</v>
      </c>
      <c r="BT18" s="22">
        <f>ROUNDUP(BAR!BT18*0.85,)</f>
        <v>12240</v>
      </c>
      <c r="BU18" s="22">
        <f>ROUNDUP(BAR!BU18*0.85,)</f>
        <v>12240</v>
      </c>
      <c r="BV18" s="22">
        <f>ROUNDUP(BAR!BV18*0.85,)</f>
        <v>12410</v>
      </c>
      <c r="BW18" s="22">
        <f>ROUNDUP(BAR!BW18*0.85,)</f>
        <v>12410</v>
      </c>
      <c r="BX18" s="22">
        <f>ROUNDUP(BAR!BX18*0.85,)</f>
        <v>12240</v>
      </c>
      <c r="BY18" s="22">
        <f>ROUNDUP(BAR!BY18*0.85,)</f>
        <v>12240</v>
      </c>
      <c r="BZ18" s="22">
        <f>ROUNDUP(BAR!BZ18*0.85,)</f>
        <v>12240</v>
      </c>
      <c r="CA18" s="22">
        <f>ROUNDUP(BAR!CA18*0.85,)</f>
        <v>12240</v>
      </c>
      <c r="CB18" s="22">
        <f>ROUNDUP(BAR!CB18*0.85,)</f>
        <v>12240</v>
      </c>
      <c r="CC18" s="22">
        <f>ROUNDUP(BAR!CC18*0.85,)</f>
        <v>12410</v>
      </c>
      <c r="CD18" s="22">
        <f>ROUNDUP(BAR!CD18*0.85,)</f>
        <v>12410</v>
      </c>
      <c r="CE18" s="22">
        <f>ROUNDUP(BAR!CE18*0.85,)</f>
        <v>12240</v>
      </c>
      <c r="CF18" s="22">
        <f>ROUNDUP(BAR!CF18*0.85,)</f>
        <v>12240</v>
      </c>
      <c r="CG18" s="22">
        <f>ROUNDUP(BAR!CG18*0.85,)</f>
        <v>12240</v>
      </c>
      <c r="CH18" s="22">
        <f>ROUNDUP(BAR!CH18*0.85,)</f>
        <v>12240</v>
      </c>
      <c r="CI18" s="22">
        <f>ROUNDUP(BAR!CI18*0.85,)</f>
        <v>12240</v>
      </c>
      <c r="CJ18" s="22">
        <f>ROUNDUP(BAR!CJ18*0.85,)</f>
        <v>12410</v>
      </c>
      <c r="CK18" s="22">
        <f>ROUNDUP(BAR!CK18*0.85,)</f>
        <v>12410</v>
      </c>
      <c r="CL18" s="22">
        <f>ROUNDUP(BAR!CL18*0.85,)</f>
        <v>12240</v>
      </c>
      <c r="CM18" s="22">
        <f>ROUNDUP(BAR!CM18*0.85,)</f>
        <v>12240</v>
      </c>
      <c r="CN18" s="22">
        <f>ROUNDUP(BAR!CN18*0.85,)</f>
        <v>12240</v>
      </c>
      <c r="CO18" s="22">
        <f>ROUNDUP(BAR!CO18*0.85,)</f>
        <v>12240</v>
      </c>
      <c r="CP18" s="22">
        <f>ROUNDUP(BAR!CP18*0.85,)</f>
        <v>12240</v>
      </c>
      <c r="CQ18" s="22">
        <f>ROUNDUP(BAR!CQ18*0.85,)</f>
        <v>13175</v>
      </c>
      <c r="CR18" s="22">
        <f>ROUNDUP(BAR!CR18*0.85,)</f>
        <v>13175</v>
      </c>
      <c r="CS18" s="22">
        <f>ROUNDUP(BAR!CS18*0.85,)</f>
        <v>13175</v>
      </c>
      <c r="CT18" s="22">
        <f>ROUNDUP(BAR!CT18*0.85,)</f>
        <v>13175</v>
      </c>
      <c r="CU18" s="22">
        <f>ROUNDUP(BAR!CU18*0.85,)</f>
        <v>13175</v>
      </c>
      <c r="CV18" s="22">
        <f>ROUNDUP(BAR!CV18*0.85,)</f>
        <v>13175</v>
      </c>
      <c r="CW18" s="22">
        <f>ROUNDUP(BAR!CW18*0.85,)</f>
        <v>13175</v>
      </c>
      <c r="CX18" s="22">
        <f>ROUNDUP(BAR!CX18*0.85,)</f>
        <v>13600</v>
      </c>
      <c r="CY18" s="22">
        <f>ROUNDUP(BAR!CY18*0.85,)</f>
        <v>13600</v>
      </c>
      <c r="CZ18" s="22">
        <f>ROUNDUP(BAR!CZ18*0.85,)</f>
        <v>13600</v>
      </c>
      <c r="DA18" s="22">
        <f>ROUNDUP(BAR!DA18*0.85,)</f>
        <v>13600</v>
      </c>
      <c r="DB18" s="22">
        <f>ROUNDUP(BAR!DB18*0.85,)</f>
        <v>13600</v>
      </c>
      <c r="DC18" s="22">
        <f>ROUNDUP(BAR!DC18*0.85,)</f>
        <v>13600</v>
      </c>
      <c r="DD18" s="22">
        <f>ROUNDUP(BAR!DD18*0.85,)</f>
        <v>13600</v>
      </c>
      <c r="DE18" s="22">
        <f>ROUNDUP(BAR!DE18*0.85,)</f>
        <v>14450</v>
      </c>
      <c r="DF18" s="22">
        <f>ROUNDUP(BAR!DF18*0.85,)</f>
        <v>14450</v>
      </c>
      <c r="DG18" s="22">
        <f>ROUNDUP(BAR!DG18*0.85,)</f>
        <v>14450</v>
      </c>
      <c r="DH18" s="22">
        <f>ROUNDUP(BAR!DH18*0.85,)</f>
        <v>14450</v>
      </c>
      <c r="DI18" s="22">
        <f>ROUNDUP(BAR!DI18*0.85,)</f>
        <v>29750</v>
      </c>
      <c r="DJ18" s="22">
        <f>ROUNDUP(BAR!DJ18*0.85,)</f>
        <v>39950</v>
      </c>
      <c r="DK18" s="22">
        <f>ROUNDUP(BAR!DK18*0.85,)</f>
        <v>39950</v>
      </c>
      <c r="DL18" s="22">
        <f>ROUNDUP(BAR!DL18*0.85,)</f>
        <v>39950</v>
      </c>
      <c r="DM18" s="22">
        <f>ROUNDUP(BAR!DM18*0.85,)</f>
        <v>39950</v>
      </c>
      <c r="DN18" s="22">
        <f>ROUNDUP(BAR!DN18*0.85,)</f>
        <v>39950</v>
      </c>
      <c r="DO18" s="22">
        <f>ROUNDUP(BAR!DO18*0.85,)</f>
        <v>39950</v>
      </c>
      <c r="DP18" s="22">
        <f>ROUNDUP(BAR!DP18*0.85,)</f>
        <v>39950</v>
      </c>
      <c r="DQ18" s="22">
        <f>ROUNDUP(BAR!DQ18*0.85,)</f>
        <v>39950</v>
      </c>
      <c r="DR18" s="22">
        <f>ROUNDUP(BAR!DR18*0.85,)</f>
        <v>39950</v>
      </c>
      <c r="DS18" s="22">
        <f>ROUNDUP(BAR!DS18*0.85,)</f>
        <v>37400</v>
      </c>
      <c r="DT18" s="22">
        <f>ROUNDUP(BAR!DT18*0.85,)</f>
        <v>28050</v>
      </c>
      <c r="DU18" s="22">
        <f>ROUNDUP(BAR!DU18*0.85,)</f>
        <v>28050</v>
      </c>
      <c r="DV18" s="22">
        <f>ROUNDUP(BAR!DV18*0.85,)</f>
        <v>28050</v>
      </c>
      <c r="DW18" s="22">
        <f>ROUNDUP(BAR!DW18*0.85,)</f>
        <v>28050</v>
      </c>
      <c r="DX18" s="22">
        <f>ROUNDUP(BAR!DX18*0.85,)</f>
        <v>28050</v>
      </c>
      <c r="DY18" s="22">
        <f>ROUNDUP(BAR!DY18*0.85,)</f>
        <v>28050</v>
      </c>
      <c r="DZ18" s="22">
        <f>ROUNDUP(BAR!DZ18*0.85,)</f>
        <v>28050</v>
      </c>
      <c r="EA18" s="22">
        <f>ROUNDUP(BAR!EA18*0.85,)</f>
        <v>28900</v>
      </c>
      <c r="EB18" s="22">
        <f>ROUNDUP(BAR!EB18*0.85,)</f>
        <v>28900</v>
      </c>
      <c r="EC18" s="22">
        <f>ROUNDUP(BAR!EC18*0.85,)</f>
        <v>28900</v>
      </c>
      <c r="ED18" s="22">
        <f>ROUNDUP(BAR!ED18*0.85,)</f>
        <v>28900</v>
      </c>
      <c r="EE18" s="22">
        <f>ROUNDUP(BAR!EE18*0.85,)</f>
        <v>28900</v>
      </c>
      <c r="EF18" s="22">
        <f>ROUNDUP(BAR!EF18*0.85,)</f>
        <v>28900</v>
      </c>
      <c r="EG18" s="22">
        <f>ROUNDUP(BAR!EG18*0.85,)</f>
        <v>28900</v>
      </c>
      <c r="EH18" s="22">
        <f>ROUNDUP(BAR!EH18*0.85,)</f>
        <v>28900</v>
      </c>
      <c r="EI18" s="22">
        <f>ROUNDUP(BAR!EI18*0.85,)</f>
        <v>28900</v>
      </c>
      <c r="EJ18" s="22">
        <f>ROUNDUP(BAR!EJ18*0.85,)</f>
        <v>28900</v>
      </c>
      <c r="EK18" s="22">
        <f>ROUNDUP(BAR!EK18*0.85,)</f>
        <v>28900</v>
      </c>
      <c r="EL18" s="22">
        <f>ROUNDUP(BAR!EL18*0.85,)</f>
        <v>28900</v>
      </c>
      <c r="EM18" s="22">
        <f>ROUNDUP(BAR!EM18*0.85,)</f>
        <v>28900</v>
      </c>
      <c r="EN18" s="22">
        <f>ROUNDUP(BAR!EN18*0.85,)</f>
        <v>28900</v>
      </c>
      <c r="EO18" s="22">
        <f>ROUNDUP(BAR!EO18*0.85,)</f>
        <v>28900</v>
      </c>
      <c r="EP18" s="22">
        <f>ROUNDUP(BAR!EP18*0.85,)</f>
        <v>28900</v>
      </c>
      <c r="EQ18" s="22">
        <f>ROUNDUP(BAR!EQ18*0.85,)</f>
        <v>29750</v>
      </c>
      <c r="ER18" s="22">
        <f>ROUNDUP(BAR!ER18*0.85,)</f>
        <v>29750</v>
      </c>
      <c r="ES18" s="22">
        <f>ROUNDUP(BAR!ES18*0.85,)</f>
        <v>29750</v>
      </c>
      <c r="ET18" s="22">
        <f>ROUNDUP(BAR!ET18*0.85,)</f>
        <v>29750</v>
      </c>
      <c r="EU18" s="22">
        <f>ROUNDUP(BAR!EU18*0.85,)</f>
        <v>29750</v>
      </c>
      <c r="EV18" s="22">
        <f>ROUNDUP(BAR!EV18*0.85,)</f>
        <v>29750</v>
      </c>
      <c r="EW18" s="22">
        <f>ROUNDUP(BAR!EW18*0.85,)</f>
        <v>29750</v>
      </c>
      <c r="EX18" s="22">
        <f>ROUNDUP(BAR!EX18*0.85,)</f>
        <v>29750</v>
      </c>
      <c r="EY18" s="22">
        <f>ROUNDUP(BAR!EY18*0.85,)</f>
        <v>29750</v>
      </c>
      <c r="EZ18" s="22">
        <f>ROUNDUP(BAR!EZ18*0.85,)</f>
        <v>29750</v>
      </c>
      <c r="FA18" s="22">
        <f>ROUNDUP(BAR!FA18*0.85,)</f>
        <v>29750</v>
      </c>
      <c r="FB18" s="22">
        <f>ROUNDUP(BAR!FB18*0.85,)</f>
        <v>29750</v>
      </c>
      <c r="FC18" s="22">
        <f>ROUNDUP(BAR!FC18*0.85,)</f>
        <v>29750</v>
      </c>
      <c r="FD18" s="22">
        <f>ROUNDUP(BAR!FD18*0.85,)</f>
        <v>29750</v>
      </c>
      <c r="FE18" s="22">
        <f>ROUNDUP(BAR!FE18*0.85,)</f>
        <v>29750</v>
      </c>
      <c r="FF18" s="22">
        <f>ROUNDUP(BAR!FF18*0.85,)</f>
        <v>29750</v>
      </c>
      <c r="FG18" s="22">
        <f>ROUNDUP(BAR!FG18*0.85,)</f>
        <v>29750</v>
      </c>
      <c r="FH18" s="22">
        <f>ROUNDUP(BAR!FH18*0.85,)</f>
        <v>29750</v>
      </c>
      <c r="FI18" s="22">
        <f>ROUNDUP(BAR!FI18*0.85,)</f>
        <v>29750</v>
      </c>
      <c r="FJ18" s="22">
        <f>ROUNDUP(BAR!FJ18*0.85,)</f>
        <v>29750</v>
      </c>
      <c r="FK18" s="22">
        <f>ROUNDUP(BAR!FK18*0.85,)</f>
        <v>31960</v>
      </c>
      <c r="FL18" s="22">
        <f>ROUNDUP(BAR!FL18*0.85,)</f>
        <v>31960</v>
      </c>
      <c r="FM18" s="22">
        <f>ROUNDUP(BAR!FM18*0.85,)</f>
        <v>31960</v>
      </c>
      <c r="FN18" s="22">
        <f>ROUNDUP(BAR!FN18*0.85,)</f>
        <v>29750</v>
      </c>
      <c r="FO18" s="22">
        <f>ROUNDUP(BAR!FO18*0.85,)</f>
        <v>29750</v>
      </c>
      <c r="FP18" s="22">
        <f>ROUNDUP(BAR!FP18*0.85,)</f>
        <v>29750</v>
      </c>
      <c r="FQ18" s="22">
        <f>ROUNDUP(BAR!FQ18*0.85,)</f>
        <v>29750</v>
      </c>
      <c r="FR18" s="22">
        <f>ROUNDUP(BAR!FR18*0.85,)</f>
        <v>29750</v>
      </c>
      <c r="FS18" s="22">
        <f>ROUNDUP(BAR!FS18*0.85,)</f>
        <v>28050</v>
      </c>
      <c r="FT18" s="22">
        <f>ROUNDUP(BAR!FT18*0.85,)</f>
        <v>28050</v>
      </c>
      <c r="FU18" s="22">
        <f>ROUNDUP(BAR!FU18*0.85,)</f>
        <v>28050</v>
      </c>
      <c r="FV18" s="22">
        <f>ROUNDUP(BAR!FV18*0.85,)</f>
        <v>28050</v>
      </c>
      <c r="FW18" s="22">
        <f>ROUNDUP(BAR!FW18*0.85,)</f>
        <v>28050</v>
      </c>
      <c r="FX18" s="22">
        <f>ROUNDUP(BAR!FX18*0.85,)</f>
        <v>28050</v>
      </c>
      <c r="FY18" s="22">
        <f>ROUNDUP(BAR!FY18*0.85,)</f>
        <v>28050</v>
      </c>
      <c r="FZ18" s="22">
        <f>ROUNDUP(BAR!FZ18*0.85,)</f>
        <v>33065</v>
      </c>
      <c r="GA18" s="22">
        <f>ROUNDUP(BAR!GA18*0.85,)</f>
        <v>28900</v>
      </c>
      <c r="GB18" s="22">
        <f>ROUNDUP(BAR!GB18*0.85,)</f>
        <v>18445</v>
      </c>
      <c r="GC18" s="22">
        <f>ROUNDUP(BAR!GC18*0.85,)</f>
        <v>18445</v>
      </c>
      <c r="GD18" s="22">
        <f>ROUNDUP(BAR!GD18*0.85,)</f>
        <v>18445</v>
      </c>
      <c r="GE18" s="22">
        <f>ROUNDUP(BAR!GE18*0.85,)</f>
        <v>18445</v>
      </c>
      <c r="GF18" s="22">
        <f>ROUNDUP(BAR!GF18*0.85,)</f>
        <v>18445</v>
      </c>
      <c r="GG18" s="22">
        <f>ROUNDUP(BAR!GG18*0.85,)</f>
        <v>18445</v>
      </c>
      <c r="GH18" s="22">
        <f>ROUNDUP(BAR!GH18*0.85,)</f>
        <v>18445</v>
      </c>
      <c r="GI18" s="22">
        <f>ROUNDUP(BAR!GI18*0.85,)</f>
        <v>18445</v>
      </c>
      <c r="GJ18" s="22">
        <f>ROUNDUP(BAR!GJ18*0.85,)</f>
        <v>18445</v>
      </c>
      <c r="GK18" s="22">
        <f>ROUNDUP(BAR!GK18*0.85,)</f>
        <v>18445</v>
      </c>
      <c r="GL18" s="22">
        <f>ROUNDUP(BAR!GL18*0.85,)</f>
        <v>18445</v>
      </c>
      <c r="GM18" s="22">
        <f>ROUNDUP(BAR!GM18*0.85,)</f>
        <v>18445</v>
      </c>
      <c r="GN18" s="22">
        <f>ROUNDUP(BAR!GN18*0.85,)</f>
        <v>18445</v>
      </c>
      <c r="GO18" s="22">
        <f>ROUNDUP(BAR!GO18*0.85,)</f>
        <v>18445</v>
      </c>
      <c r="GP18" s="22">
        <f>ROUNDUP(BAR!GP18*0.85,)</f>
        <v>18445</v>
      </c>
      <c r="GQ18" s="22">
        <f>ROUNDUP(BAR!GQ18*0.85,)</f>
        <v>18445</v>
      </c>
      <c r="GR18" s="22">
        <f>ROUNDUP(BAR!GR18*0.85,)</f>
        <v>18445</v>
      </c>
      <c r="GS18" s="22">
        <f>ROUNDUP(BAR!GS18*0.85,)</f>
        <v>18445</v>
      </c>
      <c r="GT18" s="22">
        <f>ROUNDUP(BAR!GT18*0.85,)</f>
        <v>18445</v>
      </c>
      <c r="GU18" s="22">
        <f>ROUNDUP(BAR!GU18*0.85,)</f>
        <v>18445</v>
      </c>
      <c r="GV18" s="22">
        <f>ROUNDUP(BAR!GV18*0.85,)</f>
        <v>18445</v>
      </c>
      <c r="GW18" s="22">
        <f>ROUNDUP(BAR!GW18*0.85,)</f>
        <v>18445</v>
      </c>
    </row>
    <row r="19" spans="1:205" s="4" customFormat="1" ht="12" customHeight="1">
      <c r="A19" s="24">
        <v>2</v>
      </c>
      <c r="B19" s="22">
        <f>ROUNDUP(BAR!B19*0.85,)</f>
        <v>16873</v>
      </c>
      <c r="C19" s="22">
        <f>ROUNDUP(BAR!C19*0.85,)</f>
        <v>16448</v>
      </c>
      <c r="D19" s="22">
        <f>ROUNDUP(BAR!D19*0.85,)</f>
        <v>17298</v>
      </c>
      <c r="E19" s="22">
        <f>ROUNDUP(BAR!E19*0.85,)</f>
        <v>17298</v>
      </c>
      <c r="F19" s="22">
        <f>ROUNDUP(BAR!F19*0.85,)</f>
        <v>17298</v>
      </c>
      <c r="G19" s="22">
        <f>ROUNDUP(BAR!G19*0.85,)</f>
        <v>16108</v>
      </c>
      <c r="H19" s="22">
        <f>ROUNDUP(BAR!H19*0.85,)</f>
        <v>16108</v>
      </c>
      <c r="I19" s="22">
        <f>ROUNDUP(BAR!I19*0.85,)</f>
        <v>16108</v>
      </c>
      <c r="J19" s="22">
        <f>ROUNDUP(BAR!J19*0.85,)</f>
        <v>16108</v>
      </c>
      <c r="K19" s="22">
        <f>ROUNDUP(BAR!K19*0.85,)</f>
        <v>16873</v>
      </c>
      <c r="L19" s="22">
        <f>ROUNDUP(BAR!L19*0.85,)</f>
        <v>16873</v>
      </c>
      <c r="M19" s="22">
        <f>ROUNDUP(BAR!M19*0.85,)</f>
        <v>15598</v>
      </c>
      <c r="N19" s="22">
        <f>ROUNDUP(BAR!N19*0.85,)</f>
        <v>15598</v>
      </c>
      <c r="O19" s="22">
        <f>ROUNDUP(BAR!O19*0.85,)</f>
        <v>15598</v>
      </c>
      <c r="P19" s="22">
        <f>ROUNDUP(BAR!P19*0.85,)</f>
        <v>15598</v>
      </c>
      <c r="Q19" s="22">
        <f>ROUNDUP(BAR!Q19*0.85,)</f>
        <v>15598</v>
      </c>
      <c r="R19" s="22">
        <f>ROUNDUP(BAR!R19*0.85,)</f>
        <v>16108</v>
      </c>
      <c r="S19" s="22">
        <f>ROUNDUP(BAR!S19*0.85,)</f>
        <v>16108</v>
      </c>
      <c r="T19" s="22">
        <f>ROUNDUP(BAR!T19*0.85,)</f>
        <v>15598</v>
      </c>
      <c r="U19" s="22">
        <f>ROUNDUP(BAR!U19*0.85,)</f>
        <v>15598</v>
      </c>
      <c r="V19" s="22">
        <f>ROUNDUP(BAR!V19*0.85,)</f>
        <v>15598</v>
      </c>
      <c r="W19" s="22">
        <f>ROUNDUP(BAR!W19*0.85,)</f>
        <v>15598</v>
      </c>
      <c r="X19" s="22">
        <f>ROUNDUP(BAR!X19*0.85,)</f>
        <v>14238</v>
      </c>
      <c r="Y19" s="22">
        <f>ROUNDUP(BAR!Y19*0.85,)</f>
        <v>14493</v>
      </c>
      <c r="Z19" s="22">
        <f>ROUNDUP(BAR!Z19*0.85,)</f>
        <v>14493</v>
      </c>
      <c r="AA19" s="86">
        <f>ROUNDUP(BAR!AA19*0.85,)</f>
        <v>14238</v>
      </c>
      <c r="AB19" s="22">
        <f>ROUNDUP(BAR!AB19*0.85,)</f>
        <v>14238</v>
      </c>
      <c r="AC19" s="22">
        <f>ROUNDUP(BAR!AC19*0.85,)</f>
        <v>14238</v>
      </c>
      <c r="AD19" s="22">
        <f>ROUNDUP(BAR!AD19*0.85,)</f>
        <v>14238</v>
      </c>
      <c r="AE19" s="22">
        <f>ROUNDUP(BAR!AE19*0.85,)</f>
        <v>14238</v>
      </c>
      <c r="AF19" s="22">
        <f>ROUNDUP(BAR!AF19*0.85,)</f>
        <v>14493</v>
      </c>
      <c r="AG19" s="22">
        <f>ROUNDUP(BAR!AG19*0.85,)</f>
        <v>14493</v>
      </c>
      <c r="AH19" s="22">
        <f>ROUNDUP(BAR!AH19*0.85,)</f>
        <v>14238</v>
      </c>
      <c r="AI19" s="22">
        <f>ROUNDUP(BAR!AI19*0.85,)</f>
        <v>14493</v>
      </c>
      <c r="AJ19" s="22">
        <f>ROUNDUP(BAR!AJ19*0.85,)</f>
        <v>14493</v>
      </c>
      <c r="AK19" s="22">
        <f>ROUNDUP(BAR!AK19*0.85,)</f>
        <v>14493</v>
      </c>
      <c r="AL19" s="22">
        <f>ROUNDUP(BAR!AL19*0.85,)</f>
        <v>14493</v>
      </c>
      <c r="AM19" s="22">
        <f>ROUNDUP(BAR!AM19*0.85,)</f>
        <v>14493</v>
      </c>
      <c r="AN19" s="22">
        <f>ROUNDUP(BAR!AN19*0.85,)</f>
        <v>14493</v>
      </c>
      <c r="AO19" s="22">
        <f>ROUNDUP(BAR!AO19*0.85,)</f>
        <v>14238</v>
      </c>
      <c r="AP19" s="22">
        <f>ROUNDUP(BAR!AP19*0.85,)</f>
        <v>14238</v>
      </c>
      <c r="AQ19" s="22">
        <f>ROUNDUP(BAR!AQ19*0.85,)</f>
        <v>14238</v>
      </c>
      <c r="AR19" s="22">
        <f>ROUNDUP(BAR!AR19*0.85,)</f>
        <v>14238</v>
      </c>
      <c r="AS19" s="22">
        <f>ROUNDUP(BAR!AS19*0.85,)</f>
        <v>14238</v>
      </c>
      <c r="AT19" s="22">
        <f>ROUNDUP(BAR!AT19*0.85,)</f>
        <v>14493</v>
      </c>
      <c r="AU19" s="22">
        <f>ROUNDUP(BAR!AU19*0.85,)</f>
        <v>14493</v>
      </c>
      <c r="AV19" s="22">
        <f>ROUNDUP(BAR!AV19*0.85,)</f>
        <v>14238</v>
      </c>
      <c r="AW19" s="22">
        <f>ROUNDUP(BAR!AW19*0.85,)</f>
        <v>14238</v>
      </c>
      <c r="AX19" s="22">
        <f>ROUNDUP(BAR!AX19*0.85,)</f>
        <v>14238</v>
      </c>
      <c r="AY19" s="22">
        <f>ROUNDUP(BAR!AY19*0.85,)</f>
        <v>14238</v>
      </c>
      <c r="AZ19" s="22">
        <f>ROUNDUP(BAR!AZ19*0.85,)</f>
        <v>14238</v>
      </c>
      <c r="BA19" s="22">
        <f>ROUNDUP(BAR!BA19*0.85,)</f>
        <v>14493</v>
      </c>
      <c r="BB19" s="22">
        <f>ROUNDUP(BAR!BB19*0.85,)</f>
        <v>14493</v>
      </c>
      <c r="BC19" s="22">
        <f>ROUNDUP(BAR!BC19*0.85,)</f>
        <v>13983</v>
      </c>
      <c r="BD19" s="22">
        <f>ROUNDUP(BAR!BD19*0.85,)</f>
        <v>13983</v>
      </c>
      <c r="BE19" s="22">
        <f>ROUNDUP(BAR!BE19*0.85,)</f>
        <v>13983</v>
      </c>
      <c r="BF19" s="22">
        <f>ROUNDUP(BAR!BF19*0.85,)</f>
        <v>14493</v>
      </c>
      <c r="BG19" s="22">
        <f>ROUNDUP(BAR!BG19*0.85,)</f>
        <v>14493</v>
      </c>
      <c r="BH19" s="22">
        <f>ROUNDUP(BAR!BH19*0.85,)</f>
        <v>14493</v>
      </c>
      <c r="BI19" s="22">
        <f>ROUNDUP(BAR!BI19*0.85,)</f>
        <v>14493</v>
      </c>
      <c r="BJ19" s="22">
        <f>ROUNDUP(BAR!BJ19*0.85,)</f>
        <v>13813</v>
      </c>
      <c r="BK19" s="22">
        <f>ROUNDUP(BAR!BK19*0.85,)</f>
        <v>13813</v>
      </c>
      <c r="BL19" s="22">
        <f>ROUNDUP(BAR!BL19*0.85,)</f>
        <v>13813</v>
      </c>
      <c r="BM19" s="22">
        <f>ROUNDUP(BAR!BM19*0.85,)</f>
        <v>13813</v>
      </c>
      <c r="BN19" s="22">
        <f>ROUNDUP(BAR!BN19*0.85,)</f>
        <v>13813</v>
      </c>
      <c r="BO19" s="22">
        <f>ROUNDUP(BAR!BO19*0.85,)</f>
        <v>13983</v>
      </c>
      <c r="BP19" s="22">
        <f>ROUNDUP(BAR!BP19*0.85,)</f>
        <v>13983</v>
      </c>
      <c r="BQ19" s="22">
        <f>ROUNDUP(BAR!BQ19*0.85,)</f>
        <v>13813</v>
      </c>
      <c r="BR19" s="22">
        <f>ROUNDUP(BAR!BR19*0.85,)</f>
        <v>13813</v>
      </c>
      <c r="BS19" s="22">
        <f>ROUNDUP(BAR!BS19*0.85,)</f>
        <v>13813</v>
      </c>
      <c r="BT19" s="22">
        <f>ROUNDUP(BAR!BT19*0.85,)</f>
        <v>13813</v>
      </c>
      <c r="BU19" s="22">
        <f>ROUNDUP(BAR!BU19*0.85,)</f>
        <v>13813</v>
      </c>
      <c r="BV19" s="22">
        <f>ROUNDUP(BAR!BV19*0.85,)</f>
        <v>13983</v>
      </c>
      <c r="BW19" s="22">
        <f>ROUNDUP(BAR!BW19*0.85,)</f>
        <v>13983</v>
      </c>
      <c r="BX19" s="22">
        <f>ROUNDUP(BAR!BX19*0.85,)</f>
        <v>13813</v>
      </c>
      <c r="BY19" s="22">
        <f>ROUNDUP(BAR!BY19*0.85,)</f>
        <v>13813</v>
      </c>
      <c r="BZ19" s="22">
        <f>ROUNDUP(BAR!BZ19*0.85,)</f>
        <v>13813</v>
      </c>
      <c r="CA19" s="22">
        <f>ROUNDUP(BAR!CA19*0.85,)</f>
        <v>13813</v>
      </c>
      <c r="CB19" s="22">
        <f>ROUNDUP(BAR!CB19*0.85,)</f>
        <v>13813</v>
      </c>
      <c r="CC19" s="22">
        <f>ROUNDUP(BAR!CC19*0.85,)</f>
        <v>13983</v>
      </c>
      <c r="CD19" s="22">
        <f>ROUNDUP(BAR!CD19*0.85,)</f>
        <v>13983</v>
      </c>
      <c r="CE19" s="22">
        <f>ROUNDUP(BAR!CE19*0.85,)</f>
        <v>13813</v>
      </c>
      <c r="CF19" s="22">
        <f>ROUNDUP(BAR!CF19*0.85,)</f>
        <v>13813</v>
      </c>
      <c r="CG19" s="22">
        <f>ROUNDUP(BAR!CG19*0.85,)</f>
        <v>13813</v>
      </c>
      <c r="CH19" s="22">
        <f>ROUNDUP(BAR!CH19*0.85,)</f>
        <v>13813</v>
      </c>
      <c r="CI19" s="22">
        <f>ROUNDUP(BAR!CI19*0.85,)</f>
        <v>13813</v>
      </c>
      <c r="CJ19" s="22">
        <f>ROUNDUP(BAR!CJ19*0.85,)</f>
        <v>13983</v>
      </c>
      <c r="CK19" s="22">
        <f>ROUNDUP(BAR!CK19*0.85,)</f>
        <v>13983</v>
      </c>
      <c r="CL19" s="22">
        <f>ROUNDUP(BAR!CL19*0.85,)</f>
        <v>13813</v>
      </c>
      <c r="CM19" s="22">
        <f>ROUNDUP(BAR!CM19*0.85,)</f>
        <v>13813</v>
      </c>
      <c r="CN19" s="22">
        <f>ROUNDUP(BAR!CN19*0.85,)</f>
        <v>13813</v>
      </c>
      <c r="CO19" s="22">
        <f>ROUNDUP(BAR!CO19*0.85,)</f>
        <v>13813</v>
      </c>
      <c r="CP19" s="22">
        <f>ROUNDUP(BAR!CP19*0.85,)</f>
        <v>13813</v>
      </c>
      <c r="CQ19" s="22">
        <f>ROUNDUP(BAR!CQ19*0.85,)</f>
        <v>14748</v>
      </c>
      <c r="CR19" s="22">
        <f>ROUNDUP(BAR!CR19*0.85,)</f>
        <v>14748</v>
      </c>
      <c r="CS19" s="22">
        <f>ROUNDUP(BAR!CS19*0.85,)</f>
        <v>14748</v>
      </c>
      <c r="CT19" s="22">
        <f>ROUNDUP(BAR!CT19*0.85,)</f>
        <v>14748</v>
      </c>
      <c r="CU19" s="22">
        <f>ROUNDUP(BAR!CU19*0.85,)</f>
        <v>14748</v>
      </c>
      <c r="CV19" s="22">
        <f>ROUNDUP(BAR!CV19*0.85,)</f>
        <v>14748</v>
      </c>
      <c r="CW19" s="22">
        <f>ROUNDUP(BAR!CW19*0.85,)</f>
        <v>14748</v>
      </c>
      <c r="CX19" s="22">
        <f>ROUNDUP(BAR!CX19*0.85,)</f>
        <v>15173</v>
      </c>
      <c r="CY19" s="22">
        <f>ROUNDUP(BAR!CY19*0.85,)</f>
        <v>15173</v>
      </c>
      <c r="CZ19" s="22">
        <f>ROUNDUP(BAR!CZ19*0.85,)</f>
        <v>15173</v>
      </c>
      <c r="DA19" s="22">
        <f>ROUNDUP(BAR!DA19*0.85,)</f>
        <v>15173</v>
      </c>
      <c r="DB19" s="22">
        <f>ROUNDUP(BAR!DB19*0.85,)</f>
        <v>15173</v>
      </c>
      <c r="DC19" s="22">
        <f>ROUNDUP(BAR!DC19*0.85,)</f>
        <v>15173</v>
      </c>
      <c r="DD19" s="22">
        <f>ROUNDUP(BAR!DD19*0.85,)</f>
        <v>15173</v>
      </c>
      <c r="DE19" s="22">
        <f>ROUNDUP(BAR!DE19*0.85,)</f>
        <v>16023</v>
      </c>
      <c r="DF19" s="22">
        <f>ROUNDUP(BAR!DF19*0.85,)</f>
        <v>16023</v>
      </c>
      <c r="DG19" s="22">
        <f>ROUNDUP(BAR!DG19*0.85,)</f>
        <v>16023</v>
      </c>
      <c r="DH19" s="22">
        <f>ROUNDUP(BAR!DH19*0.85,)</f>
        <v>16023</v>
      </c>
      <c r="DI19" s="22">
        <f>ROUNDUP(BAR!DI19*0.85,)</f>
        <v>31705</v>
      </c>
      <c r="DJ19" s="22">
        <f>ROUNDUP(BAR!DJ19*0.85,)</f>
        <v>41905</v>
      </c>
      <c r="DK19" s="22">
        <f>ROUNDUP(BAR!DK19*0.85,)</f>
        <v>41905</v>
      </c>
      <c r="DL19" s="22">
        <f>ROUNDUP(BAR!DL19*0.85,)</f>
        <v>41905</v>
      </c>
      <c r="DM19" s="22">
        <f>ROUNDUP(BAR!DM19*0.85,)</f>
        <v>41905</v>
      </c>
      <c r="DN19" s="22">
        <f>ROUNDUP(BAR!DN19*0.85,)</f>
        <v>41905</v>
      </c>
      <c r="DO19" s="22">
        <f>ROUNDUP(BAR!DO19*0.85,)</f>
        <v>41905</v>
      </c>
      <c r="DP19" s="22">
        <f>ROUNDUP(BAR!DP19*0.85,)</f>
        <v>41905</v>
      </c>
      <c r="DQ19" s="22">
        <f>ROUNDUP(BAR!DQ19*0.85,)</f>
        <v>41905</v>
      </c>
      <c r="DR19" s="22">
        <f>ROUNDUP(BAR!DR19*0.85,)</f>
        <v>41905</v>
      </c>
      <c r="DS19" s="22">
        <f>ROUNDUP(BAR!DS19*0.85,)</f>
        <v>39355</v>
      </c>
      <c r="DT19" s="22">
        <f>ROUNDUP(BAR!DT19*0.85,)</f>
        <v>29750</v>
      </c>
      <c r="DU19" s="22">
        <f>ROUNDUP(BAR!DU19*0.85,)</f>
        <v>29750</v>
      </c>
      <c r="DV19" s="22">
        <f>ROUNDUP(BAR!DV19*0.85,)</f>
        <v>29750</v>
      </c>
      <c r="DW19" s="22">
        <f>ROUNDUP(BAR!DW19*0.85,)</f>
        <v>29750</v>
      </c>
      <c r="DX19" s="22">
        <f>ROUNDUP(BAR!DX19*0.85,)</f>
        <v>29750</v>
      </c>
      <c r="DY19" s="22">
        <f>ROUNDUP(BAR!DY19*0.85,)</f>
        <v>29750</v>
      </c>
      <c r="DZ19" s="22">
        <f>ROUNDUP(BAR!DZ19*0.85,)</f>
        <v>29750</v>
      </c>
      <c r="EA19" s="22">
        <f>ROUNDUP(BAR!EA19*0.85,)</f>
        <v>30600</v>
      </c>
      <c r="EB19" s="22">
        <f>ROUNDUP(BAR!EB19*0.85,)</f>
        <v>30600</v>
      </c>
      <c r="EC19" s="22">
        <f>ROUNDUP(BAR!EC19*0.85,)</f>
        <v>30600</v>
      </c>
      <c r="ED19" s="22">
        <f>ROUNDUP(BAR!ED19*0.85,)</f>
        <v>30600</v>
      </c>
      <c r="EE19" s="22">
        <f>ROUNDUP(BAR!EE19*0.85,)</f>
        <v>30600</v>
      </c>
      <c r="EF19" s="22">
        <f>ROUNDUP(BAR!EF19*0.85,)</f>
        <v>30600</v>
      </c>
      <c r="EG19" s="22">
        <f>ROUNDUP(BAR!EG19*0.85,)</f>
        <v>30600</v>
      </c>
      <c r="EH19" s="22">
        <f>ROUNDUP(BAR!EH19*0.85,)</f>
        <v>30600</v>
      </c>
      <c r="EI19" s="22">
        <f>ROUNDUP(BAR!EI19*0.85,)</f>
        <v>30600</v>
      </c>
      <c r="EJ19" s="22">
        <f>ROUNDUP(BAR!EJ19*0.85,)</f>
        <v>30600</v>
      </c>
      <c r="EK19" s="22">
        <f>ROUNDUP(BAR!EK19*0.85,)</f>
        <v>30600</v>
      </c>
      <c r="EL19" s="22">
        <f>ROUNDUP(BAR!EL19*0.85,)</f>
        <v>30600</v>
      </c>
      <c r="EM19" s="22">
        <f>ROUNDUP(BAR!EM19*0.85,)</f>
        <v>30600</v>
      </c>
      <c r="EN19" s="22">
        <f>ROUNDUP(BAR!EN19*0.85,)</f>
        <v>30600</v>
      </c>
      <c r="EO19" s="22">
        <f>ROUNDUP(BAR!EO19*0.85,)</f>
        <v>30600</v>
      </c>
      <c r="EP19" s="22">
        <f>ROUNDUP(BAR!EP19*0.85,)</f>
        <v>30600</v>
      </c>
      <c r="EQ19" s="22">
        <f>ROUNDUP(BAR!EQ19*0.85,)</f>
        <v>31450</v>
      </c>
      <c r="ER19" s="22">
        <f>ROUNDUP(BAR!ER19*0.85,)</f>
        <v>31450</v>
      </c>
      <c r="ES19" s="22">
        <f>ROUNDUP(BAR!ES19*0.85,)</f>
        <v>31450</v>
      </c>
      <c r="ET19" s="22">
        <f>ROUNDUP(BAR!ET19*0.85,)</f>
        <v>31450</v>
      </c>
      <c r="EU19" s="22">
        <f>ROUNDUP(BAR!EU19*0.85,)</f>
        <v>31450</v>
      </c>
      <c r="EV19" s="22">
        <f>ROUNDUP(BAR!EV19*0.85,)</f>
        <v>31450</v>
      </c>
      <c r="EW19" s="22">
        <f>ROUNDUP(BAR!EW19*0.85,)</f>
        <v>31450</v>
      </c>
      <c r="EX19" s="22">
        <f>ROUNDUP(BAR!EX19*0.85,)</f>
        <v>31450</v>
      </c>
      <c r="EY19" s="22">
        <f>ROUNDUP(BAR!EY19*0.85,)</f>
        <v>31450</v>
      </c>
      <c r="EZ19" s="22">
        <f>ROUNDUP(BAR!EZ19*0.85,)</f>
        <v>31450</v>
      </c>
      <c r="FA19" s="22">
        <f>ROUNDUP(BAR!FA19*0.85,)</f>
        <v>31450</v>
      </c>
      <c r="FB19" s="22">
        <f>ROUNDUP(BAR!FB19*0.85,)</f>
        <v>31450</v>
      </c>
      <c r="FC19" s="22">
        <f>ROUNDUP(BAR!FC19*0.85,)</f>
        <v>31450</v>
      </c>
      <c r="FD19" s="22">
        <f>ROUNDUP(BAR!FD19*0.85,)</f>
        <v>31450</v>
      </c>
      <c r="FE19" s="22">
        <f>ROUNDUP(BAR!FE19*0.85,)</f>
        <v>31450</v>
      </c>
      <c r="FF19" s="22">
        <f>ROUNDUP(BAR!FF19*0.85,)</f>
        <v>31450</v>
      </c>
      <c r="FG19" s="22">
        <f>ROUNDUP(BAR!FG19*0.85,)</f>
        <v>31450</v>
      </c>
      <c r="FH19" s="22">
        <f>ROUNDUP(BAR!FH19*0.85,)</f>
        <v>31450</v>
      </c>
      <c r="FI19" s="22">
        <f>ROUNDUP(BAR!FI19*0.85,)</f>
        <v>31450</v>
      </c>
      <c r="FJ19" s="22">
        <f>ROUNDUP(BAR!FJ19*0.85,)</f>
        <v>31450</v>
      </c>
      <c r="FK19" s="22">
        <f>ROUNDUP(BAR!FK19*0.85,)</f>
        <v>33660</v>
      </c>
      <c r="FL19" s="22">
        <f>ROUNDUP(BAR!FL19*0.85,)</f>
        <v>33660</v>
      </c>
      <c r="FM19" s="22">
        <f>ROUNDUP(BAR!FM19*0.85,)</f>
        <v>33660</v>
      </c>
      <c r="FN19" s="22">
        <f>ROUNDUP(BAR!FN19*0.85,)</f>
        <v>31450</v>
      </c>
      <c r="FO19" s="22">
        <f>ROUNDUP(BAR!FO19*0.85,)</f>
        <v>31450</v>
      </c>
      <c r="FP19" s="22">
        <f>ROUNDUP(BAR!FP19*0.85,)</f>
        <v>31450</v>
      </c>
      <c r="FQ19" s="22">
        <f>ROUNDUP(BAR!FQ19*0.85,)</f>
        <v>31450</v>
      </c>
      <c r="FR19" s="22">
        <f>ROUNDUP(BAR!FR19*0.85,)</f>
        <v>31450</v>
      </c>
      <c r="FS19" s="22">
        <f>ROUNDUP(BAR!FS19*0.85,)</f>
        <v>29750</v>
      </c>
      <c r="FT19" s="22">
        <f>ROUNDUP(BAR!FT19*0.85,)</f>
        <v>29750</v>
      </c>
      <c r="FU19" s="22">
        <f>ROUNDUP(BAR!FU19*0.85,)</f>
        <v>29750</v>
      </c>
      <c r="FV19" s="22">
        <f>ROUNDUP(BAR!FV19*0.85,)</f>
        <v>29750</v>
      </c>
      <c r="FW19" s="22">
        <f>ROUNDUP(BAR!FW19*0.85,)</f>
        <v>29750</v>
      </c>
      <c r="FX19" s="22">
        <f>ROUNDUP(BAR!FX19*0.85,)</f>
        <v>29750</v>
      </c>
      <c r="FY19" s="22">
        <f>ROUNDUP(BAR!FY19*0.85,)</f>
        <v>29750</v>
      </c>
      <c r="FZ19" s="22">
        <f>ROUNDUP(BAR!FZ19*0.85,)</f>
        <v>34765</v>
      </c>
      <c r="GA19" s="22">
        <f>ROUNDUP(BAR!GA19*0.85,)</f>
        <v>30600</v>
      </c>
      <c r="GB19" s="22">
        <f>ROUNDUP(BAR!GB19*0.85,)</f>
        <v>20145</v>
      </c>
      <c r="GC19" s="22">
        <f>ROUNDUP(BAR!GC19*0.85,)</f>
        <v>20145</v>
      </c>
      <c r="GD19" s="22">
        <f>ROUNDUP(BAR!GD19*0.85,)</f>
        <v>20145</v>
      </c>
      <c r="GE19" s="22">
        <f>ROUNDUP(BAR!GE19*0.85,)</f>
        <v>20145</v>
      </c>
      <c r="GF19" s="22">
        <f>ROUNDUP(BAR!GF19*0.85,)</f>
        <v>20145</v>
      </c>
      <c r="GG19" s="22">
        <f>ROUNDUP(BAR!GG19*0.85,)</f>
        <v>20145</v>
      </c>
      <c r="GH19" s="22">
        <f>ROUNDUP(BAR!GH19*0.85,)</f>
        <v>20145</v>
      </c>
      <c r="GI19" s="22">
        <f>ROUNDUP(BAR!GI19*0.85,)</f>
        <v>20145</v>
      </c>
      <c r="GJ19" s="22">
        <f>ROUNDUP(BAR!GJ19*0.85,)</f>
        <v>20145</v>
      </c>
      <c r="GK19" s="22">
        <f>ROUNDUP(BAR!GK19*0.85,)</f>
        <v>20145</v>
      </c>
      <c r="GL19" s="22">
        <f>ROUNDUP(BAR!GL19*0.85,)</f>
        <v>20145</v>
      </c>
      <c r="GM19" s="22">
        <f>ROUNDUP(BAR!GM19*0.85,)</f>
        <v>20145</v>
      </c>
      <c r="GN19" s="22">
        <f>ROUNDUP(BAR!GN19*0.85,)</f>
        <v>20145</v>
      </c>
      <c r="GO19" s="22">
        <f>ROUNDUP(BAR!GO19*0.85,)</f>
        <v>20145</v>
      </c>
      <c r="GP19" s="22">
        <f>ROUNDUP(BAR!GP19*0.85,)</f>
        <v>20145</v>
      </c>
      <c r="GQ19" s="22">
        <f>ROUNDUP(BAR!GQ19*0.85,)</f>
        <v>20145</v>
      </c>
      <c r="GR19" s="22">
        <f>ROUNDUP(BAR!GR19*0.85,)</f>
        <v>20145</v>
      </c>
      <c r="GS19" s="22">
        <f>ROUNDUP(BAR!GS19*0.85,)</f>
        <v>20145</v>
      </c>
      <c r="GT19" s="22">
        <f>ROUNDUP(BAR!GT19*0.85,)</f>
        <v>20145</v>
      </c>
      <c r="GU19" s="22">
        <f>ROUNDUP(BAR!GU19*0.85,)</f>
        <v>20145</v>
      </c>
      <c r="GV19" s="22">
        <f>ROUNDUP(BAR!GV19*0.85,)</f>
        <v>20145</v>
      </c>
      <c r="GW19" s="22">
        <f>ROUNDUP(BAR!GW19*0.85,)</f>
        <v>20145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86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26">
        <v>1</v>
      </c>
      <c r="B21" s="22">
        <f>ROUNDUP(BAR!B21*0.85,)</f>
        <v>22525</v>
      </c>
      <c r="C21" s="22">
        <f>ROUNDUP(BAR!C21*0.85,)</f>
        <v>22100</v>
      </c>
      <c r="D21" s="22">
        <f>ROUNDUP(BAR!D21*0.85,)</f>
        <v>22950</v>
      </c>
      <c r="E21" s="22">
        <f>ROUNDUP(BAR!E21*0.85,)</f>
        <v>22950</v>
      </c>
      <c r="F21" s="22">
        <f>ROUNDUP(BAR!F21*0.85,)</f>
        <v>22950</v>
      </c>
      <c r="G21" s="22">
        <f>ROUNDUP(BAR!G21*0.85,)</f>
        <v>21760</v>
      </c>
      <c r="H21" s="22">
        <f>ROUNDUP(BAR!H21*0.85,)</f>
        <v>21760</v>
      </c>
      <c r="I21" s="22">
        <f>ROUNDUP(BAR!I21*0.85,)</f>
        <v>21760</v>
      </c>
      <c r="J21" s="22">
        <f>ROUNDUP(BAR!J21*0.85,)</f>
        <v>21760</v>
      </c>
      <c r="K21" s="22">
        <f>ROUNDUP(BAR!K21*0.85,)</f>
        <v>22525</v>
      </c>
      <c r="L21" s="22">
        <f>ROUNDUP(BAR!L21*0.85,)</f>
        <v>22525</v>
      </c>
      <c r="M21" s="22">
        <f>ROUNDUP(BAR!M21*0.85,)</f>
        <v>21250</v>
      </c>
      <c r="N21" s="22">
        <f>ROUNDUP(BAR!N21*0.85,)</f>
        <v>21250</v>
      </c>
      <c r="O21" s="22">
        <f>ROUNDUP(BAR!O21*0.85,)</f>
        <v>21250</v>
      </c>
      <c r="P21" s="22">
        <f>ROUNDUP(BAR!P21*0.85,)</f>
        <v>21250</v>
      </c>
      <c r="Q21" s="22">
        <f>ROUNDUP(BAR!Q21*0.85,)</f>
        <v>21250</v>
      </c>
      <c r="R21" s="22">
        <f>ROUNDUP(BAR!R21*0.85,)</f>
        <v>21760</v>
      </c>
      <c r="S21" s="22">
        <f>ROUNDUP(BAR!S21*0.85,)</f>
        <v>21760</v>
      </c>
      <c r="T21" s="22">
        <f>ROUNDUP(BAR!T21*0.85,)</f>
        <v>21250</v>
      </c>
      <c r="U21" s="22">
        <f>ROUNDUP(BAR!U21*0.85,)</f>
        <v>21250</v>
      </c>
      <c r="V21" s="22">
        <f>ROUNDUP(BAR!V21*0.85,)</f>
        <v>21250</v>
      </c>
      <c r="W21" s="22">
        <f>ROUNDUP(BAR!W21*0.85,)</f>
        <v>21250</v>
      </c>
      <c r="X21" s="22">
        <f>ROUNDUP(BAR!X21*0.85,)</f>
        <v>18615</v>
      </c>
      <c r="Y21" s="22">
        <f>ROUNDUP(BAR!Y21*0.85,)</f>
        <v>18870</v>
      </c>
      <c r="Z21" s="22">
        <f>ROUNDUP(BAR!Z21*0.85,)</f>
        <v>18870</v>
      </c>
      <c r="AA21" s="86">
        <f>ROUNDUP(BAR!AA21*0.85,)</f>
        <v>18615</v>
      </c>
      <c r="AB21" s="22">
        <f>ROUNDUP(BAR!AB21*0.85,)</f>
        <v>18615</v>
      </c>
      <c r="AC21" s="22">
        <f>ROUNDUP(BAR!AC21*0.85,)</f>
        <v>18615</v>
      </c>
      <c r="AD21" s="22">
        <f>ROUNDUP(BAR!AD21*0.85,)</f>
        <v>18615</v>
      </c>
      <c r="AE21" s="22">
        <f>ROUNDUP(BAR!AE21*0.85,)</f>
        <v>18615</v>
      </c>
      <c r="AF21" s="22">
        <f>ROUNDUP(BAR!AF21*0.85,)</f>
        <v>18870</v>
      </c>
      <c r="AG21" s="22">
        <f>ROUNDUP(BAR!AG21*0.85,)</f>
        <v>18870</v>
      </c>
      <c r="AH21" s="22">
        <f>ROUNDUP(BAR!AH21*0.85,)</f>
        <v>18615</v>
      </c>
      <c r="AI21" s="22">
        <f>ROUNDUP(BAR!AI21*0.85,)</f>
        <v>18870</v>
      </c>
      <c r="AJ21" s="22">
        <f>ROUNDUP(BAR!AJ21*0.85,)</f>
        <v>18870</v>
      </c>
      <c r="AK21" s="22">
        <f>ROUNDUP(BAR!AK21*0.85,)</f>
        <v>18870</v>
      </c>
      <c r="AL21" s="22">
        <f>ROUNDUP(BAR!AL21*0.85,)</f>
        <v>18870</v>
      </c>
      <c r="AM21" s="22">
        <f>ROUNDUP(BAR!AM21*0.85,)</f>
        <v>18870</v>
      </c>
      <c r="AN21" s="22">
        <f>ROUNDUP(BAR!AN21*0.85,)</f>
        <v>18870</v>
      </c>
      <c r="AO21" s="22">
        <f>ROUNDUP(BAR!AO21*0.85,)</f>
        <v>18615</v>
      </c>
      <c r="AP21" s="22">
        <f>ROUNDUP(BAR!AP21*0.85,)</f>
        <v>18615</v>
      </c>
      <c r="AQ21" s="22">
        <f>ROUNDUP(BAR!AQ21*0.85,)</f>
        <v>18615</v>
      </c>
      <c r="AR21" s="22">
        <f>ROUNDUP(BAR!AR21*0.85,)</f>
        <v>18615</v>
      </c>
      <c r="AS21" s="22">
        <f>ROUNDUP(BAR!AS21*0.85,)</f>
        <v>18615</v>
      </c>
      <c r="AT21" s="22">
        <f>ROUNDUP(BAR!AT21*0.85,)</f>
        <v>18870</v>
      </c>
      <c r="AU21" s="22">
        <f>ROUNDUP(BAR!AU21*0.85,)</f>
        <v>18870</v>
      </c>
      <c r="AV21" s="22">
        <f>ROUNDUP(BAR!AV21*0.85,)</f>
        <v>18615</v>
      </c>
      <c r="AW21" s="22">
        <f>ROUNDUP(BAR!AW21*0.85,)</f>
        <v>18615</v>
      </c>
      <c r="AX21" s="22">
        <f>ROUNDUP(BAR!AX21*0.85,)</f>
        <v>18615</v>
      </c>
      <c r="AY21" s="22">
        <f>ROUNDUP(BAR!AY21*0.85,)</f>
        <v>18615</v>
      </c>
      <c r="AZ21" s="22">
        <f>ROUNDUP(BAR!AZ21*0.85,)</f>
        <v>18615</v>
      </c>
      <c r="BA21" s="22">
        <f>ROUNDUP(BAR!BA21*0.85,)</f>
        <v>18870</v>
      </c>
      <c r="BB21" s="22">
        <f>ROUNDUP(BAR!BB21*0.85,)</f>
        <v>18870</v>
      </c>
      <c r="BC21" s="22">
        <f>ROUNDUP(BAR!BC21*0.85,)</f>
        <v>18360</v>
      </c>
      <c r="BD21" s="22">
        <f>ROUNDUP(BAR!BD21*0.85,)</f>
        <v>18360</v>
      </c>
      <c r="BE21" s="22">
        <f>ROUNDUP(BAR!BE21*0.85,)</f>
        <v>18360</v>
      </c>
      <c r="BF21" s="22">
        <f>ROUNDUP(BAR!BF21*0.85,)</f>
        <v>18870</v>
      </c>
      <c r="BG21" s="22">
        <f>ROUNDUP(BAR!BG21*0.85,)</f>
        <v>18870</v>
      </c>
      <c r="BH21" s="22">
        <f>ROUNDUP(BAR!BH21*0.85,)</f>
        <v>18870</v>
      </c>
      <c r="BI21" s="22">
        <f>ROUNDUP(BAR!BI21*0.85,)</f>
        <v>18870</v>
      </c>
      <c r="BJ21" s="22">
        <f>ROUNDUP(BAR!BJ21*0.85,)</f>
        <v>18190</v>
      </c>
      <c r="BK21" s="22">
        <f>ROUNDUP(BAR!BK21*0.85,)</f>
        <v>18190</v>
      </c>
      <c r="BL21" s="22">
        <f>ROUNDUP(BAR!BL21*0.85,)</f>
        <v>18190</v>
      </c>
      <c r="BM21" s="22">
        <f>ROUNDUP(BAR!BM21*0.85,)</f>
        <v>18190</v>
      </c>
      <c r="BN21" s="22">
        <f>ROUNDUP(BAR!BN21*0.85,)</f>
        <v>18190</v>
      </c>
      <c r="BO21" s="22">
        <f>ROUNDUP(BAR!BO21*0.85,)</f>
        <v>18360</v>
      </c>
      <c r="BP21" s="22">
        <f>ROUNDUP(BAR!BP21*0.85,)</f>
        <v>18360</v>
      </c>
      <c r="BQ21" s="22">
        <f>ROUNDUP(BAR!BQ21*0.85,)</f>
        <v>18190</v>
      </c>
      <c r="BR21" s="22">
        <f>ROUNDUP(BAR!BR21*0.85,)</f>
        <v>18190</v>
      </c>
      <c r="BS21" s="22">
        <f>ROUNDUP(BAR!BS21*0.85,)</f>
        <v>18190</v>
      </c>
      <c r="BT21" s="22">
        <f>ROUNDUP(BAR!BT21*0.85,)</f>
        <v>18190</v>
      </c>
      <c r="BU21" s="22">
        <f>ROUNDUP(BAR!BU21*0.85,)</f>
        <v>18190</v>
      </c>
      <c r="BV21" s="22">
        <f>ROUNDUP(BAR!BV21*0.85,)</f>
        <v>18360</v>
      </c>
      <c r="BW21" s="22">
        <f>ROUNDUP(BAR!BW21*0.85,)</f>
        <v>18360</v>
      </c>
      <c r="BX21" s="22">
        <f>ROUNDUP(BAR!BX21*0.85,)</f>
        <v>18190</v>
      </c>
      <c r="BY21" s="22">
        <f>ROUNDUP(BAR!BY21*0.85,)</f>
        <v>18190</v>
      </c>
      <c r="BZ21" s="22">
        <f>ROUNDUP(BAR!BZ21*0.85,)</f>
        <v>18190</v>
      </c>
      <c r="CA21" s="22">
        <f>ROUNDUP(BAR!CA21*0.85,)</f>
        <v>18190</v>
      </c>
      <c r="CB21" s="22">
        <f>ROUNDUP(BAR!CB21*0.85,)</f>
        <v>18190</v>
      </c>
      <c r="CC21" s="22">
        <f>ROUNDUP(BAR!CC21*0.85,)</f>
        <v>18360</v>
      </c>
      <c r="CD21" s="22">
        <f>ROUNDUP(BAR!CD21*0.85,)</f>
        <v>18360</v>
      </c>
      <c r="CE21" s="22">
        <f>ROUNDUP(BAR!CE21*0.85,)</f>
        <v>18190</v>
      </c>
      <c r="CF21" s="22">
        <f>ROUNDUP(BAR!CF21*0.85,)</f>
        <v>18190</v>
      </c>
      <c r="CG21" s="22">
        <f>ROUNDUP(BAR!CG21*0.85,)</f>
        <v>18190</v>
      </c>
      <c r="CH21" s="22">
        <f>ROUNDUP(BAR!CH21*0.85,)</f>
        <v>18190</v>
      </c>
      <c r="CI21" s="22">
        <f>ROUNDUP(BAR!CI21*0.85,)</f>
        <v>18190</v>
      </c>
      <c r="CJ21" s="22">
        <f>ROUNDUP(BAR!CJ21*0.85,)</f>
        <v>18360</v>
      </c>
      <c r="CK21" s="22">
        <f>ROUNDUP(BAR!CK21*0.85,)</f>
        <v>18360</v>
      </c>
      <c r="CL21" s="22">
        <f>ROUNDUP(BAR!CL21*0.85,)</f>
        <v>18190</v>
      </c>
      <c r="CM21" s="22">
        <f>ROUNDUP(BAR!CM21*0.85,)</f>
        <v>18190</v>
      </c>
      <c r="CN21" s="22">
        <f>ROUNDUP(BAR!CN21*0.85,)</f>
        <v>18190</v>
      </c>
      <c r="CO21" s="22">
        <f>ROUNDUP(BAR!CO21*0.85,)</f>
        <v>18190</v>
      </c>
      <c r="CP21" s="22">
        <f>ROUNDUP(BAR!CP21*0.85,)</f>
        <v>18190</v>
      </c>
      <c r="CQ21" s="22">
        <f>ROUNDUP(BAR!CQ21*0.85,)</f>
        <v>19125</v>
      </c>
      <c r="CR21" s="22">
        <f>ROUNDUP(BAR!CR21*0.85,)</f>
        <v>19125</v>
      </c>
      <c r="CS21" s="22">
        <f>ROUNDUP(BAR!CS21*0.85,)</f>
        <v>19125</v>
      </c>
      <c r="CT21" s="22">
        <f>ROUNDUP(BAR!CT21*0.85,)</f>
        <v>19125</v>
      </c>
      <c r="CU21" s="22">
        <f>ROUNDUP(BAR!CU21*0.85,)</f>
        <v>19125</v>
      </c>
      <c r="CV21" s="22">
        <f>ROUNDUP(BAR!CV21*0.85,)</f>
        <v>19125</v>
      </c>
      <c r="CW21" s="22">
        <f>ROUNDUP(BAR!CW21*0.85,)</f>
        <v>19125</v>
      </c>
      <c r="CX21" s="22">
        <f>ROUNDUP(BAR!CX21*0.85,)</f>
        <v>19550</v>
      </c>
      <c r="CY21" s="22">
        <f>ROUNDUP(BAR!CY21*0.85,)</f>
        <v>19550</v>
      </c>
      <c r="CZ21" s="22">
        <f>ROUNDUP(BAR!CZ21*0.85,)</f>
        <v>19550</v>
      </c>
      <c r="DA21" s="22">
        <f>ROUNDUP(BAR!DA21*0.85,)</f>
        <v>19550</v>
      </c>
      <c r="DB21" s="22">
        <f>ROUNDUP(BAR!DB21*0.85,)</f>
        <v>19550</v>
      </c>
      <c r="DC21" s="22">
        <f>ROUNDUP(BAR!DC21*0.85,)</f>
        <v>19550</v>
      </c>
      <c r="DD21" s="22">
        <f>ROUNDUP(BAR!DD21*0.85,)</f>
        <v>19550</v>
      </c>
      <c r="DE21" s="22">
        <f>ROUNDUP(BAR!DE21*0.85,)</f>
        <v>20400</v>
      </c>
      <c r="DF21" s="22">
        <f>ROUNDUP(BAR!DF21*0.85,)</f>
        <v>20400</v>
      </c>
      <c r="DG21" s="22">
        <f>ROUNDUP(BAR!DG21*0.85,)</f>
        <v>20400</v>
      </c>
      <c r="DH21" s="22">
        <f>ROUNDUP(BAR!DH21*0.85,)</f>
        <v>20400</v>
      </c>
      <c r="DI21" s="22">
        <f>ROUNDUP(BAR!DI21*0.85,)</f>
        <v>37145</v>
      </c>
      <c r="DJ21" s="22">
        <f>ROUNDUP(BAR!DJ21*0.85,)</f>
        <v>47345</v>
      </c>
      <c r="DK21" s="22">
        <f>ROUNDUP(BAR!DK21*0.85,)</f>
        <v>47345</v>
      </c>
      <c r="DL21" s="22">
        <f>ROUNDUP(BAR!DL21*0.85,)</f>
        <v>47345</v>
      </c>
      <c r="DM21" s="22">
        <f>ROUNDUP(BAR!DM21*0.85,)</f>
        <v>47345</v>
      </c>
      <c r="DN21" s="22">
        <f>ROUNDUP(BAR!DN21*0.85,)</f>
        <v>47345</v>
      </c>
      <c r="DO21" s="22">
        <f>ROUNDUP(BAR!DO21*0.85,)</f>
        <v>47345</v>
      </c>
      <c r="DP21" s="22">
        <f>ROUNDUP(BAR!DP21*0.85,)</f>
        <v>47345</v>
      </c>
      <c r="DQ21" s="22">
        <f>ROUNDUP(BAR!DQ21*0.85,)</f>
        <v>47345</v>
      </c>
      <c r="DR21" s="22">
        <f>ROUNDUP(BAR!DR21*0.85,)</f>
        <v>47345</v>
      </c>
      <c r="DS21" s="22">
        <f>ROUNDUP(BAR!DS21*0.85,)</f>
        <v>44795</v>
      </c>
      <c r="DT21" s="22">
        <f>ROUNDUP(BAR!DT21*0.85,)</f>
        <v>34935</v>
      </c>
      <c r="DU21" s="22">
        <f>ROUNDUP(BAR!DU21*0.85,)</f>
        <v>34935</v>
      </c>
      <c r="DV21" s="22">
        <f>ROUNDUP(BAR!DV21*0.85,)</f>
        <v>34935</v>
      </c>
      <c r="DW21" s="22">
        <f>ROUNDUP(BAR!DW21*0.85,)</f>
        <v>34935</v>
      </c>
      <c r="DX21" s="22">
        <f>ROUNDUP(BAR!DX21*0.85,)</f>
        <v>34935</v>
      </c>
      <c r="DY21" s="22">
        <f>ROUNDUP(BAR!DY21*0.85,)</f>
        <v>34935</v>
      </c>
      <c r="DZ21" s="22">
        <f>ROUNDUP(BAR!DZ21*0.85,)</f>
        <v>34935</v>
      </c>
      <c r="EA21" s="22">
        <f>ROUNDUP(BAR!EA21*0.85,)</f>
        <v>35785</v>
      </c>
      <c r="EB21" s="22">
        <f>ROUNDUP(BAR!EB21*0.85,)</f>
        <v>35785</v>
      </c>
      <c r="EC21" s="22">
        <f>ROUNDUP(BAR!EC21*0.85,)</f>
        <v>35785</v>
      </c>
      <c r="ED21" s="22">
        <f>ROUNDUP(BAR!ED21*0.85,)</f>
        <v>35785</v>
      </c>
      <c r="EE21" s="22">
        <f>ROUNDUP(BAR!EE21*0.85,)</f>
        <v>35785</v>
      </c>
      <c r="EF21" s="22">
        <f>ROUNDUP(BAR!EF21*0.85,)</f>
        <v>35785</v>
      </c>
      <c r="EG21" s="22">
        <f>ROUNDUP(BAR!EG21*0.85,)</f>
        <v>35785</v>
      </c>
      <c r="EH21" s="22">
        <f>ROUNDUP(BAR!EH21*0.85,)</f>
        <v>35785</v>
      </c>
      <c r="EI21" s="22">
        <f>ROUNDUP(BAR!EI21*0.85,)</f>
        <v>35785</v>
      </c>
      <c r="EJ21" s="22">
        <f>ROUNDUP(BAR!EJ21*0.85,)</f>
        <v>35785</v>
      </c>
      <c r="EK21" s="22">
        <f>ROUNDUP(BAR!EK21*0.85,)</f>
        <v>35785</v>
      </c>
      <c r="EL21" s="22">
        <f>ROUNDUP(BAR!EL21*0.85,)</f>
        <v>35785</v>
      </c>
      <c r="EM21" s="22">
        <f>ROUNDUP(BAR!EM21*0.85,)</f>
        <v>35785</v>
      </c>
      <c r="EN21" s="22">
        <f>ROUNDUP(BAR!EN21*0.85,)</f>
        <v>35785</v>
      </c>
      <c r="EO21" s="22">
        <f>ROUNDUP(BAR!EO21*0.85,)</f>
        <v>35785</v>
      </c>
      <c r="EP21" s="22">
        <f>ROUNDUP(BAR!EP21*0.85,)</f>
        <v>35785</v>
      </c>
      <c r="EQ21" s="22">
        <f>ROUNDUP(BAR!EQ21*0.85,)</f>
        <v>36635</v>
      </c>
      <c r="ER21" s="22">
        <f>ROUNDUP(BAR!ER21*0.85,)</f>
        <v>36635</v>
      </c>
      <c r="ES21" s="22">
        <f>ROUNDUP(BAR!ES21*0.85,)</f>
        <v>36635</v>
      </c>
      <c r="ET21" s="22">
        <f>ROUNDUP(BAR!ET21*0.85,)</f>
        <v>36635</v>
      </c>
      <c r="EU21" s="22">
        <f>ROUNDUP(BAR!EU21*0.85,)</f>
        <v>36635</v>
      </c>
      <c r="EV21" s="22">
        <f>ROUNDUP(BAR!EV21*0.85,)</f>
        <v>36635</v>
      </c>
      <c r="EW21" s="22">
        <f>ROUNDUP(BAR!EW21*0.85,)</f>
        <v>36635</v>
      </c>
      <c r="EX21" s="22">
        <f>ROUNDUP(BAR!EX21*0.85,)</f>
        <v>36635</v>
      </c>
      <c r="EY21" s="22">
        <f>ROUNDUP(BAR!EY21*0.85,)</f>
        <v>36635</v>
      </c>
      <c r="EZ21" s="22">
        <f>ROUNDUP(BAR!EZ21*0.85,)</f>
        <v>36635</v>
      </c>
      <c r="FA21" s="22">
        <f>ROUNDUP(BAR!FA21*0.85,)</f>
        <v>36635</v>
      </c>
      <c r="FB21" s="22">
        <f>ROUNDUP(BAR!FB21*0.85,)</f>
        <v>36635</v>
      </c>
      <c r="FC21" s="22">
        <f>ROUNDUP(BAR!FC21*0.85,)</f>
        <v>36635</v>
      </c>
      <c r="FD21" s="22">
        <f>ROUNDUP(BAR!FD21*0.85,)</f>
        <v>36635</v>
      </c>
      <c r="FE21" s="22">
        <f>ROUNDUP(BAR!FE21*0.85,)</f>
        <v>36635</v>
      </c>
      <c r="FF21" s="22">
        <f>ROUNDUP(BAR!FF21*0.85,)</f>
        <v>36635</v>
      </c>
      <c r="FG21" s="22">
        <f>ROUNDUP(BAR!FG21*0.85,)</f>
        <v>36635</v>
      </c>
      <c r="FH21" s="22">
        <f>ROUNDUP(BAR!FH21*0.85,)</f>
        <v>36635</v>
      </c>
      <c r="FI21" s="22">
        <f>ROUNDUP(BAR!FI21*0.85,)</f>
        <v>36635</v>
      </c>
      <c r="FJ21" s="22">
        <f>ROUNDUP(BAR!FJ21*0.85,)</f>
        <v>36635</v>
      </c>
      <c r="FK21" s="22">
        <f>ROUNDUP(BAR!FK21*0.85,)</f>
        <v>38845</v>
      </c>
      <c r="FL21" s="22">
        <f>ROUNDUP(BAR!FL21*0.85,)</f>
        <v>38845</v>
      </c>
      <c r="FM21" s="22">
        <f>ROUNDUP(BAR!FM21*0.85,)</f>
        <v>38845</v>
      </c>
      <c r="FN21" s="22">
        <f>ROUNDUP(BAR!FN21*0.85,)</f>
        <v>36635</v>
      </c>
      <c r="FO21" s="22">
        <f>ROUNDUP(BAR!FO21*0.85,)</f>
        <v>36635</v>
      </c>
      <c r="FP21" s="22">
        <f>ROUNDUP(BAR!FP21*0.85,)</f>
        <v>36635</v>
      </c>
      <c r="FQ21" s="22">
        <f>ROUNDUP(BAR!FQ21*0.85,)</f>
        <v>36635</v>
      </c>
      <c r="FR21" s="22">
        <f>ROUNDUP(BAR!FR21*0.85,)</f>
        <v>36635</v>
      </c>
      <c r="FS21" s="22">
        <f>ROUNDUP(BAR!FS21*0.85,)</f>
        <v>34935</v>
      </c>
      <c r="FT21" s="22">
        <f>ROUNDUP(BAR!FT21*0.85,)</f>
        <v>34935</v>
      </c>
      <c r="FU21" s="22">
        <f>ROUNDUP(BAR!FU21*0.85,)</f>
        <v>34935</v>
      </c>
      <c r="FV21" s="22">
        <f>ROUNDUP(BAR!FV21*0.85,)</f>
        <v>34935</v>
      </c>
      <c r="FW21" s="22">
        <f>ROUNDUP(BAR!FW21*0.85,)</f>
        <v>34935</v>
      </c>
      <c r="FX21" s="22">
        <f>ROUNDUP(BAR!FX21*0.85,)</f>
        <v>34935</v>
      </c>
      <c r="FY21" s="22">
        <f>ROUNDUP(BAR!FY21*0.85,)</f>
        <v>34935</v>
      </c>
      <c r="FZ21" s="22">
        <f>ROUNDUP(BAR!FZ21*0.85,)</f>
        <v>39950</v>
      </c>
      <c r="GA21" s="22">
        <f>ROUNDUP(BAR!GA21*0.85,)</f>
        <v>35785</v>
      </c>
      <c r="GB21" s="22">
        <f>ROUNDUP(BAR!GB21*0.85,)</f>
        <v>28305</v>
      </c>
      <c r="GC21" s="22">
        <f>ROUNDUP(BAR!GC21*0.85,)</f>
        <v>28305</v>
      </c>
      <c r="GD21" s="22">
        <f>ROUNDUP(BAR!GD21*0.85,)</f>
        <v>28305</v>
      </c>
      <c r="GE21" s="22">
        <f>ROUNDUP(BAR!GE21*0.85,)</f>
        <v>28305</v>
      </c>
      <c r="GF21" s="22">
        <f>ROUNDUP(BAR!GF21*0.85,)</f>
        <v>28305</v>
      </c>
      <c r="GG21" s="22">
        <f>ROUNDUP(BAR!GG21*0.85,)</f>
        <v>28305</v>
      </c>
      <c r="GH21" s="22">
        <f>ROUNDUP(BAR!GH21*0.85,)</f>
        <v>28305</v>
      </c>
      <c r="GI21" s="22">
        <f>ROUNDUP(BAR!GI21*0.85,)</f>
        <v>28305</v>
      </c>
      <c r="GJ21" s="22">
        <f>ROUNDUP(BAR!GJ21*0.85,)</f>
        <v>28305</v>
      </c>
      <c r="GK21" s="22">
        <f>ROUNDUP(BAR!GK21*0.85,)</f>
        <v>28305</v>
      </c>
      <c r="GL21" s="22">
        <f>ROUNDUP(BAR!GL21*0.85,)</f>
        <v>28305</v>
      </c>
      <c r="GM21" s="22">
        <f>ROUNDUP(BAR!GM21*0.85,)</f>
        <v>28305</v>
      </c>
      <c r="GN21" s="22">
        <f>ROUNDUP(BAR!GN21*0.85,)</f>
        <v>28305</v>
      </c>
      <c r="GO21" s="22">
        <f>ROUNDUP(BAR!GO21*0.85,)</f>
        <v>28305</v>
      </c>
      <c r="GP21" s="22">
        <f>ROUNDUP(BAR!GP21*0.85,)</f>
        <v>28305</v>
      </c>
      <c r="GQ21" s="22">
        <f>ROUNDUP(BAR!GQ21*0.85,)</f>
        <v>28305</v>
      </c>
      <c r="GR21" s="22">
        <f>ROUNDUP(BAR!GR21*0.85,)</f>
        <v>28305</v>
      </c>
      <c r="GS21" s="22">
        <f>ROUNDUP(BAR!GS21*0.85,)</f>
        <v>28305</v>
      </c>
      <c r="GT21" s="22">
        <f>ROUNDUP(BAR!GT21*0.85,)</f>
        <v>28305</v>
      </c>
      <c r="GU21" s="22">
        <f>ROUNDUP(BAR!GU21*0.85,)</f>
        <v>28305</v>
      </c>
      <c r="GV21" s="22">
        <f>ROUNDUP(BAR!GV21*0.85,)</f>
        <v>28305</v>
      </c>
      <c r="GW21" s="22">
        <f>ROUNDUP(BAR!GW21*0.85,)</f>
        <v>28305</v>
      </c>
    </row>
    <row r="22" spans="1:205" s="4" customFormat="1" ht="12" customHeight="1">
      <c r="A22" s="39">
        <v>2</v>
      </c>
      <c r="B22" s="22">
        <f>ROUNDUP(BAR!B22*0.85,)</f>
        <v>22525</v>
      </c>
      <c r="C22" s="22">
        <f>ROUNDUP(BAR!C22*0.85,)</f>
        <v>22100</v>
      </c>
      <c r="D22" s="22">
        <f>ROUNDUP(BAR!D22*0.85,)</f>
        <v>22950</v>
      </c>
      <c r="E22" s="22">
        <f>ROUNDUP(BAR!E22*0.85,)</f>
        <v>22950</v>
      </c>
      <c r="F22" s="22">
        <f>ROUNDUP(BAR!F22*0.85,)</f>
        <v>22950</v>
      </c>
      <c r="G22" s="22">
        <f>ROUNDUP(BAR!G22*0.85,)</f>
        <v>21760</v>
      </c>
      <c r="H22" s="22">
        <f>ROUNDUP(BAR!H22*0.85,)</f>
        <v>21760</v>
      </c>
      <c r="I22" s="22">
        <f>ROUNDUP(BAR!I22*0.85,)</f>
        <v>21760</v>
      </c>
      <c r="J22" s="22">
        <f>ROUNDUP(BAR!J22*0.85,)</f>
        <v>21760</v>
      </c>
      <c r="K22" s="22">
        <f>ROUNDUP(BAR!K22*0.85,)</f>
        <v>22525</v>
      </c>
      <c r="L22" s="22">
        <f>ROUNDUP(BAR!L22*0.85,)</f>
        <v>22525</v>
      </c>
      <c r="M22" s="22">
        <f>ROUNDUP(BAR!M22*0.85,)</f>
        <v>21250</v>
      </c>
      <c r="N22" s="22">
        <f>ROUNDUP(BAR!N22*0.85,)</f>
        <v>21250</v>
      </c>
      <c r="O22" s="22">
        <f>ROUNDUP(BAR!O22*0.85,)</f>
        <v>21250</v>
      </c>
      <c r="P22" s="22">
        <f>ROUNDUP(BAR!P22*0.85,)</f>
        <v>21250</v>
      </c>
      <c r="Q22" s="22">
        <f>ROUNDUP(BAR!Q22*0.85,)</f>
        <v>21250</v>
      </c>
      <c r="R22" s="22">
        <f>ROUNDUP(BAR!R22*0.85,)</f>
        <v>21760</v>
      </c>
      <c r="S22" s="22">
        <f>ROUNDUP(BAR!S22*0.85,)</f>
        <v>21760</v>
      </c>
      <c r="T22" s="22">
        <f>ROUNDUP(BAR!T22*0.85,)</f>
        <v>21250</v>
      </c>
      <c r="U22" s="22">
        <f>ROUNDUP(BAR!U22*0.85,)</f>
        <v>21250</v>
      </c>
      <c r="V22" s="22">
        <f>ROUNDUP(BAR!V22*0.85,)</f>
        <v>21250</v>
      </c>
      <c r="W22" s="22">
        <f>ROUNDUP(BAR!W22*0.85,)</f>
        <v>21250</v>
      </c>
      <c r="X22" s="22">
        <f>ROUNDUP(BAR!X22*0.85,)</f>
        <v>18615</v>
      </c>
      <c r="Y22" s="22">
        <f>ROUNDUP(BAR!Y22*0.85,)</f>
        <v>18870</v>
      </c>
      <c r="Z22" s="22">
        <f>ROUNDUP(BAR!Z22*0.85,)</f>
        <v>18870</v>
      </c>
      <c r="AA22" s="86">
        <f>ROUNDUP(BAR!AA22*0.85,)</f>
        <v>18615</v>
      </c>
      <c r="AB22" s="22">
        <f>ROUNDUP(BAR!AB22*0.85,)</f>
        <v>18615</v>
      </c>
      <c r="AC22" s="22">
        <f>ROUNDUP(BAR!AC22*0.85,)</f>
        <v>18615</v>
      </c>
      <c r="AD22" s="22">
        <f>ROUNDUP(BAR!AD22*0.85,)</f>
        <v>18615</v>
      </c>
      <c r="AE22" s="22">
        <f>ROUNDUP(BAR!AE22*0.85,)</f>
        <v>18615</v>
      </c>
      <c r="AF22" s="22">
        <f>ROUNDUP(BAR!AF22*0.85,)</f>
        <v>18870</v>
      </c>
      <c r="AG22" s="22">
        <f>ROUNDUP(BAR!AG22*0.85,)</f>
        <v>18870</v>
      </c>
      <c r="AH22" s="22">
        <f>ROUNDUP(BAR!AH22*0.85,)</f>
        <v>18615</v>
      </c>
      <c r="AI22" s="22">
        <f>ROUNDUP(BAR!AI22*0.85,)</f>
        <v>18870</v>
      </c>
      <c r="AJ22" s="22">
        <f>ROUNDUP(BAR!AJ22*0.85,)</f>
        <v>18870</v>
      </c>
      <c r="AK22" s="22">
        <f>ROUNDUP(BAR!AK22*0.85,)</f>
        <v>18870</v>
      </c>
      <c r="AL22" s="22">
        <f>ROUNDUP(BAR!AL22*0.85,)</f>
        <v>18870</v>
      </c>
      <c r="AM22" s="22">
        <f>ROUNDUP(BAR!AM22*0.85,)</f>
        <v>18870</v>
      </c>
      <c r="AN22" s="22">
        <f>ROUNDUP(BAR!AN22*0.85,)</f>
        <v>18870</v>
      </c>
      <c r="AO22" s="22">
        <f>ROUNDUP(BAR!AO22*0.85,)</f>
        <v>18615</v>
      </c>
      <c r="AP22" s="22">
        <f>ROUNDUP(BAR!AP22*0.85,)</f>
        <v>18615</v>
      </c>
      <c r="AQ22" s="22">
        <f>ROUNDUP(BAR!AQ22*0.85,)</f>
        <v>18615</v>
      </c>
      <c r="AR22" s="22">
        <f>ROUNDUP(BAR!AR22*0.85,)</f>
        <v>18615</v>
      </c>
      <c r="AS22" s="22">
        <f>ROUNDUP(BAR!AS22*0.85,)</f>
        <v>18615</v>
      </c>
      <c r="AT22" s="22">
        <f>ROUNDUP(BAR!AT22*0.85,)</f>
        <v>18870</v>
      </c>
      <c r="AU22" s="22">
        <f>ROUNDUP(BAR!AU22*0.85,)</f>
        <v>18870</v>
      </c>
      <c r="AV22" s="22">
        <f>ROUNDUP(BAR!AV22*0.85,)</f>
        <v>18615</v>
      </c>
      <c r="AW22" s="22">
        <f>ROUNDUP(BAR!AW22*0.85,)</f>
        <v>18615</v>
      </c>
      <c r="AX22" s="22">
        <f>ROUNDUP(BAR!AX22*0.85,)</f>
        <v>18615</v>
      </c>
      <c r="AY22" s="22">
        <f>ROUNDUP(BAR!AY22*0.85,)</f>
        <v>18615</v>
      </c>
      <c r="AZ22" s="22">
        <f>ROUNDUP(BAR!AZ22*0.85,)</f>
        <v>18615</v>
      </c>
      <c r="BA22" s="22">
        <f>ROUNDUP(BAR!BA22*0.85,)</f>
        <v>18870</v>
      </c>
      <c r="BB22" s="22">
        <f>ROUNDUP(BAR!BB22*0.85,)</f>
        <v>18870</v>
      </c>
      <c r="BC22" s="22">
        <f>ROUNDUP(BAR!BC22*0.85,)</f>
        <v>18360</v>
      </c>
      <c r="BD22" s="22">
        <f>ROUNDUP(BAR!BD22*0.85,)</f>
        <v>18360</v>
      </c>
      <c r="BE22" s="22">
        <f>ROUNDUP(BAR!BE22*0.85,)</f>
        <v>18360</v>
      </c>
      <c r="BF22" s="22">
        <f>ROUNDUP(BAR!BF22*0.85,)</f>
        <v>18870</v>
      </c>
      <c r="BG22" s="22">
        <f>ROUNDUP(BAR!BG22*0.85,)</f>
        <v>18870</v>
      </c>
      <c r="BH22" s="22">
        <f>ROUNDUP(BAR!BH22*0.85,)</f>
        <v>18870</v>
      </c>
      <c r="BI22" s="22">
        <f>ROUNDUP(BAR!BI22*0.85,)</f>
        <v>18870</v>
      </c>
      <c r="BJ22" s="22">
        <f>ROUNDUP(BAR!BJ22*0.85,)</f>
        <v>18190</v>
      </c>
      <c r="BK22" s="22">
        <f>ROUNDUP(BAR!BK22*0.85,)</f>
        <v>18190</v>
      </c>
      <c r="BL22" s="22">
        <f>ROUNDUP(BAR!BL22*0.85,)</f>
        <v>18190</v>
      </c>
      <c r="BM22" s="22">
        <f>ROUNDUP(BAR!BM22*0.85,)</f>
        <v>18190</v>
      </c>
      <c r="BN22" s="22">
        <f>ROUNDUP(BAR!BN22*0.85,)</f>
        <v>18190</v>
      </c>
      <c r="BO22" s="22">
        <f>ROUNDUP(BAR!BO22*0.85,)</f>
        <v>18360</v>
      </c>
      <c r="BP22" s="22">
        <f>ROUNDUP(BAR!BP22*0.85,)</f>
        <v>18360</v>
      </c>
      <c r="BQ22" s="22">
        <f>ROUNDUP(BAR!BQ22*0.85,)</f>
        <v>18190</v>
      </c>
      <c r="BR22" s="22">
        <f>ROUNDUP(BAR!BR22*0.85,)</f>
        <v>18190</v>
      </c>
      <c r="BS22" s="22">
        <f>ROUNDUP(BAR!BS22*0.85,)</f>
        <v>18190</v>
      </c>
      <c r="BT22" s="22">
        <f>ROUNDUP(BAR!BT22*0.85,)</f>
        <v>18190</v>
      </c>
      <c r="BU22" s="22">
        <f>ROUNDUP(BAR!BU22*0.85,)</f>
        <v>18190</v>
      </c>
      <c r="BV22" s="22">
        <f>ROUNDUP(BAR!BV22*0.85,)</f>
        <v>18360</v>
      </c>
      <c r="BW22" s="22">
        <f>ROUNDUP(BAR!BW22*0.85,)</f>
        <v>18360</v>
      </c>
      <c r="BX22" s="22">
        <f>ROUNDUP(BAR!BX22*0.85,)</f>
        <v>18190</v>
      </c>
      <c r="BY22" s="22">
        <f>ROUNDUP(BAR!BY22*0.85,)</f>
        <v>18190</v>
      </c>
      <c r="BZ22" s="22">
        <f>ROUNDUP(BAR!BZ22*0.85,)</f>
        <v>18190</v>
      </c>
      <c r="CA22" s="22">
        <f>ROUNDUP(BAR!CA22*0.85,)</f>
        <v>18190</v>
      </c>
      <c r="CB22" s="22">
        <f>ROUNDUP(BAR!CB22*0.85,)</f>
        <v>18190</v>
      </c>
      <c r="CC22" s="22">
        <f>ROUNDUP(BAR!CC22*0.85,)</f>
        <v>18360</v>
      </c>
      <c r="CD22" s="22">
        <f>ROUNDUP(BAR!CD22*0.85,)</f>
        <v>18360</v>
      </c>
      <c r="CE22" s="22">
        <f>ROUNDUP(BAR!CE22*0.85,)</f>
        <v>18190</v>
      </c>
      <c r="CF22" s="22">
        <f>ROUNDUP(BAR!CF22*0.85,)</f>
        <v>18190</v>
      </c>
      <c r="CG22" s="22">
        <f>ROUNDUP(BAR!CG22*0.85,)</f>
        <v>18190</v>
      </c>
      <c r="CH22" s="22">
        <f>ROUNDUP(BAR!CH22*0.85,)</f>
        <v>18190</v>
      </c>
      <c r="CI22" s="22">
        <f>ROUNDUP(BAR!CI22*0.85,)</f>
        <v>18190</v>
      </c>
      <c r="CJ22" s="22">
        <f>ROUNDUP(BAR!CJ22*0.85,)</f>
        <v>18360</v>
      </c>
      <c r="CK22" s="22">
        <f>ROUNDUP(BAR!CK22*0.85,)</f>
        <v>18360</v>
      </c>
      <c r="CL22" s="22">
        <f>ROUNDUP(BAR!CL22*0.85,)</f>
        <v>18190</v>
      </c>
      <c r="CM22" s="22">
        <f>ROUNDUP(BAR!CM22*0.85,)</f>
        <v>18190</v>
      </c>
      <c r="CN22" s="22">
        <f>ROUNDUP(BAR!CN22*0.85,)</f>
        <v>18190</v>
      </c>
      <c r="CO22" s="22">
        <f>ROUNDUP(BAR!CO22*0.85,)</f>
        <v>18190</v>
      </c>
      <c r="CP22" s="22">
        <f>ROUNDUP(BAR!CP22*0.85,)</f>
        <v>18190</v>
      </c>
      <c r="CQ22" s="22">
        <f>ROUNDUP(BAR!CQ22*0.85,)</f>
        <v>19125</v>
      </c>
      <c r="CR22" s="22">
        <f>ROUNDUP(BAR!CR22*0.85,)</f>
        <v>19125</v>
      </c>
      <c r="CS22" s="22">
        <f>ROUNDUP(BAR!CS22*0.85,)</f>
        <v>19125</v>
      </c>
      <c r="CT22" s="22">
        <f>ROUNDUP(BAR!CT22*0.85,)</f>
        <v>19125</v>
      </c>
      <c r="CU22" s="22">
        <f>ROUNDUP(BAR!CU22*0.85,)</f>
        <v>19125</v>
      </c>
      <c r="CV22" s="22">
        <f>ROUNDUP(BAR!CV22*0.85,)</f>
        <v>19125</v>
      </c>
      <c r="CW22" s="22">
        <f>ROUNDUP(BAR!CW22*0.85,)</f>
        <v>19125</v>
      </c>
      <c r="CX22" s="22">
        <f>ROUNDUP(BAR!CX22*0.85,)</f>
        <v>19550</v>
      </c>
      <c r="CY22" s="22">
        <f>ROUNDUP(BAR!CY22*0.85,)</f>
        <v>19550</v>
      </c>
      <c r="CZ22" s="22">
        <f>ROUNDUP(BAR!CZ22*0.85,)</f>
        <v>19550</v>
      </c>
      <c r="DA22" s="22">
        <f>ROUNDUP(BAR!DA22*0.85,)</f>
        <v>19550</v>
      </c>
      <c r="DB22" s="22">
        <f>ROUNDUP(BAR!DB22*0.85,)</f>
        <v>19550</v>
      </c>
      <c r="DC22" s="22">
        <f>ROUNDUP(BAR!DC22*0.85,)</f>
        <v>19550</v>
      </c>
      <c r="DD22" s="22">
        <f>ROUNDUP(BAR!DD22*0.85,)</f>
        <v>19550</v>
      </c>
      <c r="DE22" s="22">
        <f>ROUNDUP(BAR!DE22*0.85,)</f>
        <v>20400</v>
      </c>
      <c r="DF22" s="22">
        <f>ROUNDUP(BAR!DF22*0.85,)</f>
        <v>20400</v>
      </c>
      <c r="DG22" s="22">
        <f>ROUNDUP(BAR!DG22*0.85,)</f>
        <v>20400</v>
      </c>
      <c r="DH22" s="22">
        <f>ROUNDUP(BAR!DH22*0.85,)</f>
        <v>20400</v>
      </c>
      <c r="DI22" s="22">
        <f>ROUNDUP(BAR!DI22*0.85,)</f>
        <v>37145</v>
      </c>
      <c r="DJ22" s="22">
        <f>ROUNDUP(BAR!DJ22*0.85,)</f>
        <v>47345</v>
      </c>
      <c r="DK22" s="22">
        <f>ROUNDUP(BAR!DK22*0.85,)</f>
        <v>47345</v>
      </c>
      <c r="DL22" s="22">
        <f>ROUNDUP(BAR!DL22*0.85,)</f>
        <v>47345</v>
      </c>
      <c r="DM22" s="22">
        <f>ROUNDUP(BAR!DM22*0.85,)</f>
        <v>47345</v>
      </c>
      <c r="DN22" s="22">
        <f>ROUNDUP(BAR!DN22*0.85,)</f>
        <v>47345</v>
      </c>
      <c r="DO22" s="22">
        <f>ROUNDUP(BAR!DO22*0.85,)</f>
        <v>47345</v>
      </c>
      <c r="DP22" s="22">
        <f>ROUNDUP(BAR!DP22*0.85,)</f>
        <v>47345</v>
      </c>
      <c r="DQ22" s="22">
        <f>ROUNDUP(BAR!DQ22*0.85,)</f>
        <v>47345</v>
      </c>
      <c r="DR22" s="22">
        <f>ROUNDUP(BAR!DR22*0.85,)</f>
        <v>47345</v>
      </c>
      <c r="DS22" s="22">
        <f>ROUNDUP(BAR!DS22*0.85,)</f>
        <v>44795</v>
      </c>
      <c r="DT22" s="22">
        <f>ROUNDUP(BAR!DT22*0.85,)</f>
        <v>34935</v>
      </c>
      <c r="DU22" s="22">
        <f>ROUNDUP(BAR!DU22*0.85,)</f>
        <v>34935</v>
      </c>
      <c r="DV22" s="22">
        <f>ROUNDUP(BAR!DV22*0.85,)</f>
        <v>34935</v>
      </c>
      <c r="DW22" s="22">
        <f>ROUNDUP(BAR!DW22*0.85,)</f>
        <v>34935</v>
      </c>
      <c r="DX22" s="22">
        <f>ROUNDUP(BAR!DX22*0.85,)</f>
        <v>34935</v>
      </c>
      <c r="DY22" s="22">
        <f>ROUNDUP(BAR!DY22*0.85,)</f>
        <v>34935</v>
      </c>
      <c r="DZ22" s="22">
        <f>ROUNDUP(BAR!DZ22*0.85,)</f>
        <v>34935</v>
      </c>
      <c r="EA22" s="22">
        <f>ROUNDUP(BAR!EA22*0.85,)</f>
        <v>35785</v>
      </c>
      <c r="EB22" s="22">
        <f>ROUNDUP(BAR!EB22*0.85,)</f>
        <v>35785</v>
      </c>
      <c r="EC22" s="22">
        <f>ROUNDUP(BAR!EC22*0.85,)</f>
        <v>35785</v>
      </c>
      <c r="ED22" s="22">
        <f>ROUNDUP(BAR!ED22*0.85,)</f>
        <v>35785</v>
      </c>
      <c r="EE22" s="22">
        <f>ROUNDUP(BAR!EE22*0.85,)</f>
        <v>35785</v>
      </c>
      <c r="EF22" s="22">
        <f>ROUNDUP(BAR!EF22*0.85,)</f>
        <v>35785</v>
      </c>
      <c r="EG22" s="22">
        <f>ROUNDUP(BAR!EG22*0.85,)</f>
        <v>35785</v>
      </c>
      <c r="EH22" s="22">
        <f>ROUNDUP(BAR!EH22*0.85,)</f>
        <v>35785</v>
      </c>
      <c r="EI22" s="22">
        <f>ROUNDUP(BAR!EI22*0.85,)</f>
        <v>35785</v>
      </c>
      <c r="EJ22" s="22">
        <f>ROUNDUP(BAR!EJ22*0.85,)</f>
        <v>35785</v>
      </c>
      <c r="EK22" s="22">
        <f>ROUNDUP(BAR!EK22*0.85,)</f>
        <v>35785</v>
      </c>
      <c r="EL22" s="22">
        <f>ROUNDUP(BAR!EL22*0.85,)</f>
        <v>35785</v>
      </c>
      <c r="EM22" s="22">
        <f>ROUNDUP(BAR!EM22*0.85,)</f>
        <v>35785</v>
      </c>
      <c r="EN22" s="22">
        <f>ROUNDUP(BAR!EN22*0.85,)</f>
        <v>35785</v>
      </c>
      <c r="EO22" s="22">
        <f>ROUNDUP(BAR!EO22*0.85,)</f>
        <v>35785</v>
      </c>
      <c r="EP22" s="22">
        <f>ROUNDUP(BAR!EP22*0.85,)</f>
        <v>35785</v>
      </c>
      <c r="EQ22" s="22">
        <f>ROUNDUP(BAR!EQ22*0.85,)</f>
        <v>36635</v>
      </c>
      <c r="ER22" s="22">
        <f>ROUNDUP(BAR!ER22*0.85,)</f>
        <v>36635</v>
      </c>
      <c r="ES22" s="22">
        <f>ROUNDUP(BAR!ES22*0.85,)</f>
        <v>36635</v>
      </c>
      <c r="ET22" s="22">
        <f>ROUNDUP(BAR!ET22*0.85,)</f>
        <v>36635</v>
      </c>
      <c r="EU22" s="22">
        <f>ROUNDUP(BAR!EU22*0.85,)</f>
        <v>36635</v>
      </c>
      <c r="EV22" s="22">
        <f>ROUNDUP(BAR!EV22*0.85,)</f>
        <v>36635</v>
      </c>
      <c r="EW22" s="22">
        <f>ROUNDUP(BAR!EW22*0.85,)</f>
        <v>36635</v>
      </c>
      <c r="EX22" s="22">
        <f>ROUNDUP(BAR!EX22*0.85,)</f>
        <v>36635</v>
      </c>
      <c r="EY22" s="22">
        <f>ROUNDUP(BAR!EY22*0.85,)</f>
        <v>36635</v>
      </c>
      <c r="EZ22" s="22">
        <f>ROUNDUP(BAR!EZ22*0.85,)</f>
        <v>36635</v>
      </c>
      <c r="FA22" s="22">
        <f>ROUNDUP(BAR!FA22*0.85,)</f>
        <v>36635</v>
      </c>
      <c r="FB22" s="22">
        <f>ROUNDUP(BAR!FB22*0.85,)</f>
        <v>36635</v>
      </c>
      <c r="FC22" s="22">
        <f>ROUNDUP(BAR!FC22*0.85,)</f>
        <v>36635</v>
      </c>
      <c r="FD22" s="22">
        <f>ROUNDUP(BAR!FD22*0.85,)</f>
        <v>36635</v>
      </c>
      <c r="FE22" s="22">
        <f>ROUNDUP(BAR!FE22*0.85,)</f>
        <v>36635</v>
      </c>
      <c r="FF22" s="22">
        <f>ROUNDUP(BAR!FF22*0.85,)</f>
        <v>36635</v>
      </c>
      <c r="FG22" s="22">
        <f>ROUNDUP(BAR!FG22*0.85,)</f>
        <v>36635</v>
      </c>
      <c r="FH22" s="22">
        <f>ROUNDUP(BAR!FH22*0.85,)</f>
        <v>36635</v>
      </c>
      <c r="FI22" s="22">
        <f>ROUNDUP(BAR!FI22*0.85,)</f>
        <v>36635</v>
      </c>
      <c r="FJ22" s="22">
        <f>ROUNDUP(BAR!FJ22*0.85,)</f>
        <v>36635</v>
      </c>
      <c r="FK22" s="22">
        <f>ROUNDUP(BAR!FK22*0.85,)</f>
        <v>38845</v>
      </c>
      <c r="FL22" s="22">
        <f>ROUNDUP(BAR!FL22*0.85,)</f>
        <v>38845</v>
      </c>
      <c r="FM22" s="22">
        <f>ROUNDUP(BAR!FM22*0.85,)</f>
        <v>38845</v>
      </c>
      <c r="FN22" s="22">
        <f>ROUNDUP(BAR!FN22*0.85,)</f>
        <v>36635</v>
      </c>
      <c r="FO22" s="22">
        <f>ROUNDUP(BAR!FO22*0.85,)</f>
        <v>36635</v>
      </c>
      <c r="FP22" s="22">
        <f>ROUNDUP(BAR!FP22*0.85,)</f>
        <v>36635</v>
      </c>
      <c r="FQ22" s="22">
        <f>ROUNDUP(BAR!FQ22*0.85,)</f>
        <v>36635</v>
      </c>
      <c r="FR22" s="22">
        <f>ROUNDUP(BAR!FR22*0.85,)</f>
        <v>36635</v>
      </c>
      <c r="FS22" s="22">
        <f>ROUNDUP(BAR!FS22*0.85,)</f>
        <v>34935</v>
      </c>
      <c r="FT22" s="22">
        <f>ROUNDUP(BAR!FT22*0.85,)</f>
        <v>34935</v>
      </c>
      <c r="FU22" s="22">
        <f>ROUNDUP(BAR!FU22*0.85,)</f>
        <v>34935</v>
      </c>
      <c r="FV22" s="22">
        <f>ROUNDUP(BAR!FV22*0.85,)</f>
        <v>34935</v>
      </c>
      <c r="FW22" s="22">
        <f>ROUNDUP(BAR!FW22*0.85,)</f>
        <v>34935</v>
      </c>
      <c r="FX22" s="22">
        <f>ROUNDUP(BAR!FX22*0.85,)</f>
        <v>34935</v>
      </c>
      <c r="FY22" s="22">
        <f>ROUNDUP(BAR!FY22*0.85,)</f>
        <v>34935</v>
      </c>
      <c r="FZ22" s="22">
        <f>ROUNDUP(BAR!FZ22*0.85,)</f>
        <v>39950</v>
      </c>
      <c r="GA22" s="22">
        <f>ROUNDUP(BAR!GA22*0.85,)</f>
        <v>35785</v>
      </c>
      <c r="GB22" s="22">
        <f>ROUNDUP(BAR!GB22*0.85,)</f>
        <v>28305</v>
      </c>
      <c r="GC22" s="22">
        <f>ROUNDUP(BAR!GC22*0.85,)</f>
        <v>28305</v>
      </c>
      <c r="GD22" s="22">
        <f>ROUNDUP(BAR!GD22*0.85,)</f>
        <v>28305</v>
      </c>
      <c r="GE22" s="22">
        <f>ROUNDUP(BAR!GE22*0.85,)</f>
        <v>28305</v>
      </c>
      <c r="GF22" s="22">
        <f>ROUNDUP(BAR!GF22*0.85,)</f>
        <v>28305</v>
      </c>
      <c r="GG22" s="22">
        <f>ROUNDUP(BAR!GG22*0.85,)</f>
        <v>28305</v>
      </c>
      <c r="GH22" s="22">
        <f>ROUNDUP(BAR!GH22*0.85,)</f>
        <v>28305</v>
      </c>
      <c r="GI22" s="22">
        <f>ROUNDUP(BAR!GI22*0.85,)</f>
        <v>28305</v>
      </c>
      <c r="GJ22" s="22">
        <f>ROUNDUP(BAR!GJ22*0.85,)</f>
        <v>28305</v>
      </c>
      <c r="GK22" s="22">
        <f>ROUNDUP(BAR!GK22*0.85,)</f>
        <v>28305</v>
      </c>
      <c r="GL22" s="22">
        <f>ROUNDUP(BAR!GL22*0.85,)</f>
        <v>28305</v>
      </c>
      <c r="GM22" s="22">
        <f>ROUNDUP(BAR!GM22*0.85,)</f>
        <v>28305</v>
      </c>
      <c r="GN22" s="22">
        <f>ROUNDUP(BAR!GN22*0.85,)</f>
        <v>28305</v>
      </c>
      <c r="GO22" s="22">
        <f>ROUNDUP(BAR!GO22*0.85,)</f>
        <v>28305</v>
      </c>
      <c r="GP22" s="22">
        <f>ROUNDUP(BAR!GP22*0.85,)</f>
        <v>28305</v>
      </c>
      <c r="GQ22" s="22">
        <f>ROUNDUP(BAR!GQ22*0.85,)</f>
        <v>28305</v>
      </c>
      <c r="GR22" s="22">
        <f>ROUNDUP(BAR!GR22*0.85,)</f>
        <v>28305</v>
      </c>
      <c r="GS22" s="22">
        <f>ROUNDUP(BAR!GS22*0.85,)</f>
        <v>28305</v>
      </c>
      <c r="GT22" s="22">
        <f>ROUNDUP(BAR!GT22*0.85,)</f>
        <v>28305</v>
      </c>
      <c r="GU22" s="22">
        <f>ROUNDUP(BAR!GU22*0.85,)</f>
        <v>28305</v>
      </c>
      <c r="GV22" s="22">
        <f>ROUNDUP(BAR!GV22*0.85,)</f>
        <v>28305</v>
      </c>
      <c r="GW22" s="22">
        <f>ROUNDUP(BAR!GW22*0.85,)</f>
        <v>28305</v>
      </c>
    </row>
    <row r="23" spans="1:205" s="4" customFormat="1" ht="12" customHeight="1">
      <c r="A23" s="28">
        <v>3</v>
      </c>
      <c r="B23" s="119">
        <f>ROUNDUP(BAR!B23*0.85,)</f>
        <v>22525</v>
      </c>
      <c r="C23" s="119">
        <f>ROUNDUP(BAR!C23*0.85,)</f>
        <v>22100</v>
      </c>
      <c r="D23" s="119">
        <f>ROUNDUP(BAR!D23*0.85,)</f>
        <v>22950</v>
      </c>
      <c r="E23" s="119">
        <f>ROUNDUP(BAR!E23*0.85,)</f>
        <v>22950</v>
      </c>
      <c r="F23" s="119">
        <f>ROUNDUP(BAR!F23*0.85,)</f>
        <v>22950</v>
      </c>
      <c r="G23" s="119">
        <f>ROUNDUP(BAR!G23*0.85,)</f>
        <v>21760</v>
      </c>
      <c r="H23" s="119">
        <f>ROUNDUP(BAR!H23*0.85,)</f>
        <v>21760</v>
      </c>
      <c r="I23" s="119">
        <f>ROUNDUP(BAR!I23*0.85,)</f>
        <v>21760</v>
      </c>
      <c r="J23" s="119">
        <f>ROUNDUP(BAR!J23*0.85,)</f>
        <v>21760</v>
      </c>
      <c r="K23" s="119">
        <f>ROUNDUP(BAR!K23*0.85,)</f>
        <v>22525</v>
      </c>
      <c r="L23" s="119">
        <f>ROUNDUP(BAR!L23*0.85,)</f>
        <v>22525</v>
      </c>
      <c r="M23" s="119">
        <f>ROUNDUP(BAR!M23*0.85,)</f>
        <v>21250</v>
      </c>
      <c r="N23" s="119">
        <f>ROUNDUP(BAR!N23*0.85,)</f>
        <v>21250</v>
      </c>
      <c r="O23" s="119">
        <f>ROUNDUP(BAR!O23*0.85,)</f>
        <v>21250</v>
      </c>
      <c r="P23" s="119">
        <f>ROUNDUP(BAR!P23*0.85,)</f>
        <v>21250</v>
      </c>
      <c r="Q23" s="119">
        <f>ROUNDUP(BAR!Q23*0.85,)</f>
        <v>21250</v>
      </c>
      <c r="R23" s="119">
        <f>ROUNDUP(BAR!R23*0.85,)</f>
        <v>21760</v>
      </c>
      <c r="S23" s="119">
        <f>ROUNDUP(BAR!S23*0.85,)</f>
        <v>21760</v>
      </c>
      <c r="T23" s="119">
        <f>ROUNDUP(BAR!T23*0.85,)</f>
        <v>21250</v>
      </c>
      <c r="U23" s="119">
        <f>ROUNDUP(BAR!U23*0.85,)</f>
        <v>21250</v>
      </c>
      <c r="V23" s="119">
        <f>ROUNDUP(BAR!V23*0.85,)</f>
        <v>21250</v>
      </c>
      <c r="W23" s="119">
        <f>ROUNDUP(BAR!W23*0.85,)</f>
        <v>21250</v>
      </c>
      <c r="X23" s="119">
        <f>ROUNDUP(BAR!X23*0.85,)</f>
        <v>18615</v>
      </c>
      <c r="Y23" s="119">
        <f>ROUNDUP(BAR!Y23*0.85,)</f>
        <v>18870</v>
      </c>
      <c r="Z23" s="119">
        <f>ROUNDUP(BAR!Z23*0.85,)</f>
        <v>18870</v>
      </c>
      <c r="AA23" s="120">
        <f>ROUNDUP(BAR!AA23*0.85,)</f>
        <v>18615</v>
      </c>
      <c r="AB23" s="119">
        <f>ROUNDUP(BAR!AB23*0.85,)</f>
        <v>18615</v>
      </c>
      <c r="AC23" s="119">
        <f>ROUNDUP(BAR!AC23*0.85,)</f>
        <v>18615</v>
      </c>
      <c r="AD23" s="119">
        <f>ROUNDUP(BAR!AD23*0.85,)</f>
        <v>18615</v>
      </c>
      <c r="AE23" s="119">
        <f>ROUNDUP(BAR!AE23*0.85,)</f>
        <v>18615</v>
      </c>
      <c r="AF23" s="119">
        <f>ROUNDUP(BAR!AF23*0.85,)</f>
        <v>18870</v>
      </c>
      <c r="AG23" s="119">
        <f>ROUNDUP(BAR!AG23*0.85,)</f>
        <v>18870</v>
      </c>
      <c r="AH23" s="119">
        <f>ROUNDUP(BAR!AH23*0.85,)</f>
        <v>18615</v>
      </c>
      <c r="AI23" s="119">
        <f>ROUNDUP(BAR!AI23*0.85,)</f>
        <v>18870</v>
      </c>
      <c r="AJ23" s="119">
        <f>ROUNDUP(BAR!AJ23*0.85,)</f>
        <v>18870</v>
      </c>
      <c r="AK23" s="119">
        <f>ROUNDUP(BAR!AK23*0.85,)</f>
        <v>18870</v>
      </c>
      <c r="AL23" s="119">
        <f>ROUNDUP(BAR!AL23*0.85,)</f>
        <v>18870</v>
      </c>
      <c r="AM23" s="119">
        <f>ROUNDUP(BAR!AM23*0.85,)</f>
        <v>18870</v>
      </c>
      <c r="AN23" s="119">
        <f>ROUNDUP(BAR!AN23*0.85,)</f>
        <v>18870</v>
      </c>
      <c r="AO23" s="119">
        <f>ROUNDUP(BAR!AO23*0.85,)</f>
        <v>18615</v>
      </c>
      <c r="AP23" s="119">
        <f>ROUNDUP(BAR!AP23*0.85,)</f>
        <v>18615</v>
      </c>
      <c r="AQ23" s="119">
        <f>ROUNDUP(BAR!AQ23*0.85,)</f>
        <v>18615</v>
      </c>
      <c r="AR23" s="119">
        <f>ROUNDUP(BAR!AR23*0.85,)</f>
        <v>18615</v>
      </c>
      <c r="AS23" s="119">
        <f>ROUNDUP(BAR!AS23*0.85,)</f>
        <v>18615</v>
      </c>
      <c r="AT23" s="119">
        <f>ROUNDUP(BAR!AT23*0.85,)</f>
        <v>18870</v>
      </c>
      <c r="AU23" s="119">
        <f>ROUNDUP(BAR!AU23*0.85,)</f>
        <v>18870</v>
      </c>
      <c r="AV23" s="119">
        <f>ROUNDUP(BAR!AV23*0.85,)</f>
        <v>18615</v>
      </c>
      <c r="AW23" s="119">
        <f>ROUNDUP(BAR!AW23*0.85,)</f>
        <v>18615</v>
      </c>
      <c r="AX23" s="119">
        <f>ROUNDUP(BAR!AX23*0.85,)</f>
        <v>18615</v>
      </c>
      <c r="AY23" s="119">
        <f>ROUNDUP(BAR!AY23*0.85,)</f>
        <v>18615</v>
      </c>
      <c r="AZ23" s="119">
        <f>ROUNDUP(BAR!AZ23*0.85,)</f>
        <v>18615</v>
      </c>
      <c r="BA23" s="119">
        <f>ROUNDUP(BAR!BA23*0.85,)</f>
        <v>18870</v>
      </c>
      <c r="BB23" s="119">
        <f>ROUNDUP(BAR!BB23*0.85,)</f>
        <v>18870</v>
      </c>
      <c r="BC23" s="119">
        <f>ROUNDUP(BAR!BC23*0.85,)</f>
        <v>18360</v>
      </c>
      <c r="BD23" s="119">
        <f>ROUNDUP(BAR!BD23*0.85,)</f>
        <v>18360</v>
      </c>
      <c r="BE23" s="119">
        <f>ROUNDUP(BAR!BE23*0.85,)</f>
        <v>18360</v>
      </c>
      <c r="BF23" s="119">
        <f>ROUNDUP(BAR!BF23*0.85,)</f>
        <v>18870</v>
      </c>
      <c r="BG23" s="119">
        <f>ROUNDUP(BAR!BG23*0.85,)</f>
        <v>18870</v>
      </c>
      <c r="BH23" s="119">
        <f>ROUNDUP(BAR!BH23*0.85,)</f>
        <v>18870</v>
      </c>
      <c r="BI23" s="119">
        <f>ROUNDUP(BAR!BI23*0.85,)</f>
        <v>18870</v>
      </c>
      <c r="BJ23" s="119">
        <f>ROUNDUP(BAR!BJ23*0.85,)</f>
        <v>18190</v>
      </c>
      <c r="BK23" s="119">
        <f>ROUNDUP(BAR!BK23*0.85,)</f>
        <v>18190</v>
      </c>
      <c r="BL23" s="119">
        <f>ROUNDUP(BAR!BL23*0.85,)</f>
        <v>18190</v>
      </c>
      <c r="BM23" s="119">
        <f>ROUNDUP(BAR!BM23*0.85,)</f>
        <v>18190</v>
      </c>
      <c r="BN23" s="119">
        <f>ROUNDUP(BAR!BN23*0.85,)</f>
        <v>18190</v>
      </c>
      <c r="BO23" s="119">
        <f>ROUNDUP(BAR!BO23*0.85,)</f>
        <v>18360</v>
      </c>
      <c r="BP23" s="119">
        <f>ROUNDUP(BAR!BP23*0.85,)</f>
        <v>18360</v>
      </c>
      <c r="BQ23" s="119">
        <f>ROUNDUP(BAR!BQ23*0.85,)</f>
        <v>18190</v>
      </c>
      <c r="BR23" s="119">
        <f>ROUNDUP(BAR!BR23*0.85,)</f>
        <v>18190</v>
      </c>
      <c r="BS23" s="119">
        <f>ROUNDUP(BAR!BS23*0.85,)</f>
        <v>18190</v>
      </c>
      <c r="BT23" s="119">
        <f>ROUNDUP(BAR!BT23*0.85,)</f>
        <v>18190</v>
      </c>
      <c r="BU23" s="119">
        <f>ROUNDUP(BAR!BU23*0.85,)</f>
        <v>18190</v>
      </c>
      <c r="BV23" s="119">
        <f>ROUNDUP(BAR!BV23*0.85,)</f>
        <v>18360</v>
      </c>
      <c r="BW23" s="119">
        <f>ROUNDUP(BAR!BW23*0.85,)</f>
        <v>18360</v>
      </c>
      <c r="BX23" s="119">
        <f>ROUNDUP(BAR!BX23*0.85,)</f>
        <v>18190</v>
      </c>
      <c r="BY23" s="119">
        <f>ROUNDUP(BAR!BY23*0.85,)</f>
        <v>18190</v>
      </c>
      <c r="BZ23" s="119">
        <f>ROUNDUP(BAR!BZ23*0.85,)</f>
        <v>18190</v>
      </c>
      <c r="CA23" s="119">
        <f>ROUNDUP(BAR!CA23*0.85,)</f>
        <v>18190</v>
      </c>
      <c r="CB23" s="119">
        <f>ROUNDUP(BAR!CB23*0.85,)</f>
        <v>18190</v>
      </c>
      <c r="CC23" s="119">
        <f>ROUNDUP(BAR!CC23*0.85,)</f>
        <v>18360</v>
      </c>
      <c r="CD23" s="119">
        <f>ROUNDUP(BAR!CD23*0.85,)</f>
        <v>18360</v>
      </c>
      <c r="CE23" s="119">
        <f>ROUNDUP(BAR!CE23*0.85,)</f>
        <v>18190</v>
      </c>
      <c r="CF23" s="119">
        <f>ROUNDUP(BAR!CF23*0.85,)</f>
        <v>18190</v>
      </c>
      <c r="CG23" s="119">
        <f>ROUNDUP(BAR!CG23*0.85,)</f>
        <v>18190</v>
      </c>
      <c r="CH23" s="119">
        <f>ROUNDUP(BAR!CH23*0.85,)</f>
        <v>18190</v>
      </c>
      <c r="CI23" s="119">
        <f>ROUNDUP(BAR!CI23*0.85,)</f>
        <v>18190</v>
      </c>
      <c r="CJ23" s="119">
        <f>ROUNDUP(BAR!CJ23*0.85,)</f>
        <v>18360</v>
      </c>
      <c r="CK23" s="119">
        <f>ROUNDUP(BAR!CK23*0.85,)</f>
        <v>18360</v>
      </c>
      <c r="CL23" s="119">
        <f>ROUNDUP(BAR!CL23*0.85,)</f>
        <v>18190</v>
      </c>
      <c r="CM23" s="119">
        <f>ROUNDUP(BAR!CM23*0.85,)</f>
        <v>18190</v>
      </c>
      <c r="CN23" s="119">
        <f>ROUNDUP(BAR!CN23*0.85,)</f>
        <v>18190</v>
      </c>
      <c r="CO23" s="119">
        <f>ROUNDUP(BAR!CO23*0.85,)</f>
        <v>18190</v>
      </c>
      <c r="CP23" s="119">
        <f>ROUNDUP(BAR!CP23*0.85,)</f>
        <v>18190</v>
      </c>
      <c r="CQ23" s="119">
        <f>ROUNDUP(BAR!CQ23*0.85,)</f>
        <v>19125</v>
      </c>
      <c r="CR23" s="119">
        <f>ROUNDUP(BAR!CR23*0.85,)</f>
        <v>19125</v>
      </c>
      <c r="CS23" s="119">
        <f>ROUNDUP(BAR!CS23*0.85,)</f>
        <v>19125</v>
      </c>
      <c r="CT23" s="119">
        <f>ROUNDUP(BAR!CT23*0.85,)</f>
        <v>19125</v>
      </c>
      <c r="CU23" s="119">
        <f>ROUNDUP(BAR!CU23*0.85,)</f>
        <v>19125</v>
      </c>
      <c r="CV23" s="119">
        <f>ROUNDUP(BAR!CV23*0.85,)</f>
        <v>19125</v>
      </c>
      <c r="CW23" s="119">
        <f>ROUNDUP(BAR!CW23*0.85,)</f>
        <v>19125</v>
      </c>
      <c r="CX23" s="119">
        <f>ROUNDUP(BAR!CX23*0.85,)</f>
        <v>19550</v>
      </c>
      <c r="CY23" s="119">
        <f>ROUNDUP(BAR!CY23*0.85,)</f>
        <v>19550</v>
      </c>
      <c r="CZ23" s="119">
        <f>ROUNDUP(BAR!CZ23*0.85,)</f>
        <v>19550</v>
      </c>
      <c r="DA23" s="119">
        <f>ROUNDUP(BAR!DA23*0.85,)</f>
        <v>19550</v>
      </c>
      <c r="DB23" s="119">
        <f>ROUNDUP(BAR!DB23*0.85,)</f>
        <v>19550</v>
      </c>
      <c r="DC23" s="119">
        <f>ROUNDUP(BAR!DC23*0.85,)</f>
        <v>19550</v>
      </c>
      <c r="DD23" s="119">
        <f>ROUNDUP(BAR!DD23*0.85,)</f>
        <v>19550</v>
      </c>
      <c r="DE23" s="119">
        <f>ROUNDUP(BAR!DE23*0.85,)</f>
        <v>20400</v>
      </c>
      <c r="DF23" s="119">
        <f>ROUNDUP(BAR!DF23*0.85,)</f>
        <v>20400</v>
      </c>
      <c r="DG23" s="119">
        <f>ROUNDUP(BAR!DG23*0.85,)</f>
        <v>20400</v>
      </c>
      <c r="DH23" s="119">
        <f>ROUNDUP(BAR!DH23*0.85,)</f>
        <v>20400</v>
      </c>
      <c r="DI23" s="119">
        <f>ROUNDUP(BAR!DI23*0.85,)</f>
        <v>37145</v>
      </c>
      <c r="DJ23" s="119">
        <f>ROUNDUP(BAR!DJ23*0.85,)</f>
        <v>47345</v>
      </c>
      <c r="DK23" s="119">
        <f>ROUNDUP(BAR!DK23*0.85,)</f>
        <v>47345</v>
      </c>
      <c r="DL23" s="119">
        <f>ROUNDUP(BAR!DL23*0.85,)</f>
        <v>47345</v>
      </c>
      <c r="DM23" s="119">
        <f>ROUNDUP(BAR!DM23*0.85,)</f>
        <v>47345</v>
      </c>
      <c r="DN23" s="119">
        <f>ROUNDUP(BAR!DN23*0.85,)</f>
        <v>47345</v>
      </c>
      <c r="DO23" s="119">
        <f>ROUNDUP(BAR!DO23*0.85,)</f>
        <v>47345</v>
      </c>
      <c r="DP23" s="119">
        <f>ROUNDUP(BAR!DP23*0.85,)</f>
        <v>47345</v>
      </c>
      <c r="DQ23" s="119">
        <f>ROUNDUP(BAR!DQ23*0.85,)</f>
        <v>47345</v>
      </c>
      <c r="DR23" s="119">
        <f>ROUNDUP(BAR!DR23*0.85,)</f>
        <v>47345</v>
      </c>
      <c r="DS23" s="119">
        <f>ROUNDUP(BAR!DS23*0.85,)</f>
        <v>44795</v>
      </c>
      <c r="DT23" s="119">
        <f>ROUNDUP(BAR!DT23*0.85,)</f>
        <v>34935</v>
      </c>
      <c r="DU23" s="119">
        <f>ROUNDUP(BAR!DU23*0.85,)</f>
        <v>34935</v>
      </c>
      <c r="DV23" s="119">
        <f>ROUNDUP(BAR!DV23*0.85,)</f>
        <v>34935</v>
      </c>
      <c r="DW23" s="119">
        <f>ROUNDUP(BAR!DW23*0.85,)</f>
        <v>34935</v>
      </c>
      <c r="DX23" s="119">
        <f>ROUNDUP(BAR!DX23*0.85,)</f>
        <v>34935</v>
      </c>
      <c r="DY23" s="119">
        <f>ROUNDUP(BAR!DY23*0.85,)</f>
        <v>34935</v>
      </c>
      <c r="DZ23" s="119">
        <f>ROUNDUP(BAR!DZ23*0.85,)</f>
        <v>34935</v>
      </c>
      <c r="EA23" s="119">
        <f>ROUNDUP(BAR!EA23*0.85,)</f>
        <v>35785</v>
      </c>
      <c r="EB23" s="119">
        <f>ROUNDUP(BAR!EB23*0.85,)</f>
        <v>35785</v>
      </c>
      <c r="EC23" s="119">
        <f>ROUNDUP(BAR!EC23*0.85,)</f>
        <v>35785</v>
      </c>
      <c r="ED23" s="119">
        <f>ROUNDUP(BAR!ED23*0.85,)</f>
        <v>35785</v>
      </c>
      <c r="EE23" s="119">
        <f>ROUNDUP(BAR!EE23*0.85,)</f>
        <v>35785</v>
      </c>
      <c r="EF23" s="119">
        <f>ROUNDUP(BAR!EF23*0.85,)</f>
        <v>35785</v>
      </c>
      <c r="EG23" s="119">
        <f>ROUNDUP(BAR!EG23*0.85,)</f>
        <v>35785</v>
      </c>
      <c r="EH23" s="119">
        <f>ROUNDUP(BAR!EH23*0.85,)</f>
        <v>35785</v>
      </c>
      <c r="EI23" s="119">
        <f>ROUNDUP(BAR!EI23*0.85,)</f>
        <v>35785</v>
      </c>
      <c r="EJ23" s="119">
        <f>ROUNDUP(BAR!EJ23*0.85,)</f>
        <v>35785</v>
      </c>
      <c r="EK23" s="119">
        <f>ROUNDUP(BAR!EK23*0.85,)</f>
        <v>35785</v>
      </c>
      <c r="EL23" s="119">
        <f>ROUNDUP(BAR!EL23*0.85,)</f>
        <v>35785</v>
      </c>
      <c r="EM23" s="119">
        <f>ROUNDUP(BAR!EM23*0.85,)</f>
        <v>35785</v>
      </c>
      <c r="EN23" s="119">
        <f>ROUNDUP(BAR!EN23*0.85,)</f>
        <v>35785</v>
      </c>
      <c r="EO23" s="119">
        <f>ROUNDUP(BAR!EO23*0.85,)</f>
        <v>35785</v>
      </c>
      <c r="EP23" s="119">
        <f>ROUNDUP(BAR!EP23*0.85,)</f>
        <v>35785</v>
      </c>
      <c r="EQ23" s="119">
        <f>ROUNDUP(BAR!EQ23*0.85,)</f>
        <v>36635</v>
      </c>
      <c r="ER23" s="119">
        <f>ROUNDUP(BAR!ER23*0.85,)</f>
        <v>36635</v>
      </c>
      <c r="ES23" s="119">
        <f>ROUNDUP(BAR!ES23*0.85,)</f>
        <v>36635</v>
      </c>
      <c r="ET23" s="119">
        <f>ROUNDUP(BAR!ET23*0.85,)</f>
        <v>36635</v>
      </c>
      <c r="EU23" s="119">
        <f>ROUNDUP(BAR!EU23*0.85,)</f>
        <v>36635</v>
      </c>
      <c r="EV23" s="119">
        <f>ROUNDUP(BAR!EV23*0.85,)</f>
        <v>36635</v>
      </c>
      <c r="EW23" s="119">
        <f>ROUNDUP(BAR!EW23*0.85,)</f>
        <v>36635</v>
      </c>
      <c r="EX23" s="119">
        <f>ROUNDUP(BAR!EX23*0.85,)</f>
        <v>36635</v>
      </c>
      <c r="EY23" s="119">
        <f>ROUNDUP(BAR!EY23*0.85,)</f>
        <v>36635</v>
      </c>
      <c r="EZ23" s="119">
        <f>ROUNDUP(BAR!EZ23*0.85,)</f>
        <v>36635</v>
      </c>
      <c r="FA23" s="119">
        <f>ROUNDUP(BAR!FA23*0.85,)</f>
        <v>36635</v>
      </c>
      <c r="FB23" s="119">
        <f>ROUNDUP(BAR!FB23*0.85,)</f>
        <v>36635</v>
      </c>
      <c r="FC23" s="119">
        <f>ROUNDUP(BAR!FC23*0.85,)</f>
        <v>36635</v>
      </c>
      <c r="FD23" s="119">
        <f>ROUNDUP(BAR!FD23*0.85,)</f>
        <v>36635</v>
      </c>
      <c r="FE23" s="119">
        <f>ROUNDUP(BAR!FE23*0.85,)</f>
        <v>36635</v>
      </c>
      <c r="FF23" s="119">
        <f>ROUNDUP(BAR!FF23*0.85,)</f>
        <v>36635</v>
      </c>
      <c r="FG23" s="119">
        <f>ROUNDUP(BAR!FG23*0.85,)</f>
        <v>36635</v>
      </c>
      <c r="FH23" s="119">
        <f>ROUNDUP(BAR!FH23*0.85,)</f>
        <v>36635</v>
      </c>
      <c r="FI23" s="119">
        <f>ROUNDUP(BAR!FI23*0.85,)</f>
        <v>36635</v>
      </c>
      <c r="FJ23" s="119">
        <f>ROUNDUP(BAR!FJ23*0.85,)</f>
        <v>36635</v>
      </c>
      <c r="FK23" s="119">
        <f>ROUNDUP(BAR!FK23*0.85,)</f>
        <v>38845</v>
      </c>
      <c r="FL23" s="119">
        <f>ROUNDUP(BAR!FL23*0.85,)</f>
        <v>38845</v>
      </c>
      <c r="FM23" s="119">
        <f>ROUNDUP(BAR!FM23*0.85,)</f>
        <v>38845</v>
      </c>
      <c r="FN23" s="119">
        <f>ROUNDUP(BAR!FN23*0.85,)</f>
        <v>36635</v>
      </c>
      <c r="FO23" s="119">
        <f>ROUNDUP(BAR!FO23*0.85,)</f>
        <v>36635</v>
      </c>
      <c r="FP23" s="119">
        <f>ROUNDUP(BAR!FP23*0.85,)</f>
        <v>36635</v>
      </c>
      <c r="FQ23" s="119">
        <f>ROUNDUP(BAR!FQ23*0.85,)</f>
        <v>36635</v>
      </c>
      <c r="FR23" s="119">
        <f>ROUNDUP(BAR!FR23*0.85,)</f>
        <v>36635</v>
      </c>
      <c r="FS23" s="119">
        <f>ROUNDUP(BAR!FS23*0.85,)</f>
        <v>34935</v>
      </c>
      <c r="FT23" s="119">
        <f>ROUNDUP(BAR!FT23*0.85,)</f>
        <v>34935</v>
      </c>
      <c r="FU23" s="119">
        <f>ROUNDUP(BAR!FU23*0.85,)</f>
        <v>34935</v>
      </c>
      <c r="FV23" s="119">
        <f>ROUNDUP(BAR!FV23*0.85,)</f>
        <v>34935</v>
      </c>
      <c r="FW23" s="119">
        <f>ROUNDUP(BAR!FW23*0.85,)</f>
        <v>34935</v>
      </c>
      <c r="FX23" s="119">
        <f>ROUNDUP(BAR!FX23*0.85,)</f>
        <v>34935</v>
      </c>
      <c r="FY23" s="119">
        <f>ROUNDUP(BAR!FY23*0.85,)</f>
        <v>34935</v>
      </c>
      <c r="FZ23" s="119">
        <f>ROUNDUP(BAR!FZ23*0.85,)</f>
        <v>39950</v>
      </c>
      <c r="GA23" s="119">
        <f>ROUNDUP(BAR!GA23*0.85,)</f>
        <v>35785</v>
      </c>
      <c r="GB23" s="119">
        <f>ROUNDUP(BAR!GB23*0.85,)</f>
        <v>28305</v>
      </c>
      <c r="GC23" s="119">
        <f>ROUNDUP(BAR!GC23*0.85,)</f>
        <v>28305</v>
      </c>
      <c r="GD23" s="119">
        <f>ROUNDUP(BAR!GD23*0.85,)</f>
        <v>28305</v>
      </c>
      <c r="GE23" s="119">
        <f>ROUNDUP(BAR!GE23*0.85,)</f>
        <v>28305</v>
      </c>
      <c r="GF23" s="119">
        <f>ROUNDUP(BAR!GF23*0.85,)</f>
        <v>28305</v>
      </c>
      <c r="GG23" s="119">
        <f>ROUNDUP(BAR!GG23*0.85,)</f>
        <v>28305</v>
      </c>
      <c r="GH23" s="119">
        <f>ROUNDUP(BAR!GH23*0.85,)</f>
        <v>28305</v>
      </c>
      <c r="GI23" s="119">
        <f>ROUNDUP(BAR!GI23*0.85,)</f>
        <v>28305</v>
      </c>
      <c r="GJ23" s="119">
        <f>ROUNDUP(BAR!GJ23*0.85,)</f>
        <v>28305</v>
      </c>
      <c r="GK23" s="119">
        <f>ROUNDUP(BAR!GK23*0.85,)</f>
        <v>28305</v>
      </c>
      <c r="GL23" s="119">
        <f>ROUNDUP(BAR!GL23*0.85,)</f>
        <v>28305</v>
      </c>
      <c r="GM23" s="119">
        <f>ROUNDUP(BAR!GM23*0.85,)</f>
        <v>28305</v>
      </c>
      <c r="GN23" s="119">
        <f>ROUNDUP(BAR!GN23*0.85,)</f>
        <v>28305</v>
      </c>
      <c r="GO23" s="119">
        <f>ROUNDUP(BAR!GO23*0.85,)</f>
        <v>28305</v>
      </c>
      <c r="GP23" s="119">
        <f>ROUNDUP(BAR!GP23*0.85,)</f>
        <v>28305</v>
      </c>
      <c r="GQ23" s="119">
        <f>ROUNDUP(BAR!GQ23*0.85,)</f>
        <v>28305</v>
      </c>
      <c r="GR23" s="119">
        <f>ROUNDUP(BAR!GR23*0.85,)</f>
        <v>28305</v>
      </c>
      <c r="GS23" s="119">
        <f>ROUNDUP(BAR!GS23*0.85,)</f>
        <v>28305</v>
      </c>
      <c r="GT23" s="119">
        <f>ROUNDUP(BAR!GT23*0.85,)</f>
        <v>28305</v>
      </c>
      <c r="GU23" s="119">
        <f>ROUNDUP(BAR!GU23*0.85,)</f>
        <v>28305</v>
      </c>
      <c r="GV23" s="119">
        <f>ROUNDUP(BAR!GV23*0.85,)</f>
        <v>28305</v>
      </c>
      <c r="GW23" s="119">
        <f>ROUNDUP(BAR!GW23*0.85,)</f>
        <v>28305</v>
      </c>
    </row>
    <row r="24" spans="1:205" s="4" customFormat="1" ht="12" customHeight="1">
      <c r="A24" s="28">
        <v>4</v>
      </c>
      <c r="B24" s="119">
        <f>ROUNDUP(BAR!B24*0.85,)</f>
        <v>22525</v>
      </c>
      <c r="C24" s="119">
        <f>ROUNDUP(BAR!C24*0.85,)</f>
        <v>22100</v>
      </c>
      <c r="D24" s="119">
        <f>ROUNDUP(BAR!D24*0.85,)</f>
        <v>22950</v>
      </c>
      <c r="E24" s="119">
        <f>ROUNDUP(BAR!E24*0.85,)</f>
        <v>22950</v>
      </c>
      <c r="F24" s="119">
        <f>ROUNDUP(BAR!F24*0.85,)</f>
        <v>22950</v>
      </c>
      <c r="G24" s="119">
        <f>ROUNDUP(BAR!G24*0.85,)</f>
        <v>21760</v>
      </c>
      <c r="H24" s="119">
        <f>ROUNDUP(BAR!H24*0.85,)</f>
        <v>21760</v>
      </c>
      <c r="I24" s="119">
        <f>ROUNDUP(BAR!I24*0.85,)</f>
        <v>21760</v>
      </c>
      <c r="J24" s="119">
        <f>ROUNDUP(BAR!J24*0.85,)</f>
        <v>21760</v>
      </c>
      <c r="K24" s="119">
        <f>ROUNDUP(BAR!K24*0.85,)</f>
        <v>22525</v>
      </c>
      <c r="L24" s="119">
        <f>ROUNDUP(BAR!L24*0.85,)</f>
        <v>22525</v>
      </c>
      <c r="M24" s="119">
        <f>ROUNDUP(BAR!M24*0.85,)</f>
        <v>21250</v>
      </c>
      <c r="N24" s="119">
        <f>ROUNDUP(BAR!N24*0.85,)</f>
        <v>21250</v>
      </c>
      <c r="O24" s="119">
        <f>ROUNDUP(BAR!O24*0.85,)</f>
        <v>21250</v>
      </c>
      <c r="P24" s="119">
        <f>ROUNDUP(BAR!P24*0.85,)</f>
        <v>21250</v>
      </c>
      <c r="Q24" s="119">
        <f>ROUNDUP(BAR!Q24*0.85,)</f>
        <v>21250</v>
      </c>
      <c r="R24" s="119">
        <f>ROUNDUP(BAR!R24*0.85,)</f>
        <v>21760</v>
      </c>
      <c r="S24" s="119">
        <f>ROUNDUP(BAR!S24*0.85,)</f>
        <v>21760</v>
      </c>
      <c r="T24" s="119">
        <f>ROUNDUP(BAR!T24*0.85,)</f>
        <v>21250</v>
      </c>
      <c r="U24" s="119">
        <f>ROUNDUP(BAR!U24*0.85,)</f>
        <v>21250</v>
      </c>
      <c r="V24" s="119">
        <f>ROUNDUP(BAR!V24*0.85,)</f>
        <v>21250</v>
      </c>
      <c r="W24" s="119">
        <f>ROUNDUP(BAR!W24*0.85,)</f>
        <v>21250</v>
      </c>
      <c r="X24" s="119">
        <f>ROUNDUP(BAR!X24*0.85,)</f>
        <v>18615</v>
      </c>
      <c r="Y24" s="119">
        <f>ROUNDUP(BAR!Y24*0.85,)</f>
        <v>18870</v>
      </c>
      <c r="Z24" s="119">
        <f>ROUNDUP(BAR!Z24*0.85,)</f>
        <v>18870</v>
      </c>
      <c r="AA24" s="120">
        <f>ROUNDUP(BAR!AA24*0.85,)</f>
        <v>18615</v>
      </c>
      <c r="AB24" s="119">
        <f>ROUNDUP(BAR!AB24*0.85,)</f>
        <v>18615</v>
      </c>
      <c r="AC24" s="119">
        <f>ROUNDUP(BAR!AC24*0.85,)</f>
        <v>18615</v>
      </c>
      <c r="AD24" s="119">
        <f>ROUNDUP(BAR!AD24*0.85,)</f>
        <v>18615</v>
      </c>
      <c r="AE24" s="119">
        <f>ROUNDUP(BAR!AE24*0.85,)</f>
        <v>18615</v>
      </c>
      <c r="AF24" s="119">
        <f>ROUNDUP(BAR!AF24*0.85,)</f>
        <v>18870</v>
      </c>
      <c r="AG24" s="119">
        <f>ROUNDUP(BAR!AG24*0.85,)</f>
        <v>18870</v>
      </c>
      <c r="AH24" s="119">
        <f>ROUNDUP(BAR!AH24*0.85,)</f>
        <v>18615</v>
      </c>
      <c r="AI24" s="119">
        <f>ROUNDUP(BAR!AI24*0.85,)</f>
        <v>18870</v>
      </c>
      <c r="AJ24" s="119">
        <f>ROUNDUP(BAR!AJ24*0.85,)</f>
        <v>18870</v>
      </c>
      <c r="AK24" s="119">
        <f>ROUNDUP(BAR!AK24*0.85,)</f>
        <v>18870</v>
      </c>
      <c r="AL24" s="119">
        <f>ROUNDUP(BAR!AL24*0.85,)</f>
        <v>18870</v>
      </c>
      <c r="AM24" s="119">
        <f>ROUNDUP(BAR!AM24*0.85,)</f>
        <v>18870</v>
      </c>
      <c r="AN24" s="119">
        <f>ROUNDUP(BAR!AN24*0.85,)</f>
        <v>18870</v>
      </c>
      <c r="AO24" s="119">
        <f>ROUNDUP(BAR!AO24*0.85,)</f>
        <v>18615</v>
      </c>
      <c r="AP24" s="119">
        <f>ROUNDUP(BAR!AP24*0.85,)</f>
        <v>18615</v>
      </c>
      <c r="AQ24" s="119">
        <f>ROUNDUP(BAR!AQ24*0.85,)</f>
        <v>18615</v>
      </c>
      <c r="AR24" s="119">
        <f>ROUNDUP(BAR!AR24*0.85,)</f>
        <v>18615</v>
      </c>
      <c r="AS24" s="119">
        <f>ROUNDUP(BAR!AS24*0.85,)</f>
        <v>18615</v>
      </c>
      <c r="AT24" s="119">
        <f>ROUNDUP(BAR!AT24*0.85,)</f>
        <v>18870</v>
      </c>
      <c r="AU24" s="119">
        <f>ROUNDUP(BAR!AU24*0.85,)</f>
        <v>18870</v>
      </c>
      <c r="AV24" s="119">
        <f>ROUNDUP(BAR!AV24*0.85,)</f>
        <v>18615</v>
      </c>
      <c r="AW24" s="119">
        <f>ROUNDUP(BAR!AW24*0.85,)</f>
        <v>18615</v>
      </c>
      <c r="AX24" s="119">
        <f>ROUNDUP(BAR!AX24*0.85,)</f>
        <v>18615</v>
      </c>
      <c r="AY24" s="119">
        <f>ROUNDUP(BAR!AY24*0.85,)</f>
        <v>18615</v>
      </c>
      <c r="AZ24" s="119">
        <f>ROUNDUP(BAR!AZ24*0.85,)</f>
        <v>18615</v>
      </c>
      <c r="BA24" s="119">
        <f>ROUNDUP(BAR!BA24*0.85,)</f>
        <v>18870</v>
      </c>
      <c r="BB24" s="119">
        <f>ROUNDUP(BAR!BB24*0.85,)</f>
        <v>18870</v>
      </c>
      <c r="BC24" s="119">
        <f>ROUNDUP(BAR!BC24*0.85,)</f>
        <v>18360</v>
      </c>
      <c r="BD24" s="119">
        <f>ROUNDUP(BAR!BD24*0.85,)</f>
        <v>18360</v>
      </c>
      <c r="BE24" s="119">
        <f>ROUNDUP(BAR!BE24*0.85,)</f>
        <v>18360</v>
      </c>
      <c r="BF24" s="119">
        <f>ROUNDUP(BAR!BF24*0.85,)</f>
        <v>18870</v>
      </c>
      <c r="BG24" s="119">
        <f>ROUNDUP(BAR!BG24*0.85,)</f>
        <v>18870</v>
      </c>
      <c r="BH24" s="119">
        <f>ROUNDUP(BAR!BH24*0.85,)</f>
        <v>18870</v>
      </c>
      <c r="BI24" s="119">
        <f>ROUNDUP(BAR!BI24*0.85,)</f>
        <v>18870</v>
      </c>
      <c r="BJ24" s="119">
        <f>ROUNDUP(BAR!BJ24*0.85,)</f>
        <v>18190</v>
      </c>
      <c r="BK24" s="119">
        <f>ROUNDUP(BAR!BK24*0.85,)</f>
        <v>18190</v>
      </c>
      <c r="BL24" s="119">
        <f>ROUNDUP(BAR!BL24*0.85,)</f>
        <v>18190</v>
      </c>
      <c r="BM24" s="119">
        <f>ROUNDUP(BAR!BM24*0.85,)</f>
        <v>18190</v>
      </c>
      <c r="BN24" s="119">
        <f>ROUNDUP(BAR!BN24*0.85,)</f>
        <v>18190</v>
      </c>
      <c r="BO24" s="119">
        <f>ROUNDUP(BAR!BO24*0.85,)</f>
        <v>18360</v>
      </c>
      <c r="BP24" s="119">
        <f>ROUNDUP(BAR!BP24*0.85,)</f>
        <v>18360</v>
      </c>
      <c r="BQ24" s="119">
        <f>ROUNDUP(BAR!BQ24*0.85,)</f>
        <v>18190</v>
      </c>
      <c r="BR24" s="119">
        <f>ROUNDUP(BAR!BR24*0.85,)</f>
        <v>18190</v>
      </c>
      <c r="BS24" s="119">
        <f>ROUNDUP(BAR!BS24*0.85,)</f>
        <v>18190</v>
      </c>
      <c r="BT24" s="119">
        <f>ROUNDUP(BAR!BT24*0.85,)</f>
        <v>18190</v>
      </c>
      <c r="BU24" s="119">
        <f>ROUNDUP(BAR!BU24*0.85,)</f>
        <v>18190</v>
      </c>
      <c r="BV24" s="119">
        <f>ROUNDUP(BAR!BV24*0.85,)</f>
        <v>18360</v>
      </c>
      <c r="BW24" s="119">
        <f>ROUNDUP(BAR!BW24*0.85,)</f>
        <v>18360</v>
      </c>
      <c r="BX24" s="119">
        <f>ROUNDUP(BAR!BX24*0.85,)</f>
        <v>18190</v>
      </c>
      <c r="BY24" s="119">
        <f>ROUNDUP(BAR!BY24*0.85,)</f>
        <v>18190</v>
      </c>
      <c r="BZ24" s="119">
        <f>ROUNDUP(BAR!BZ24*0.85,)</f>
        <v>18190</v>
      </c>
      <c r="CA24" s="119">
        <f>ROUNDUP(BAR!CA24*0.85,)</f>
        <v>18190</v>
      </c>
      <c r="CB24" s="119">
        <f>ROUNDUP(BAR!CB24*0.85,)</f>
        <v>18190</v>
      </c>
      <c r="CC24" s="119">
        <f>ROUNDUP(BAR!CC24*0.85,)</f>
        <v>18360</v>
      </c>
      <c r="CD24" s="119">
        <f>ROUNDUP(BAR!CD24*0.85,)</f>
        <v>18360</v>
      </c>
      <c r="CE24" s="119">
        <f>ROUNDUP(BAR!CE24*0.85,)</f>
        <v>18190</v>
      </c>
      <c r="CF24" s="119">
        <f>ROUNDUP(BAR!CF24*0.85,)</f>
        <v>18190</v>
      </c>
      <c r="CG24" s="119">
        <f>ROUNDUP(BAR!CG24*0.85,)</f>
        <v>18190</v>
      </c>
      <c r="CH24" s="119">
        <f>ROUNDUP(BAR!CH24*0.85,)</f>
        <v>18190</v>
      </c>
      <c r="CI24" s="119">
        <f>ROUNDUP(BAR!CI24*0.85,)</f>
        <v>18190</v>
      </c>
      <c r="CJ24" s="119">
        <f>ROUNDUP(BAR!CJ24*0.85,)</f>
        <v>18360</v>
      </c>
      <c r="CK24" s="119">
        <f>ROUNDUP(BAR!CK24*0.85,)</f>
        <v>18360</v>
      </c>
      <c r="CL24" s="119">
        <f>ROUNDUP(BAR!CL24*0.85,)</f>
        <v>18190</v>
      </c>
      <c r="CM24" s="119">
        <f>ROUNDUP(BAR!CM24*0.85,)</f>
        <v>18190</v>
      </c>
      <c r="CN24" s="119">
        <f>ROUNDUP(BAR!CN24*0.85,)</f>
        <v>18190</v>
      </c>
      <c r="CO24" s="119">
        <f>ROUNDUP(BAR!CO24*0.85,)</f>
        <v>18190</v>
      </c>
      <c r="CP24" s="119">
        <f>ROUNDUP(BAR!CP24*0.85,)</f>
        <v>18190</v>
      </c>
      <c r="CQ24" s="119">
        <f>ROUNDUP(BAR!CQ24*0.85,)</f>
        <v>19125</v>
      </c>
      <c r="CR24" s="119">
        <f>ROUNDUP(BAR!CR24*0.85,)</f>
        <v>19125</v>
      </c>
      <c r="CS24" s="119">
        <f>ROUNDUP(BAR!CS24*0.85,)</f>
        <v>19125</v>
      </c>
      <c r="CT24" s="119">
        <f>ROUNDUP(BAR!CT24*0.85,)</f>
        <v>19125</v>
      </c>
      <c r="CU24" s="119">
        <f>ROUNDUP(BAR!CU24*0.85,)</f>
        <v>19125</v>
      </c>
      <c r="CV24" s="119">
        <f>ROUNDUP(BAR!CV24*0.85,)</f>
        <v>19125</v>
      </c>
      <c r="CW24" s="119">
        <f>ROUNDUP(BAR!CW24*0.85,)</f>
        <v>19125</v>
      </c>
      <c r="CX24" s="119">
        <f>ROUNDUP(BAR!CX24*0.85,)</f>
        <v>19550</v>
      </c>
      <c r="CY24" s="119">
        <f>ROUNDUP(BAR!CY24*0.85,)</f>
        <v>19550</v>
      </c>
      <c r="CZ24" s="119">
        <f>ROUNDUP(BAR!CZ24*0.85,)</f>
        <v>19550</v>
      </c>
      <c r="DA24" s="119">
        <f>ROUNDUP(BAR!DA24*0.85,)</f>
        <v>19550</v>
      </c>
      <c r="DB24" s="119">
        <f>ROUNDUP(BAR!DB24*0.85,)</f>
        <v>19550</v>
      </c>
      <c r="DC24" s="119">
        <f>ROUNDUP(BAR!DC24*0.85,)</f>
        <v>19550</v>
      </c>
      <c r="DD24" s="119">
        <f>ROUNDUP(BAR!DD24*0.85,)</f>
        <v>19550</v>
      </c>
      <c r="DE24" s="119">
        <f>ROUNDUP(BAR!DE24*0.85,)</f>
        <v>20400</v>
      </c>
      <c r="DF24" s="119">
        <f>ROUNDUP(BAR!DF24*0.85,)</f>
        <v>20400</v>
      </c>
      <c r="DG24" s="119">
        <f>ROUNDUP(BAR!DG24*0.85,)</f>
        <v>20400</v>
      </c>
      <c r="DH24" s="119">
        <f>ROUNDUP(BAR!DH24*0.85,)</f>
        <v>20400</v>
      </c>
      <c r="DI24" s="119">
        <f>ROUNDUP(BAR!DI24*0.85,)</f>
        <v>37145</v>
      </c>
      <c r="DJ24" s="119">
        <f>ROUNDUP(BAR!DJ24*0.85,)</f>
        <v>47345</v>
      </c>
      <c r="DK24" s="119">
        <f>ROUNDUP(BAR!DK24*0.85,)</f>
        <v>47345</v>
      </c>
      <c r="DL24" s="119">
        <f>ROUNDUP(BAR!DL24*0.85,)</f>
        <v>47345</v>
      </c>
      <c r="DM24" s="119">
        <f>ROUNDUP(BAR!DM24*0.85,)</f>
        <v>47345</v>
      </c>
      <c r="DN24" s="119">
        <f>ROUNDUP(BAR!DN24*0.85,)</f>
        <v>47345</v>
      </c>
      <c r="DO24" s="119">
        <f>ROUNDUP(BAR!DO24*0.85,)</f>
        <v>47345</v>
      </c>
      <c r="DP24" s="119">
        <f>ROUNDUP(BAR!DP24*0.85,)</f>
        <v>47345</v>
      </c>
      <c r="DQ24" s="119">
        <f>ROUNDUP(BAR!DQ24*0.85,)</f>
        <v>47345</v>
      </c>
      <c r="DR24" s="119">
        <f>ROUNDUP(BAR!DR24*0.85,)</f>
        <v>47345</v>
      </c>
      <c r="DS24" s="119">
        <f>ROUNDUP(BAR!DS24*0.85,)</f>
        <v>44795</v>
      </c>
      <c r="DT24" s="119">
        <f>ROUNDUP(BAR!DT24*0.85,)</f>
        <v>34935</v>
      </c>
      <c r="DU24" s="119">
        <f>ROUNDUP(BAR!DU24*0.85,)</f>
        <v>34935</v>
      </c>
      <c r="DV24" s="119">
        <f>ROUNDUP(BAR!DV24*0.85,)</f>
        <v>34935</v>
      </c>
      <c r="DW24" s="119">
        <f>ROUNDUP(BAR!DW24*0.85,)</f>
        <v>34935</v>
      </c>
      <c r="DX24" s="119">
        <f>ROUNDUP(BAR!DX24*0.85,)</f>
        <v>34935</v>
      </c>
      <c r="DY24" s="119">
        <f>ROUNDUP(BAR!DY24*0.85,)</f>
        <v>34935</v>
      </c>
      <c r="DZ24" s="119">
        <f>ROUNDUP(BAR!DZ24*0.85,)</f>
        <v>34935</v>
      </c>
      <c r="EA24" s="119">
        <f>ROUNDUP(BAR!EA24*0.85,)</f>
        <v>35785</v>
      </c>
      <c r="EB24" s="119">
        <f>ROUNDUP(BAR!EB24*0.85,)</f>
        <v>35785</v>
      </c>
      <c r="EC24" s="119">
        <f>ROUNDUP(BAR!EC24*0.85,)</f>
        <v>35785</v>
      </c>
      <c r="ED24" s="119">
        <f>ROUNDUP(BAR!ED24*0.85,)</f>
        <v>35785</v>
      </c>
      <c r="EE24" s="119">
        <f>ROUNDUP(BAR!EE24*0.85,)</f>
        <v>35785</v>
      </c>
      <c r="EF24" s="119">
        <f>ROUNDUP(BAR!EF24*0.85,)</f>
        <v>35785</v>
      </c>
      <c r="EG24" s="119">
        <f>ROUNDUP(BAR!EG24*0.85,)</f>
        <v>35785</v>
      </c>
      <c r="EH24" s="119">
        <f>ROUNDUP(BAR!EH24*0.85,)</f>
        <v>35785</v>
      </c>
      <c r="EI24" s="119">
        <f>ROUNDUP(BAR!EI24*0.85,)</f>
        <v>35785</v>
      </c>
      <c r="EJ24" s="119">
        <f>ROUNDUP(BAR!EJ24*0.85,)</f>
        <v>35785</v>
      </c>
      <c r="EK24" s="119">
        <f>ROUNDUP(BAR!EK24*0.85,)</f>
        <v>35785</v>
      </c>
      <c r="EL24" s="119">
        <f>ROUNDUP(BAR!EL24*0.85,)</f>
        <v>35785</v>
      </c>
      <c r="EM24" s="119">
        <f>ROUNDUP(BAR!EM24*0.85,)</f>
        <v>35785</v>
      </c>
      <c r="EN24" s="119">
        <f>ROUNDUP(BAR!EN24*0.85,)</f>
        <v>35785</v>
      </c>
      <c r="EO24" s="119">
        <f>ROUNDUP(BAR!EO24*0.85,)</f>
        <v>35785</v>
      </c>
      <c r="EP24" s="119">
        <f>ROUNDUP(BAR!EP24*0.85,)</f>
        <v>35785</v>
      </c>
      <c r="EQ24" s="119">
        <f>ROUNDUP(BAR!EQ24*0.85,)</f>
        <v>36635</v>
      </c>
      <c r="ER24" s="119">
        <f>ROUNDUP(BAR!ER24*0.85,)</f>
        <v>36635</v>
      </c>
      <c r="ES24" s="119">
        <f>ROUNDUP(BAR!ES24*0.85,)</f>
        <v>36635</v>
      </c>
      <c r="ET24" s="119">
        <f>ROUNDUP(BAR!ET24*0.85,)</f>
        <v>36635</v>
      </c>
      <c r="EU24" s="119">
        <f>ROUNDUP(BAR!EU24*0.85,)</f>
        <v>36635</v>
      </c>
      <c r="EV24" s="119">
        <f>ROUNDUP(BAR!EV24*0.85,)</f>
        <v>36635</v>
      </c>
      <c r="EW24" s="119">
        <f>ROUNDUP(BAR!EW24*0.85,)</f>
        <v>36635</v>
      </c>
      <c r="EX24" s="119">
        <f>ROUNDUP(BAR!EX24*0.85,)</f>
        <v>36635</v>
      </c>
      <c r="EY24" s="119">
        <f>ROUNDUP(BAR!EY24*0.85,)</f>
        <v>36635</v>
      </c>
      <c r="EZ24" s="119">
        <f>ROUNDUP(BAR!EZ24*0.85,)</f>
        <v>36635</v>
      </c>
      <c r="FA24" s="119">
        <f>ROUNDUP(BAR!FA24*0.85,)</f>
        <v>36635</v>
      </c>
      <c r="FB24" s="119">
        <f>ROUNDUP(BAR!FB24*0.85,)</f>
        <v>36635</v>
      </c>
      <c r="FC24" s="119">
        <f>ROUNDUP(BAR!FC24*0.85,)</f>
        <v>36635</v>
      </c>
      <c r="FD24" s="119">
        <f>ROUNDUP(BAR!FD24*0.85,)</f>
        <v>36635</v>
      </c>
      <c r="FE24" s="119">
        <f>ROUNDUP(BAR!FE24*0.85,)</f>
        <v>36635</v>
      </c>
      <c r="FF24" s="119">
        <f>ROUNDUP(BAR!FF24*0.85,)</f>
        <v>36635</v>
      </c>
      <c r="FG24" s="119">
        <f>ROUNDUP(BAR!FG24*0.85,)</f>
        <v>36635</v>
      </c>
      <c r="FH24" s="119">
        <f>ROUNDUP(BAR!FH24*0.85,)</f>
        <v>36635</v>
      </c>
      <c r="FI24" s="119">
        <f>ROUNDUP(BAR!FI24*0.85,)</f>
        <v>36635</v>
      </c>
      <c r="FJ24" s="119">
        <f>ROUNDUP(BAR!FJ24*0.85,)</f>
        <v>36635</v>
      </c>
      <c r="FK24" s="119">
        <f>ROUNDUP(BAR!FK24*0.85,)</f>
        <v>38845</v>
      </c>
      <c r="FL24" s="119">
        <f>ROUNDUP(BAR!FL24*0.85,)</f>
        <v>38845</v>
      </c>
      <c r="FM24" s="119">
        <f>ROUNDUP(BAR!FM24*0.85,)</f>
        <v>38845</v>
      </c>
      <c r="FN24" s="119">
        <f>ROUNDUP(BAR!FN24*0.85,)</f>
        <v>36635</v>
      </c>
      <c r="FO24" s="119">
        <f>ROUNDUP(BAR!FO24*0.85,)</f>
        <v>36635</v>
      </c>
      <c r="FP24" s="119">
        <f>ROUNDUP(BAR!FP24*0.85,)</f>
        <v>36635</v>
      </c>
      <c r="FQ24" s="119">
        <f>ROUNDUP(BAR!FQ24*0.85,)</f>
        <v>36635</v>
      </c>
      <c r="FR24" s="119">
        <f>ROUNDUP(BAR!FR24*0.85,)</f>
        <v>36635</v>
      </c>
      <c r="FS24" s="119">
        <f>ROUNDUP(BAR!FS24*0.85,)</f>
        <v>34935</v>
      </c>
      <c r="FT24" s="119">
        <f>ROUNDUP(BAR!FT24*0.85,)</f>
        <v>34935</v>
      </c>
      <c r="FU24" s="119">
        <f>ROUNDUP(BAR!FU24*0.85,)</f>
        <v>34935</v>
      </c>
      <c r="FV24" s="119">
        <f>ROUNDUP(BAR!FV24*0.85,)</f>
        <v>34935</v>
      </c>
      <c r="FW24" s="119">
        <f>ROUNDUP(BAR!FW24*0.85,)</f>
        <v>34935</v>
      </c>
      <c r="FX24" s="119">
        <f>ROUNDUP(BAR!FX24*0.85,)</f>
        <v>34935</v>
      </c>
      <c r="FY24" s="119">
        <f>ROUNDUP(BAR!FY24*0.85,)</f>
        <v>34935</v>
      </c>
      <c r="FZ24" s="119">
        <f>ROUNDUP(BAR!FZ24*0.85,)</f>
        <v>39950</v>
      </c>
      <c r="GA24" s="119">
        <f>ROUNDUP(BAR!GA24*0.85,)</f>
        <v>35785</v>
      </c>
      <c r="GB24" s="119">
        <f>ROUNDUP(BAR!GB24*0.85,)</f>
        <v>28305</v>
      </c>
      <c r="GC24" s="119">
        <f>ROUNDUP(BAR!GC24*0.85,)</f>
        <v>28305</v>
      </c>
      <c r="GD24" s="119">
        <f>ROUNDUP(BAR!GD24*0.85,)</f>
        <v>28305</v>
      </c>
      <c r="GE24" s="119">
        <f>ROUNDUP(BAR!GE24*0.85,)</f>
        <v>28305</v>
      </c>
      <c r="GF24" s="119">
        <f>ROUNDUP(BAR!GF24*0.85,)</f>
        <v>28305</v>
      </c>
      <c r="GG24" s="119">
        <f>ROUNDUP(BAR!GG24*0.85,)</f>
        <v>28305</v>
      </c>
      <c r="GH24" s="119">
        <f>ROUNDUP(BAR!GH24*0.85,)</f>
        <v>28305</v>
      </c>
      <c r="GI24" s="119">
        <f>ROUNDUP(BAR!GI24*0.85,)</f>
        <v>28305</v>
      </c>
      <c r="GJ24" s="119">
        <f>ROUNDUP(BAR!GJ24*0.85,)</f>
        <v>28305</v>
      </c>
      <c r="GK24" s="119">
        <f>ROUNDUP(BAR!GK24*0.85,)</f>
        <v>28305</v>
      </c>
      <c r="GL24" s="119">
        <f>ROUNDUP(BAR!GL24*0.85,)</f>
        <v>28305</v>
      </c>
      <c r="GM24" s="119">
        <f>ROUNDUP(BAR!GM24*0.85,)</f>
        <v>28305</v>
      </c>
      <c r="GN24" s="119">
        <f>ROUNDUP(BAR!GN24*0.85,)</f>
        <v>28305</v>
      </c>
      <c r="GO24" s="119">
        <f>ROUNDUP(BAR!GO24*0.85,)</f>
        <v>28305</v>
      </c>
      <c r="GP24" s="119">
        <f>ROUNDUP(BAR!GP24*0.85,)</f>
        <v>28305</v>
      </c>
      <c r="GQ24" s="119">
        <f>ROUNDUP(BAR!GQ24*0.85,)</f>
        <v>28305</v>
      </c>
      <c r="GR24" s="119">
        <f>ROUNDUP(BAR!GR24*0.85,)</f>
        <v>28305</v>
      </c>
      <c r="GS24" s="119">
        <f>ROUNDUP(BAR!GS24*0.85,)</f>
        <v>28305</v>
      </c>
      <c r="GT24" s="119">
        <f>ROUNDUP(BAR!GT24*0.85,)</f>
        <v>28305</v>
      </c>
      <c r="GU24" s="119">
        <f>ROUNDUP(BAR!GU24*0.85,)</f>
        <v>28305</v>
      </c>
      <c r="GV24" s="119">
        <f>ROUNDUP(BAR!GV24*0.85,)</f>
        <v>28305</v>
      </c>
      <c r="GW24" s="119">
        <f>ROUNDUP(BAR!GW24*0.85,)</f>
        <v>28305</v>
      </c>
    </row>
    <row r="25" spans="1:205" s="5" customFormat="1" ht="15" customHeight="1">
      <c r="A25" s="30" t="s">
        <v>10</v>
      </c>
      <c r="N25" s="4"/>
      <c r="O25" s="4"/>
      <c r="P25" s="4"/>
      <c r="Q25" s="4"/>
      <c r="W25" s="4"/>
      <c r="X25" s="4"/>
      <c r="Y25" s="4"/>
      <c r="Z25" s="4"/>
    </row>
    <row r="26" spans="1:205" s="5" customFormat="1" ht="192">
      <c r="A26" s="31" t="s">
        <v>11</v>
      </c>
      <c r="N26" s="4"/>
      <c r="O26" s="4"/>
      <c r="P26" s="4"/>
      <c r="Q26" s="4"/>
      <c r="W26" s="4"/>
      <c r="X26" s="4"/>
      <c r="Y26" s="4"/>
      <c r="Z26" s="4"/>
    </row>
    <row r="27" spans="1:205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" customFormat="1" ht="15" customHeight="1">
      <c r="A29" s="30" t="s">
        <v>14</v>
      </c>
      <c r="N29" s="4"/>
      <c r="O29" s="4"/>
      <c r="P29" s="4"/>
      <c r="Q29" s="4"/>
      <c r="W29" s="4"/>
      <c r="X29" s="4"/>
      <c r="Y29" s="4"/>
      <c r="Z29" s="4"/>
    </row>
    <row r="30" spans="1:205" s="5" customFormat="1" ht="84">
      <c r="A30" s="31" t="s">
        <v>83</v>
      </c>
      <c r="N30" s="4"/>
      <c r="O30" s="4"/>
      <c r="P30" s="4"/>
      <c r="Q30" s="4"/>
      <c r="W30" s="4"/>
      <c r="X30" s="4"/>
      <c r="Y30" s="4"/>
      <c r="Z30" s="4"/>
    </row>
    <row r="31" spans="1:205" s="4" customFormat="1" ht="15" customHeight="1">
      <c r="A31" s="33" t="s">
        <v>16</v>
      </c>
      <c r="AA31" s="85"/>
    </row>
    <row r="32" spans="1:205" s="4" customFormat="1" ht="72" customHeight="1">
      <c r="A32" s="34" t="s">
        <v>17</v>
      </c>
      <c r="AA32" s="85"/>
    </row>
    <row r="33" spans="1:27" s="4" customFormat="1" ht="12">
      <c r="A33" s="30" t="s">
        <v>18</v>
      </c>
      <c r="AA33" s="85"/>
    </row>
    <row r="34" spans="1:27" s="4" customFormat="1" ht="31.5" customHeight="1">
      <c r="A34" s="75" t="s">
        <v>19</v>
      </c>
      <c r="AA34" s="85"/>
    </row>
    <row r="35" spans="1:27" s="5" customFormat="1" ht="15" customHeight="1">
      <c r="A35" s="33" t="s">
        <v>20</v>
      </c>
      <c r="N35" s="4"/>
      <c r="O35" s="4"/>
      <c r="P35" s="4"/>
      <c r="Q35" s="4"/>
      <c r="W35" s="4"/>
      <c r="X35" s="4"/>
      <c r="Y35" s="4"/>
      <c r="Z35" s="4"/>
    </row>
    <row r="36" spans="1:27" s="5" customFormat="1" ht="96">
      <c r="A36" s="55" t="s">
        <v>21</v>
      </c>
      <c r="N36" s="4"/>
      <c r="O36" s="4"/>
      <c r="P36" s="4"/>
      <c r="Q36" s="4"/>
      <c r="W36" s="4"/>
      <c r="X36" s="4"/>
      <c r="Y36" s="4"/>
      <c r="Z36" s="4"/>
    </row>
    <row r="37" spans="1:27" ht="15" customHeight="1">
      <c r="A37" s="33" t="s">
        <v>22</v>
      </c>
      <c r="AA37" s="104"/>
    </row>
    <row r="38" spans="1:27" ht="38.25" customHeight="1">
      <c r="A38" s="35" t="s">
        <v>23</v>
      </c>
      <c r="AA38" s="104"/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94506668294322"/>
  </sheetPr>
  <dimension ref="A1:XFD37"/>
  <sheetViews>
    <sheetView workbookViewId="0">
      <pane xSplit="1" topLeftCell="B1" activePane="topRight" state="frozen"/>
      <selection pane="topRight" activeCell="A12" sqref="A12"/>
    </sheetView>
  </sheetViews>
  <sheetFormatPr defaultColWidth="9.140625" defaultRowHeight="15"/>
  <cols>
    <col min="1" max="1" width="70" style="1" customWidth="1"/>
    <col min="2" max="12" width="9.85546875" style="37" customWidth="1"/>
    <col min="13" max="17" width="9.85546875" style="104" customWidth="1"/>
    <col min="18" max="27" width="9.85546875" style="37" customWidth="1"/>
    <col min="28" max="31" width="9.85546875" style="104" customWidth="1"/>
    <col min="32" max="118" width="9.85546875" style="37" customWidth="1"/>
    <col min="119" max="122" width="9.85546875" style="104" customWidth="1"/>
    <col min="123" max="127" width="9.85546875" style="37" customWidth="1"/>
    <col min="128" max="128" width="9.85546875" style="104" customWidth="1"/>
    <col min="129" max="129" width="9.85546875" style="37" customWidth="1"/>
    <col min="130" max="214" width="9.7109375" style="37" customWidth="1"/>
    <col min="215" max="16384" width="9.140625" style="37"/>
  </cols>
  <sheetData>
    <row r="1" spans="1:129" ht="15" customHeight="1">
      <c r="A1" s="9" t="s">
        <v>0</v>
      </c>
    </row>
    <row r="2" spans="1:129" ht="15" customHeight="1">
      <c r="A2" s="10" t="s">
        <v>24</v>
      </c>
      <c r="M2" s="105"/>
      <c r="N2" s="105"/>
      <c r="O2" s="105"/>
      <c r="P2" s="105"/>
      <c r="Q2" s="105"/>
      <c r="U2" s="106"/>
      <c r="V2" s="106"/>
      <c r="W2" s="106"/>
      <c r="X2" s="106"/>
      <c r="AB2" s="37"/>
      <c r="AC2" s="37"/>
      <c r="AD2" s="37"/>
      <c r="AE2" s="37"/>
      <c r="DO2" s="37"/>
      <c r="DP2" s="37"/>
      <c r="DQ2" s="37"/>
      <c r="DR2" s="37"/>
      <c r="DX2" s="106"/>
    </row>
    <row r="3" spans="1:129" s="1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07"/>
      <c r="N3" s="107"/>
      <c r="O3" s="107"/>
      <c r="P3" s="107"/>
      <c r="Q3" s="107"/>
      <c r="R3" s="71"/>
      <c r="S3" s="71"/>
      <c r="T3" s="71"/>
      <c r="U3" s="71"/>
      <c r="V3" s="71"/>
      <c r="W3" s="71"/>
      <c r="X3" s="71"/>
      <c r="Y3" s="71"/>
      <c r="Z3" s="71"/>
      <c r="AA3" s="71"/>
      <c r="AB3" s="107"/>
      <c r="AC3" s="107"/>
      <c r="AD3" s="107"/>
      <c r="AE3" s="107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107"/>
      <c r="DP3" s="107"/>
      <c r="DQ3" s="107"/>
      <c r="DR3" s="107"/>
      <c r="DS3" s="71"/>
      <c r="DT3" s="71"/>
      <c r="DU3" s="71"/>
      <c r="DV3" s="71"/>
      <c r="DW3" s="71"/>
      <c r="DX3" s="107"/>
      <c r="DY3" s="71"/>
    </row>
    <row r="4" spans="1:129" ht="15" customHeight="1">
      <c r="A4" s="108" t="s">
        <v>25</v>
      </c>
      <c r="B4" s="72">
        <v>46169</v>
      </c>
      <c r="C4" s="72">
        <v>46170</v>
      </c>
      <c r="D4" s="72">
        <v>46171</v>
      </c>
      <c r="E4" s="72">
        <v>46172</v>
      </c>
      <c r="F4" s="72">
        <v>46173</v>
      </c>
      <c r="M4" s="37"/>
      <c r="N4" s="37"/>
      <c r="O4" s="37"/>
      <c r="P4" s="37"/>
      <c r="Q4" s="37"/>
      <c r="AB4" s="37"/>
      <c r="AC4" s="37"/>
      <c r="AD4" s="37"/>
      <c r="AE4" s="37"/>
      <c r="DO4" s="37"/>
      <c r="DP4" s="37"/>
      <c r="DQ4" s="37"/>
      <c r="DR4" s="37"/>
      <c r="DX4" s="37"/>
    </row>
    <row r="5" spans="1:129" s="4" customFormat="1" ht="24.75" customHeight="1">
      <c r="A5" s="16" t="s">
        <v>4</v>
      </c>
    </row>
    <row r="6" spans="1:129" s="4" customFormat="1" ht="12" customHeight="1">
      <c r="A6" s="18">
        <v>1</v>
      </c>
      <c r="B6" s="22" t="e">
        <f>ROUNDUP(RO!B6*0.87,)</f>
        <v>#REF!</v>
      </c>
      <c r="C6" s="22" t="e">
        <f>ROUNDUP(RO!C6*0.87,)</f>
        <v>#REF!</v>
      </c>
      <c r="D6" s="22" t="e">
        <f>ROUNDUP(RO!D6*0.87,)</f>
        <v>#REF!</v>
      </c>
      <c r="E6" s="22" t="e">
        <f>ROUNDUP(RO!E6*0.87,)</f>
        <v>#REF!</v>
      </c>
      <c r="F6" s="22" t="e">
        <f>ROUNDUP(RO!F6*0.87,)</f>
        <v>#REF!</v>
      </c>
    </row>
    <row r="7" spans="1:129" s="4" customFormat="1" ht="12" customHeight="1">
      <c r="A7" s="18">
        <v>2</v>
      </c>
      <c r="B7" s="22" t="e">
        <f t="shared" ref="B7:F7" si="0">B6</f>
        <v>#REF!</v>
      </c>
      <c r="C7" s="22" t="e">
        <f t="shared" si="0"/>
        <v>#REF!</v>
      </c>
      <c r="D7" s="22" t="e">
        <f t="shared" si="0"/>
        <v>#REF!</v>
      </c>
      <c r="E7" s="22" t="e">
        <f t="shared" si="0"/>
        <v>#REF!</v>
      </c>
      <c r="F7" s="22" t="e">
        <f t="shared" si="0"/>
        <v>#REF!</v>
      </c>
    </row>
    <row r="8" spans="1:129" s="4" customFormat="1" ht="24.75" customHeight="1">
      <c r="A8" s="16" t="s">
        <v>5</v>
      </c>
    </row>
    <row r="9" spans="1:129" s="4" customFormat="1" ht="12" customHeight="1">
      <c r="A9" s="18">
        <v>1</v>
      </c>
      <c r="B9" s="22" t="e">
        <f>ROUNDUP(RO!B9*0.87,)</f>
        <v>#REF!</v>
      </c>
      <c r="C9" s="22" t="e">
        <f>ROUNDUP(RO!C9*0.87,)</f>
        <v>#REF!</v>
      </c>
      <c r="D9" s="22" t="e">
        <f>ROUNDUP(RO!D9*0.87,)</f>
        <v>#REF!</v>
      </c>
      <c r="E9" s="22" t="e">
        <f>ROUNDUP(RO!E9*0.87,)</f>
        <v>#REF!</v>
      </c>
      <c r="F9" s="22" t="e">
        <f>ROUNDUP(RO!F9*0.87,)</f>
        <v>#REF!</v>
      </c>
    </row>
    <row r="10" spans="1:129" s="4" customFormat="1" ht="12" customHeight="1">
      <c r="A10" s="20">
        <v>2</v>
      </c>
      <c r="B10" s="22" t="e">
        <f t="shared" ref="B10:F10" si="1">B9</f>
        <v>#REF!</v>
      </c>
      <c r="C10" s="22" t="e">
        <f t="shared" si="1"/>
        <v>#REF!</v>
      </c>
      <c r="D10" s="22" t="e">
        <f t="shared" si="1"/>
        <v>#REF!</v>
      </c>
      <c r="E10" s="22" t="e">
        <f t="shared" si="1"/>
        <v>#REF!</v>
      </c>
      <c r="F10" s="22" t="e">
        <f t="shared" si="1"/>
        <v>#REF!</v>
      </c>
    </row>
    <row r="11" spans="1:129" s="4" customFormat="1" ht="12" customHeight="1">
      <c r="A11" s="22" t="s">
        <v>6</v>
      </c>
    </row>
    <row r="12" spans="1:129" s="4" customFormat="1" ht="12" customHeight="1">
      <c r="A12" s="20">
        <v>1</v>
      </c>
      <c r="B12" s="22" t="e">
        <f>ROUNDUP(RO!B12*0.87,)</f>
        <v>#REF!</v>
      </c>
      <c r="C12" s="22" t="e">
        <f>ROUNDUP(RO!C12*0.87,)</f>
        <v>#REF!</v>
      </c>
      <c r="D12" s="22" t="e">
        <f>ROUNDUP(RO!D12*0.87,)</f>
        <v>#REF!</v>
      </c>
      <c r="E12" s="22" t="e">
        <f>ROUNDUP(RO!E12*0.87,)</f>
        <v>#REF!</v>
      </c>
      <c r="F12" s="22" t="e">
        <f>ROUNDUP(RO!F12*0.87,)</f>
        <v>#REF!</v>
      </c>
    </row>
    <row r="13" spans="1:129" s="4" customFormat="1" ht="12" customHeight="1">
      <c r="A13" s="20">
        <v>2</v>
      </c>
      <c r="B13" s="22" t="e">
        <f t="shared" ref="B13:F13" si="2">B12</f>
        <v>#REF!</v>
      </c>
      <c r="C13" s="22" t="e">
        <f t="shared" si="2"/>
        <v>#REF!</v>
      </c>
      <c r="D13" s="22" t="e">
        <f t="shared" si="2"/>
        <v>#REF!</v>
      </c>
      <c r="E13" s="22" t="e">
        <f t="shared" si="2"/>
        <v>#REF!</v>
      </c>
      <c r="F13" s="22" t="e">
        <f t="shared" si="2"/>
        <v>#REF!</v>
      </c>
    </row>
    <row r="14" spans="1:129" s="4" customFormat="1" ht="24.75" customHeight="1">
      <c r="A14" s="23" t="s">
        <v>7</v>
      </c>
    </row>
    <row r="15" spans="1:129" s="4" customFormat="1" ht="12" customHeight="1">
      <c r="A15" s="20">
        <v>1</v>
      </c>
      <c r="B15" s="22" t="e">
        <f>ROUNDUP(RO!B15*0.85,)</f>
        <v>#REF!</v>
      </c>
      <c r="C15" s="22" t="e">
        <f>ROUNDUP(RO!C15*0.85,)</f>
        <v>#REF!</v>
      </c>
      <c r="D15" s="22" t="e">
        <f>ROUNDUP(RO!D15*0.85,)</f>
        <v>#REF!</v>
      </c>
      <c r="E15" s="22" t="e">
        <f>ROUNDUP(RO!E15*0.85,)</f>
        <v>#REF!</v>
      </c>
      <c r="F15" s="22" t="e">
        <f>ROUNDUP(RO!F15*0.85,)</f>
        <v>#REF!</v>
      </c>
    </row>
    <row r="16" spans="1:129" s="4" customFormat="1" ht="12" customHeight="1">
      <c r="A16" s="20">
        <v>2</v>
      </c>
      <c r="B16" s="22" t="e">
        <f t="shared" ref="B16:F16" si="3">B15</f>
        <v>#REF!</v>
      </c>
      <c r="C16" s="22" t="e">
        <f t="shared" si="3"/>
        <v>#REF!</v>
      </c>
      <c r="D16" s="22" t="e">
        <f t="shared" si="3"/>
        <v>#REF!</v>
      </c>
      <c r="E16" s="22" t="e">
        <f t="shared" si="3"/>
        <v>#REF!</v>
      </c>
      <c r="F16" s="22" t="e">
        <f t="shared" si="3"/>
        <v>#REF!</v>
      </c>
    </row>
    <row r="17" spans="1:214 16357:16384" s="4" customFormat="1" ht="24.75" customHeight="1">
      <c r="A17" s="23" t="s">
        <v>8</v>
      </c>
    </row>
    <row r="18" spans="1:214 16357:16384" s="4" customFormat="1" ht="12" customHeight="1">
      <c r="A18" s="20">
        <v>1</v>
      </c>
      <c r="B18" s="22" t="e">
        <f>ROUNDUP(RO!B18*0.87,)</f>
        <v>#REF!</v>
      </c>
      <c r="C18" s="22" t="e">
        <f>ROUNDUP(RO!C18*0.87,)</f>
        <v>#REF!</v>
      </c>
      <c r="D18" s="22" t="e">
        <f>ROUNDUP(RO!D18*0.87,)</f>
        <v>#REF!</v>
      </c>
      <c r="E18" s="22" t="e">
        <f>ROUNDUP(RO!E18*0.87,)</f>
        <v>#REF!</v>
      </c>
      <c r="F18" s="22" t="e">
        <f>ROUNDUP(RO!F18*0.87,)</f>
        <v>#REF!</v>
      </c>
    </row>
    <row r="19" spans="1:214 16357:16384" ht="13.5" customHeight="1">
      <c r="A19" s="24">
        <v>2</v>
      </c>
      <c r="B19" s="22" t="e">
        <f t="shared" ref="B19:F19" si="4">B18</f>
        <v>#REF!</v>
      </c>
      <c r="C19" s="22" t="e">
        <f t="shared" si="4"/>
        <v>#REF!</v>
      </c>
      <c r="D19" s="22" t="e">
        <f t="shared" si="4"/>
        <v>#REF!</v>
      </c>
      <c r="E19" s="22" t="e">
        <f t="shared" si="4"/>
        <v>#REF!</v>
      </c>
      <c r="F19" s="22" t="e">
        <f t="shared" si="4"/>
        <v>#REF!</v>
      </c>
      <c r="M19" s="37"/>
      <c r="N19" s="37"/>
      <c r="O19" s="37"/>
      <c r="P19" s="37"/>
      <c r="Q19" s="37"/>
      <c r="AB19" s="37"/>
      <c r="AC19" s="37"/>
      <c r="AD19" s="37"/>
      <c r="AE19" s="37"/>
      <c r="DO19" s="37"/>
      <c r="DP19" s="37"/>
      <c r="DQ19" s="37"/>
      <c r="DR19" s="37"/>
      <c r="DX19" s="37"/>
    </row>
    <row r="20" spans="1:214 16357:16384" s="103" customFormat="1" ht="13.5" customHeight="1">
      <c r="A20" s="25" t="s">
        <v>9</v>
      </c>
      <c r="B20" s="87"/>
      <c r="C20" s="87"/>
      <c r="D20" s="87"/>
      <c r="E20" s="87"/>
      <c r="F20" s="87"/>
    </row>
    <row r="21" spans="1:214 16357:16384" ht="13.5" customHeight="1">
      <c r="A21" s="39">
        <v>1</v>
      </c>
      <c r="B21" s="22" t="e">
        <f>ROUNDUP(RO!B21*0.87,)</f>
        <v>#REF!</v>
      </c>
      <c r="C21" s="22" t="e">
        <f>ROUNDUP(RO!C21*0.87,)</f>
        <v>#REF!</v>
      </c>
      <c r="D21" s="22" t="e">
        <f>ROUNDUP(RO!D21*0.87,)</f>
        <v>#REF!</v>
      </c>
      <c r="E21" s="22" t="e">
        <f>ROUNDUP(RO!E21*0.87,)</f>
        <v>#REF!</v>
      </c>
      <c r="F21" s="22" t="e">
        <f>ROUNDUP(RO!F21*0.87,)</f>
        <v>#REF!</v>
      </c>
      <c r="M21" s="37"/>
      <c r="N21" s="37"/>
      <c r="O21" s="37"/>
      <c r="P21" s="37"/>
      <c r="Q21" s="37"/>
      <c r="AB21" s="37"/>
      <c r="AC21" s="37"/>
      <c r="AD21" s="37"/>
      <c r="AE21" s="37"/>
      <c r="DO21" s="37"/>
      <c r="DP21" s="37"/>
      <c r="DQ21" s="37"/>
      <c r="DR21" s="37"/>
      <c r="DX21" s="37"/>
    </row>
    <row r="22" spans="1:214 16357:16384" ht="13.5" customHeight="1">
      <c r="A22" s="39">
        <v>2</v>
      </c>
      <c r="B22" s="22" t="e">
        <f t="shared" ref="B22:F22" si="5">B21</f>
        <v>#REF!</v>
      </c>
      <c r="C22" s="22" t="e">
        <f t="shared" si="5"/>
        <v>#REF!</v>
      </c>
      <c r="D22" s="22" t="e">
        <f t="shared" si="5"/>
        <v>#REF!</v>
      </c>
      <c r="E22" s="22" t="e">
        <f t="shared" si="5"/>
        <v>#REF!</v>
      </c>
      <c r="F22" s="22" t="e">
        <f t="shared" si="5"/>
        <v>#REF!</v>
      </c>
      <c r="M22" s="37"/>
      <c r="N22" s="37"/>
      <c r="O22" s="37"/>
      <c r="P22" s="37"/>
      <c r="Q22" s="37"/>
      <c r="AB22" s="37"/>
      <c r="AC22" s="37"/>
      <c r="AD22" s="37"/>
      <c r="AE22" s="37"/>
      <c r="DO22" s="37"/>
      <c r="DP22" s="37"/>
      <c r="DQ22" s="37"/>
      <c r="DR22" s="37"/>
      <c r="DX22" s="37"/>
    </row>
    <row r="23" spans="1:214 16357:16384" ht="13.5" customHeight="1">
      <c r="A23" s="28">
        <v>3</v>
      </c>
      <c r="B23" s="22" t="e">
        <f t="shared" ref="B23:F23" si="6">B21</f>
        <v>#REF!</v>
      </c>
      <c r="C23" s="22" t="e">
        <f t="shared" si="6"/>
        <v>#REF!</v>
      </c>
      <c r="D23" s="22" t="e">
        <f t="shared" si="6"/>
        <v>#REF!</v>
      </c>
      <c r="E23" s="22" t="e">
        <f t="shared" si="6"/>
        <v>#REF!</v>
      </c>
      <c r="F23" s="22" t="e">
        <f t="shared" si="6"/>
        <v>#REF!</v>
      </c>
      <c r="M23" s="37"/>
      <c r="N23" s="37"/>
      <c r="O23" s="37"/>
      <c r="P23" s="37"/>
      <c r="Q23" s="37"/>
      <c r="AB23" s="37"/>
      <c r="AC23" s="37"/>
      <c r="AD23" s="37"/>
      <c r="AE23" s="37"/>
      <c r="DO23" s="37"/>
      <c r="DP23" s="37"/>
      <c r="DQ23" s="37"/>
      <c r="DR23" s="37"/>
      <c r="DX23" s="37"/>
    </row>
    <row r="24" spans="1:214 16357:16384" ht="13.5" customHeight="1">
      <c r="A24" s="28">
        <v>4</v>
      </c>
      <c r="B24" s="22" t="e">
        <f t="shared" ref="B24:F24" si="7">B21</f>
        <v>#REF!</v>
      </c>
      <c r="C24" s="22" t="e">
        <f t="shared" si="7"/>
        <v>#REF!</v>
      </c>
      <c r="D24" s="22" t="e">
        <f t="shared" si="7"/>
        <v>#REF!</v>
      </c>
      <c r="E24" s="22" t="e">
        <f t="shared" si="7"/>
        <v>#REF!</v>
      </c>
      <c r="F24" s="22" t="e">
        <f t="shared" si="7"/>
        <v>#REF!</v>
      </c>
      <c r="M24" s="37"/>
      <c r="N24" s="37"/>
      <c r="O24" s="37"/>
      <c r="P24" s="37"/>
      <c r="Q24" s="37"/>
      <c r="AB24" s="37"/>
      <c r="AC24" s="37"/>
      <c r="AD24" s="37"/>
      <c r="AE24" s="37"/>
      <c r="DO24" s="37"/>
      <c r="DP24" s="37"/>
      <c r="DQ24" s="37"/>
      <c r="DR24" s="37"/>
      <c r="DX24" s="37"/>
    </row>
    <row r="25" spans="1:214 16357:16384" ht="15" customHeight="1">
      <c r="A25" s="30" t="s">
        <v>47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8"/>
      <c r="N25" s="88"/>
      <c r="O25" s="88"/>
      <c r="P25" s="88"/>
      <c r="Q25" s="88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8"/>
      <c r="DP25" s="88"/>
      <c r="DQ25" s="88"/>
      <c r="DR25" s="88"/>
      <c r="DS25" s="87"/>
      <c r="DT25" s="87"/>
      <c r="DU25" s="87"/>
      <c r="DV25" s="87"/>
      <c r="DW25" s="87"/>
      <c r="DX25" s="88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</row>
    <row r="26" spans="1:214 16357:16384" ht="29.25" customHeight="1">
      <c r="A26" s="31" t="s">
        <v>26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8"/>
      <c r="N26" s="88"/>
      <c r="O26" s="88"/>
      <c r="P26" s="88"/>
      <c r="Q26" s="88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8"/>
      <c r="DP26" s="88"/>
      <c r="DQ26" s="88"/>
      <c r="DR26" s="88"/>
      <c r="DS26" s="87"/>
      <c r="DT26" s="87"/>
      <c r="DU26" s="87"/>
      <c r="DV26" s="87"/>
      <c r="DW26" s="87"/>
      <c r="DX26" s="88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</row>
    <row r="27" spans="1:214 16357:16384" s="6" customFormat="1" ht="15" customHeight="1">
      <c r="A27" s="109" t="s">
        <v>27</v>
      </c>
      <c r="B27" s="49"/>
      <c r="C27" s="49"/>
      <c r="D27" s="49"/>
      <c r="E27" s="49"/>
      <c r="F27" s="49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  <c r="XFC27"/>
      <c r="XFD27"/>
    </row>
    <row r="28" spans="1:214 16357:16384" s="6" customFormat="1" ht="14.25" customHeight="1">
      <c r="A28" s="150" t="s">
        <v>28</v>
      </c>
      <c r="B28" s="49"/>
      <c r="C28" s="49"/>
      <c r="D28" s="49"/>
      <c r="E28" s="49"/>
      <c r="F28" s="49"/>
      <c r="XEC28" s="37"/>
      <c r="XED28" s="37"/>
      <c r="XEE28" s="37"/>
      <c r="XEF28" s="37"/>
      <c r="XEG28" s="37"/>
      <c r="XEH28" s="37"/>
      <c r="XEI28" s="37"/>
      <c r="XEJ28" s="37"/>
      <c r="XEK28" s="37"/>
      <c r="XEL28" s="37"/>
      <c r="XEM28" s="37"/>
      <c r="XEN28" s="37"/>
      <c r="XEO28" s="37"/>
      <c r="XEP28" s="37"/>
      <c r="XEQ28" s="37"/>
      <c r="XER28" s="37"/>
      <c r="XES28" s="37"/>
      <c r="XET28" s="37"/>
      <c r="XEU28" s="37"/>
      <c r="XEV28" s="37"/>
      <c r="XEW28" s="37"/>
      <c r="XEX28" s="37"/>
      <c r="XEY28" s="37"/>
      <c r="XEZ28" s="37"/>
      <c r="XFA28" s="37"/>
      <c r="XFB28" s="37"/>
      <c r="XFC28" s="37"/>
      <c r="XFD28" s="37"/>
    </row>
    <row r="29" spans="1:214 16357:16384" s="6" customFormat="1" ht="14.25" customHeight="1">
      <c r="A29" s="150" t="s">
        <v>29</v>
      </c>
      <c r="B29" s="49"/>
      <c r="C29" s="49"/>
      <c r="D29" s="49"/>
      <c r="E29" s="49"/>
      <c r="F29" s="49"/>
      <c r="XEC29" s="37"/>
      <c r="XED29" s="37"/>
      <c r="XEE29" s="37"/>
      <c r="XEF29" s="37"/>
      <c r="XEG29" s="37"/>
      <c r="XEH29" s="37"/>
      <c r="XEI29" s="37"/>
      <c r="XEJ29" s="37"/>
      <c r="XEK29" s="37"/>
      <c r="XEL29" s="37"/>
      <c r="XEM29" s="37"/>
      <c r="XEN29" s="37"/>
      <c r="XEO29" s="37"/>
      <c r="XEP29" s="37"/>
      <c r="XEQ29" s="37"/>
      <c r="XER29" s="37"/>
      <c r="XES29" s="37"/>
      <c r="XET29" s="37"/>
      <c r="XEU29" s="37"/>
      <c r="XEV29" s="37"/>
      <c r="XEW29" s="37"/>
      <c r="XEX29" s="37"/>
      <c r="XEY29" s="37"/>
      <c r="XEZ29" s="37"/>
      <c r="XFA29" s="37"/>
      <c r="XFB29" s="37"/>
      <c r="XFC29" s="37"/>
      <c r="XFD29" s="37"/>
    </row>
    <row r="30" spans="1:214 16357:16384" s="6" customFormat="1" ht="14.25" customHeight="1">
      <c r="A30" s="150" t="s">
        <v>30</v>
      </c>
      <c r="B30" s="49"/>
      <c r="C30" s="49"/>
      <c r="D30" s="49"/>
      <c r="E30" s="49"/>
      <c r="F30" s="49"/>
      <c r="XEC30" s="37"/>
      <c r="XED30" s="37"/>
      <c r="XEE30" s="37"/>
      <c r="XEF30" s="37"/>
      <c r="XEG30" s="37"/>
      <c r="XEH30" s="37"/>
      <c r="XEI30" s="37"/>
      <c r="XEJ30" s="37"/>
      <c r="XEK30" s="37"/>
      <c r="XEL30" s="37"/>
      <c r="XEM30" s="37"/>
      <c r="XEN30" s="37"/>
      <c r="XEO30" s="37"/>
      <c r="XEP30" s="37"/>
      <c r="XEQ30" s="37"/>
      <c r="XER30" s="37"/>
      <c r="XES30" s="37"/>
      <c r="XET30" s="37"/>
      <c r="XEU30" s="37"/>
      <c r="XEV30" s="37"/>
      <c r="XEW30" s="37"/>
      <c r="XEX30" s="37"/>
      <c r="XEY30" s="37"/>
      <c r="XEZ30" s="37"/>
      <c r="XFA30" s="37"/>
      <c r="XFB30" s="37"/>
      <c r="XFC30" s="37"/>
      <c r="XFD30" s="37"/>
    </row>
    <row r="31" spans="1:214 16357:16384" s="6" customFormat="1" ht="14.25" customHeight="1">
      <c r="A31" s="150" t="s">
        <v>31</v>
      </c>
      <c r="B31" s="49"/>
      <c r="C31" s="49"/>
      <c r="D31" s="49"/>
      <c r="E31" s="49"/>
      <c r="F31" s="49"/>
      <c r="XEC31" s="37"/>
      <c r="XED31" s="37"/>
      <c r="XEE31" s="37"/>
      <c r="XEF31" s="37"/>
      <c r="XEG31" s="37"/>
      <c r="XEH31" s="37"/>
      <c r="XEI31" s="37"/>
      <c r="XEJ31" s="37"/>
      <c r="XEK31" s="37"/>
      <c r="XEL31" s="37"/>
      <c r="XEM31" s="37"/>
      <c r="XEN31" s="37"/>
      <c r="XEO31" s="37"/>
      <c r="XEP31" s="37"/>
      <c r="XEQ31" s="37"/>
      <c r="XER31" s="37"/>
      <c r="XES31" s="37"/>
      <c r="XET31" s="37"/>
      <c r="XEU31" s="37"/>
      <c r="XEV31" s="37"/>
      <c r="XEW31" s="37"/>
      <c r="XEX31" s="37"/>
      <c r="XEY31" s="37"/>
      <c r="XEZ31" s="37"/>
      <c r="XFA31" s="37"/>
      <c r="XFB31" s="37"/>
      <c r="XFC31" s="37"/>
      <c r="XFD31" s="37"/>
    </row>
    <row r="32" spans="1:214 16357:16384" s="4" customFormat="1" ht="15" customHeight="1">
      <c r="A32" s="33" t="s">
        <v>16</v>
      </c>
      <c r="M32" s="85"/>
      <c r="N32" s="85"/>
      <c r="O32" s="85"/>
      <c r="P32" s="85"/>
      <c r="Q32" s="85"/>
      <c r="AB32" s="85"/>
      <c r="AC32" s="85"/>
      <c r="AD32" s="85"/>
      <c r="AE32" s="85"/>
      <c r="DO32" s="85"/>
      <c r="DP32" s="85"/>
      <c r="DQ32" s="85"/>
      <c r="DR32" s="85"/>
      <c r="DX32" s="85"/>
    </row>
    <row r="33" spans="1:128" s="4" customFormat="1" ht="63" customHeight="1">
      <c r="A33" s="34" t="s">
        <v>32</v>
      </c>
      <c r="M33" s="85"/>
      <c r="N33" s="85"/>
      <c r="O33" s="85"/>
      <c r="P33" s="85"/>
      <c r="Q33" s="85"/>
      <c r="AB33" s="85"/>
      <c r="AC33" s="85"/>
      <c r="AD33" s="85"/>
      <c r="AE33" s="85"/>
      <c r="DO33" s="85"/>
      <c r="DP33" s="85"/>
      <c r="DQ33" s="85"/>
      <c r="DR33" s="85"/>
      <c r="DX33" s="85"/>
    </row>
    <row r="34" spans="1:128" s="4" customFormat="1" ht="15" customHeight="1">
      <c r="A34" s="30" t="s">
        <v>18</v>
      </c>
      <c r="M34" s="85"/>
      <c r="N34" s="85"/>
      <c r="O34" s="85"/>
      <c r="P34" s="85"/>
      <c r="Q34" s="85"/>
      <c r="AB34" s="85"/>
      <c r="AC34" s="85"/>
      <c r="AD34" s="85"/>
      <c r="AE34" s="85"/>
      <c r="DO34" s="85"/>
      <c r="DP34" s="85"/>
      <c r="DQ34" s="85"/>
      <c r="DR34" s="85"/>
      <c r="DX34" s="85"/>
    </row>
    <row r="35" spans="1:128" s="4" customFormat="1" ht="31.5" customHeight="1">
      <c r="A35" s="75" t="s">
        <v>19</v>
      </c>
      <c r="M35" s="85"/>
      <c r="N35" s="85"/>
      <c r="O35" s="85"/>
      <c r="P35" s="85"/>
      <c r="Q35" s="85"/>
      <c r="AB35" s="85"/>
      <c r="AC35" s="85"/>
      <c r="AD35" s="85"/>
      <c r="AE35" s="85"/>
      <c r="DO35" s="85"/>
      <c r="DP35" s="85"/>
      <c r="DQ35" s="85"/>
      <c r="DR35" s="85"/>
      <c r="DX35" s="85"/>
    </row>
    <row r="36" spans="1:128" ht="15" customHeight="1">
      <c r="A36" s="33" t="s">
        <v>33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8"/>
      <c r="N36" s="88"/>
      <c r="O36" s="88"/>
      <c r="P36" s="88"/>
      <c r="Q36" s="88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8"/>
      <c r="AC36" s="88"/>
      <c r="AD36" s="88"/>
      <c r="AE36" s="88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8"/>
      <c r="DP36" s="88"/>
      <c r="DQ36" s="88"/>
      <c r="DR36" s="88"/>
      <c r="DS36" s="87"/>
      <c r="DT36" s="87"/>
      <c r="DU36" s="87"/>
      <c r="DV36" s="87"/>
      <c r="DW36" s="87"/>
      <c r="DX36" s="88"/>
    </row>
    <row r="37" spans="1:128" ht="123" customHeight="1">
      <c r="A37" s="76" t="s">
        <v>34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8"/>
      <c r="N37" s="88"/>
      <c r="O37" s="88"/>
      <c r="P37" s="88"/>
      <c r="Q37" s="88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8"/>
      <c r="AC37" s="88"/>
      <c r="AD37" s="88"/>
      <c r="AE37" s="88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8"/>
      <c r="DP37" s="88"/>
      <c r="DQ37" s="88"/>
      <c r="DR37" s="88"/>
      <c r="DS37" s="87"/>
      <c r="DT37" s="87"/>
      <c r="DU37" s="87"/>
      <c r="DV37" s="87"/>
      <c r="DW37" s="87"/>
      <c r="DX37" s="88"/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39988402966399123"/>
  </sheetPr>
  <dimension ref="A1:GW34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7109375" style="1" customWidth="1"/>
    <col min="2" max="13" width="9.85546875" style="6" customWidth="1"/>
    <col min="14" max="17" width="9.85546875" style="83" customWidth="1"/>
    <col min="18" max="22" width="9.85546875" style="6" customWidth="1"/>
    <col min="23" max="23" width="9.85546875" style="83" customWidth="1"/>
    <col min="24" max="26" width="10.140625" style="8" customWidth="1"/>
    <col min="27" max="108" width="10.140625" style="6" customWidth="1"/>
    <col min="109" max="112" width="9.85546875" style="6" customWidth="1"/>
    <col min="113" max="113" width="9.140625" style="6"/>
    <col min="114" max="123" width="9.140625" style="91" hidden="1" customWidth="1"/>
    <col min="124" max="16384" width="9.140625" style="6"/>
  </cols>
  <sheetData>
    <row r="1" spans="1:205" s="1" customFormat="1" ht="15" customHeight="1">
      <c r="A1" s="9" t="s">
        <v>0</v>
      </c>
      <c r="N1" s="71"/>
      <c r="O1" s="71"/>
      <c r="P1" s="71"/>
      <c r="Q1" s="71"/>
      <c r="W1" s="71"/>
      <c r="DJ1" s="92"/>
      <c r="DK1" s="92"/>
      <c r="DL1" s="92"/>
      <c r="DM1" s="92"/>
      <c r="DN1" s="92"/>
      <c r="DO1" s="92"/>
      <c r="DP1" s="92"/>
      <c r="DQ1" s="92"/>
      <c r="DR1" s="92"/>
      <c r="DS1" s="92"/>
    </row>
    <row r="2" spans="1:205" s="1" customFormat="1" ht="15" customHeight="1">
      <c r="A2" s="10" t="s">
        <v>35</v>
      </c>
      <c r="N2" s="71"/>
      <c r="O2" s="71"/>
      <c r="P2" s="71"/>
      <c r="Q2" s="71"/>
      <c r="W2" s="71"/>
      <c r="DJ2" s="92"/>
      <c r="DK2" s="92"/>
      <c r="DL2" s="92"/>
      <c r="DM2" s="92"/>
      <c r="DN2" s="92"/>
      <c r="DO2" s="92"/>
      <c r="DP2" s="92"/>
      <c r="DQ2" s="92"/>
      <c r="DR2" s="92"/>
      <c r="DS2" s="92"/>
    </row>
    <row r="3" spans="1:205" s="4" customFormat="1" ht="15" customHeight="1">
      <c r="A3" s="10" t="s">
        <v>53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DJ3" s="93"/>
      <c r="DK3" s="93"/>
      <c r="DL3" s="93"/>
      <c r="DM3" s="93"/>
      <c r="DN3" s="93"/>
      <c r="DO3" s="93"/>
      <c r="DP3" s="93"/>
      <c r="DQ3" s="93"/>
      <c r="DR3" s="93"/>
      <c r="DS3" s="93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94">
        <v>46386</v>
      </c>
      <c r="DK4" s="95">
        <v>46387</v>
      </c>
      <c r="DL4" s="95">
        <v>46388</v>
      </c>
      <c r="DM4" s="95">
        <v>46389</v>
      </c>
      <c r="DN4" s="95">
        <v>46390</v>
      </c>
      <c r="DO4" s="95">
        <v>46391</v>
      </c>
      <c r="DP4" s="95">
        <v>46392</v>
      </c>
      <c r="DQ4" s="95">
        <v>46393</v>
      </c>
      <c r="DR4" s="95">
        <v>46394</v>
      </c>
      <c r="DS4" s="94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DJ5" s="93"/>
      <c r="DK5" s="93"/>
      <c r="DL5" s="93"/>
      <c r="DM5" s="93"/>
      <c r="DN5" s="93"/>
      <c r="DO5" s="93"/>
      <c r="DP5" s="93"/>
      <c r="DQ5" s="93"/>
      <c r="DR5" s="93"/>
      <c r="DS5" s="93"/>
    </row>
    <row r="6" spans="1:205" s="4" customFormat="1" ht="12" customHeight="1">
      <c r="A6" s="18">
        <v>1</v>
      </c>
      <c r="B6" s="22">
        <f>ROUNDUP(BAR!B6*0.9*0.9,)</f>
        <v>6885</v>
      </c>
      <c r="C6" s="22">
        <f>ROUNDUP(BAR!C6*0.9*0.9,)</f>
        <v>6480</v>
      </c>
      <c r="D6" s="22">
        <f>ROUNDUP(BAR!D6*0.9*0.9,)</f>
        <v>7290</v>
      </c>
      <c r="E6" s="22">
        <f>ROUNDUP(BAR!E6*0.9*0.9,)</f>
        <v>7290</v>
      </c>
      <c r="F6" s="22">
        <f>ROUNDUP(BAR!F6*0.9*0.9,)</f>
        <v>7290</v>
      </c>
      <c r="G6" s="22">
        <f>ROUNDUP(BAR!G6*0.9*0.9,)</f>
        <v>6156</v>
      </c>
      <c r="H6" s="22">
        <f>ROUNDUP(BAR!H6*0.9*0.9,)</f>
        <v>6156</v>
      </c>
      <c r="I6" s="22">
        <f>ROUNDUP(BAR!I6*0.9*0.9,)</f>
        <v>6156</v>
      </c>
      <c r="J6" s="22">
        <f>ROUNDUP(BAR!J6*0.9*0.9,)</f>
        <v>6156</v>
      </c>
      <c r="K6" s="22">
        <f>ROUNDUP(BAR!K6*0.9*0.9,)</f>
        <v>6885</v>
      </c>
      <c r="L6" s="22">
        <f>ROUNDUP(BAR!L6*0.9*0.9,)</f>
        <v>6885</v>
      </c>
      <c r="M6" s="22">
        <f>ROUNDUP(BAR!M6*0.9*0.9,)</f>
        <v>5670</v>
      </c>
      <c r="N6" s="22">
        <f>ROUNDUP(BAR!N6*0.9*0.9,)</f>
        <v>5670</v>
      </c>
      <c r="O6" s="22">
        <f>ROUNDUP(BAR!O6*0.9*0.9,)</f>
        <v>5670</v>
      </c>
      <c r="P6" s="22">
        <f>ROUNDUP(BAR!P6*0.9*0.9,)</f>
        <v>5670</v>
      </c>
      <c r="Q6" s="22">
        <f>ROUNDUP(BAR!Q6*0.9*0.9,)</f>
        <v>5670</v>
      </c>
      <c r="R6" s="22">
        <f>ROUNDUP(BAR!R6*0.9*0.9,)</f>
        <v>6156</v>
      </c>
      <c r="S6" s="22">
        <f>ROUNDUP(BAR!S6*0.9*0.9,)</f>
        <v>6156</v>
      </c>
      <c r="T6" s="22">
        <f>ROUNDUP(BAR!T6*0.9*0.9,)</f>
        <v>5670</v>
      </c>
      <c r="U6" s="22">
        <f>ROUNDUP(BAR!U6*0.9*0.9,)</f>
        <v>5670</v>
      </c>
      <c r="V6" s="22">
        <f>ROUNDUP(BAR!V6*0.9*0.9,)</f>
        <v>5670</v>
      </c>
      <c r="W6" s="22">
        <f>ROUNDUP(BAR!W6*0.9*0.9,)</f>
        <v>5670</v>
      </c>
      <c r="X6" s="22">
        <f>ROUNDUP(BAR!X6*0.9*0.9,)</f>
        <v>5589</v>
      </c>
      <c r="Y6" s="22">
        <f>ROUNDUP(BAR!Y6*0.9*0.9,)</f>
        <v>5832</v>
      </c>
      <c r="Z6" s="22">
        <f>ROUNDUP(BAR!Z6*0.9*0.9,)</f>
        <v>5832</v>
      </c>
      <c r="AA6" s="22">
        <f>ROUNDUP(BAR!AA6*0.9*0.9,)</f>
        <v>5589</v>
      </c>
      <c r="AB6" s="22">
        <f>ROUNDUP(BAR!AB6*0.9*0.9,)</f>
        <v>5589</v>
      </c>
      <c r="AC6" s="22">
        <f>ROUNDUP(BAR!AC6*0.9*0.9,)</f>
        <v>5589</v>
      </c>
      <c r="AD6" s="22">
        <f>ROUNDUP(BAR!AD6*0.9*0.9,)</f>
        <v>5589</v>
      </c>
      <c r="AE6" s="22">
        <f>ROUNDUP(BAR!AE6*0.9*0.9,)</f>
        <v>5589</v>
      </c>
      <c r="AF6" s="22">
        <f>ROUNDUP(BAR!AF6*0.9*0.9,)</f>
        <v>5832</v>
      </c>
      <c r="AG6" s="22">
        <f>ROUNDUP(BAR!AG6*0.9*0.9,)</f>
        <v>5832</v>
      </c>
      <c r="AH6" s="22">
        <f>ROUNDUP(BAR!AH6*0.9*0.9,)</f>
        <v>5589</v>
      </c>
      <c r="AI6" s="22">
        <f>ROUNDUP(BAR!AI6*0.9*0.9,)</f>
        <v>5832</v>
      </c>
      <c r="AJ6" s="22">
        <f>ROUNDUP(BAR!AJ6*0.9*0.9,)</f>
        <v>5832</v>
      </c>
      <c r="AK6" s="22">
        <f>ROUNDUP(BAR!AK6*0.9*0.9,)</f>
        <v>5832</v>
      </c>
      <c r="AL6" s="22">
        <f>ROUNDUP(BAR!AL6*0.9*0.9,)</f>
        <v>5832</v>
      </c>
      <c r="AM6" s="22">
        <f>ROUNDUP(BAR!AM6*0.9*0.9,)</f>
        <v>5832</v>
      </c>
      <c r="AN6" s="22">
        <f>ROUNDUP(BAR!AN6*0.9*0.9,)</f>
        <v>5832</v>
      </c>
      <c r="AO6" s="22">
        <f>ROUNDUP(BAR!AO6*0.9*0.9,)</f>
        <v>5589</v>
      </c>
      <c r="AP6" s="22">
        <f>ROUNDUP(BAR!AP6*0.9*0.9,)</f>
        <v>5589</v>
      </c>
      <c r="AQ6" s="22">
        <f>ROUNDUP(BAR!AQ6*0.9*0.9,)</f>
        <v>5589</v>
      </c>
      <c r="AR6" s="22">
        <f>ROUNDUP(BAR!AR6*0.9*0.9,)</f>
        <v>5589</v>
      </c>
      <c r="AS6" s="22">
        <f>ROUNDUP(BAR!AS6*0.9*0.9,)</f>
        <v>5589</v>
      </c>
      <c r="AT6" s="22">
        <f>ROUNDUP(BAR!AT6*0.9*0.9,)</f>
        <v>5832</v>
      </c>
      <c r="AU6" s="22">
        <f>ROUNDUP(BAR!AU6*0.9*0.9,)</f>
        <v>5832</v>
      </c>
      <c r="AV6" s="22">
        <f>ROUNDUP(BAR!AV6*0.9*0.9,)</f>
        <v>5589</v>
      </c>
      <c r="AW6" s="22">
        <f>ROUNDUP(BAR!AW6*0.9*0.9,)</f>
        <v>5589</v>
      </c>
      <c r="AX6" s="22">
        <f>ROUNDUP(BAR!AX6*0.9*0.9,)</f>
        <v>5589</v>
      </c>
      <c r="AY6" s="22">
        <f>ROUNDUP(BAR!AY6*0.9*0.9,)</f>
        <v>5589</v>
      </c>
      <c r="AZ6" s="22">
        <f>ROUNDUP(BAR!AZ6*0.9*0.9,)</f>
        <v>5589</v>
      </c>
      <c r="BA6" s="22">
        <f>ROUNDUP(BAR!BA6*0.9*0.9,)</f>
        <v>5832</v>
      </c>
      <c r="BB6" s="22">
        <f>ROUNDUP(BAR!BB6*0.9*0.9,)</f>
        <v>5832</v>
      </c>
      <c r="BC6" s="22">
        <f>ROUNDUP(BAR!BC6*0.9*0.9,)</f>
        <v>5346</v>
      </c>
      <c r="BD6" s="22">
        <f>ROUNDUP(BAR!BD6*0.9*0.9,)</f>
        <v>5346</v>
      </c>
      <c r="BE6" s="22">
        <f>ROUNDUP(BAR!BE6*0.9*0.9,)</f>
        <v>5346</v>
      </c>
      <c r="BF6" s="22">
        <f>ROUNDUP(BAR!BF6*0.9*0.9,)</f>
        <v>5832</v>
      </c>
      <c r="BG6" s="22">
        <f>ROUNDUP(BAR!BG6*0.9*0.9,)</f>
        <v>5832</v>
      </c>
      <c r="BH6" s="22">
        <f>ROUNDUP(BAR!BH6*0.9*0.9,)</f>
        <v>5832</v>
      </c>
      <c r="BI6" s="22">
        <f>ROUNDUP(BAR!BI6*0.9*0.9,)</f>
        <v>5832</v>
      </c>
      <c r="BJ6" s="22">
        <f>ROUNDUP(BAR!BJ6*0.9*0.9,)</f>
        <v>5184</v>
      </c>
      <c r="BK6" s="22">
        <f>ROUNDUP(BAR!BK6*0.9*0.9,)</f>
        <v>5184</v>
      </c>
      <c r="BL6" s="22">
        <f>ROUNDUP(BAR!BL6*0.9*0.9,)</f>
        <v>5184</v>
      </c>
      <c r="BM6" s="22">
        <f>ROUNDUP(BAR!BM6*0.9*0.9,)</f>
        <v>5184</v>
      </c>
      <c r="BN6" s="22">
        <f>ROUNDUP(BAR!BN6*0.9*0.9,)</f>
        <v>5184</v>
      </c>
      <c r="BO6" s="22">
        <f>ROUNDUP(BAR!BO6*0.9*0.9,)</f>
        <v>5346</v>
      </c>
      <c r="BP6" s="22">
        <f>ROUNDUP(BAR!BP6*0.9*0.9,)</f>
        <v>5346</v>
      </c>
      <c r="BQ6" s="22">
        <f>ROUNDUP(BAR!BQ6*0.9*0.9,)</f>
        <v>5184</v>
      </c>
      <c r="BR6" s="22">
        <f>ROUNDUP(BAR!BR6*0.9*0.9,)</f>
        <v>5184</v>
      </c>
      <c r="BS6" s="22">
        <f>ROUNDUP(BAR!BS6*0.9*0.9,)</f>
        <v>5184</v>
      </c>
      <c r="BT6" s="22">
        <f>ROUNDUP(BAR!BT6*0.9*0.9,)</f>
        <v>5184</v>
      </c>
      <c r="BU6" s="22">
        <f>ROUNDUP(BAR!BU6*0.9*0.9,)</f>
        <v>5184</v>
      </c>
      <c r="BV6" s="22">
        <f>ROUNDUP(BAR!BV6*0.9*0.9,)</f>
        <v>5346</v>
      </c>
      <c r="BW6" s="22">
        <f>ROUNDUP(BAR!BW6*0.9*0.9,)</f>
        <v>5346</v>
      </c>
      <c r="BX6" s="22">
        <f>ROUNDUP(BAR!BX6*0.9*0.9,)</f>
        <v>5184</v>
      </c>
      <c r="BY6" s="22">
        <f>ROUNDUP(BAR!BY6*0.9*0.9,)</f>
        <v>5184</v>
      </c>
      <c r="BZ6" s="22">
        <f>ROUNDUP(BAR!BZ6*0.9*0.9,)</f>
        <v>5184</v>
      </c>
      <c r="CA6" s="22">
        <f>ROUNDUP(BAR!CA6*0.9*0.9,)</f>
        <v>5184</v>
      </c>
      <c r="CB6" s="22">
        <f>ROUNDUP(BAR!CB6*0.9*0.9,)</f>
        <v>5184</v>
      </c>
      <c r="CC6" s="22">
        <f>ROUNDUP(BAR!CC6*0.9*0.9,)</f>
        <v>5346</v>
      </c>
      <c r="CD6" s="22">
        <f>ROUNDUP(BAR!CD6*0.9*0.9,)</f>
        <v>5346</v>
      </c>
      <c r="CE6" s="22">
        <f>ROUNDUP(BAR!CE6*0.9*0.9,)</f>
        <v>5184</v>
      </c>
      <c r="CF6" s="22">
        <f>ROUNDUP(BAR!CF6*0.9*0.9,)</f>
        <v>5184</v>
      </c>
      <c r="CG6" s="22">
        <f>ROUNDUP(BAR!CG6*0.9*0.9,)</f>
        <v>5184</v>
      </c>
      <c r="CH6" s="22">
        <f>ROUNDUP(BAR!CH6*0.9*0.9,)</f>
        <v>5184</v>
      </c>
      <c r="CI6" s="22">
        <f>ROUNDUP(BAR!CI6*0.9*0.9,)</f>
        <v>5184</v>
      </c>
      <c r="CJ6" s="22">
        <f>ROUNDUP(BAR!CJ6*0.9*0.9,)</f>
        <v>5346</v>
      </c>
      <c r="CK6" s="22">
        <f>ROUNDUP(BAR!CK6*0.9*0.9,)</f>
        <v>5346</v>
      </c>
      <c r="CL6" s="22">
        <f>ROUNDUP(BAR!CL6*0.9*0.9,)</f>
        <v>5184</v>
      </c>
      <c r="CM6" s="22">
        <f>ROUNDUP(BAR!CM6*0.9*0.9,)</f>
        <v>5184</v>
      </c>
      <c r="CN6" s="22">
        <f>ROUNDUP(BAR!CN6*0.9*0.9,)</f>
        <v>5184</v>
      </c>
      <c r="CO6" s="22">
        <f>ROUNDUP(BAR!CO6*0.9*0.9,)</f>
        <v>5184</v>
      </c>
      <c r="CP6" s="22">
        <f>ROUNDUP(BAR!CP6*0.9*0.9,)</f>
        <v>5184</v>
      </c>
      <c r="CQ6" s="22">
        <f>ROUNDUP(BAR!CQ6*0.9*0.9,)</f>
        <v>6075</v>
      </c>
      <c r="CR6" s="22">
        <f>ROUNDUP(BAR!CR6*0.9*0.9,)</f>
        <v>6075</v>
      </c>
      <c r="CS6" s="22">
        <f>ROUNDUP(BAR!CS6*0.9*0.9,)</f>
        <v>6075</v>
      </c>
      <c r="CT6" s="22">
        <f>ROUNDUP(BAR!CT6*0.9*0.9,)</f>
        <v>6075</v>
      </c>
      <c r="CU6" s="22">
        <f>ROUNDUP(BAR!CU6*0.9*0.9,)</f>
        <v>6075</v>
      </c>
      <c r="CV6" s="22">
        <f>ROUNDUP(BAR!CV6*0.9*0.9,)</f>
        <v>6075</v>
      </c>
      <c r="CW6" s="22">
        <f>ROUNDUP(BAR!CW6*0.9*0.9,)</f>
        <v>6075</v>
      </c>
      <c r="CX6" s="22">
        <f>ROUNDUP(BAR!CX6*0.9*0.9,)</f>
        <v>6480</v>
      </c>
      <c r="CY6" s="22">
        <f>ROUNDUP(BAR!CY6*0.9*0.9,)</f>
        <v>6480</v>
      </c>
      <c r="CZ6" s="22">
        <f>ROUNDUP(BAR!CZ6*0.9*0.9,)</f>
        <v>6480</v>
      </c>
      <c r="DA6" s="22">
        <f>ROUNDUP(BAR!DA6*0.9*0.9,)</f>
        <v>6480</v>
      </c>
      <c r="DB6" s="22">
        <f>ROUNDUP(BAR!DB6*0.9*0.9,)</f>
        <v>6480</v>
      </c>
      <c r="DC6" s="22">
        <f>ROUNDUP(BAR!DC6*0.9*0.9,)</f>
        <v>6480</v>
      </c>
      <c r="DD6" s="22">
        <f>ROUNDUP(BAR!DD6*0.9*0.9,)</f>
        <v>6480</v>
      </c>
      <c r="DE6" s="22">
        <f>ROUNDUP(BAR!DE6*0.9*0.9,)</f>
        <v>7290</v>
      </c>
      <c r="DF6" s="22">
        <f>ROUNDUP(BAR!DF6*0.9*0.9,)</f>
        <v>7290</v>
      </c>
      <c r="DG6" s="22">
        <f>ROUNDUP(BAR!DG6*0.9*0.9,)</f>
        <v>7290</v>
      </c>
      <c r="DH6" s="22">
        <f>ROUNDUP(BAR!DH6*0.9*0.9,)</f>
        <v>7290</v>
      </c>
      <c r="DI6" s="22">
        <f>ROUNDUP(BAR!DI6*0.9*0.9,)</f>
        <v>16200</v>
      </c>
      <c r="DJ6" s="96">
        <f>ROUNDUP(BAR!DJ6*0.9*0.9,)</f>
        <v>25920</v>
      </c>
      <c r="DK6" s="96">
        <f>ROUNDUP(BAR!DK6*0.9*0.9,)</f>
        <v>25920</v>
      </c>
      <c r="DL6" s="96">
        <f>ROUNDUP(BAR!DL6*0.9*0.9,)</f>
        <v>25920</v>
      </c>
      <c r="DM6" s="96">
        <f>ROUNDUP(BAR!DM6*0.9*0.9,)</f>
        <v>25920</v>
      </c>
      <c r="DN6" s="96">
        <f>ROUNDUP(BAR!DN6*0.9*0.9,)</f>
        <v>25920</v>
      </c>
      <c r="DO6" s="96">
        <f>ROUNDUP(BAR!DO6*0.9*0.9,)</f>
        <v>25920</v>
      </c>
      <c r="DP6" s="96">
        <f>ROUNDUP(BAR!DP6*0.9*0.9,)</f>
        <v>25920</v>
      </c>
      <c r="DQ6" s="96">
        <f>ROUNDUP(BAR!DQ6*0.9*0.9,)</f>
        <v>25920</v>
      </c>
      <c r="DR6" s="96">
        <f>ROUNDUP(BAR!DR6*0.9*0.9,)</f>
        <v>25920</v>
      </c>
      <c r="DS6" s="96">
        <f>ROUNDUP(BAR!DS6*0.9*0.9,)</f>
        <v>23490</v>
      </c>
      <c r="DT6" s="22">
        <f>ROUNDUP(BAR!DT6*0.9*0.9,)</f>
        <v>14580</v>
      </c>
      <c r="DU6" s="22">
        <f>ROUNDUP(BAR!DU6*0.9*0.9,)</f>
        <v>14580</v>
      </c>
      <c r="DV6" s="22">
        <f>ROUNDUP(BAR!DV6*0.9*0.9,)</f>
        <v>14580</v>
      </c>
      <c r="DW6" s="22">
        <f>ROUNDUP(BAR!DW6*0.9*0.9,)</f>
        <v>14580</v>
      </c>
      <c r="DX6" s="22">
        <f>ROUNDUP(BAR!DX6*0.9*0.9,)</f>
        <v>14580</v>
      </c>
      <c r="DY6" s="22">
        <f>ROUNDUP(BAR!DY6*0.9*0.9,)</f>
        <v>14580</v>
      </c>
      <c r="DZ6" s="22">
        <f>ROUNDUP(BAR!DZ6*0.9*0.9,)</f>
        <v>14580</v>
      </c>
      <c r="EA6" s="22">
        <f>ROUNDUP(BAR!EA6*0.9*0.9,)</f>
        <v>15390</v>
      </c>
      <c r="EB6" s="22">
        <f>ROUNDUP(BAR!EB6*0.9*0.9,)</f>
        <v>15390</v>
      </c>
      <c r="EC6" s="22">
        <f>ROUNDUP(BAR!EC6*0.9*0.9,)</f>
        <v>15390</v>
      </c>
      <c r="ED6" s="22">
        <f>ROUNDUP(BAR!ED6*0.9*0.9,)</f>
        <v>15390</v>
      </c>
      <c r="EE6" s="22">
        <f>ROUNDUP(BAR!EE6*0.9*0.9,)</f>
        <v>15390</v>
      </c>
      <c r="EF6" s="22">
        <f>ROUNDUP(BAR!EF6*0.9*0.9,)</f>
        <v>15390</v>
      </c>
      <c r="EG6" s="22">
        <f>ROUNDUP(BAR!EG6*0.9*0.9,)</f>
        <v>15390</v>
      </c>
      <c r="EH6" s="22">
        <f>ROUNDUP(BAR!EH6*0.9*0.9,)</f>
        <v>15390</v>
      </c>
      <c r="EI6" s="22">
        <f>ROUNDUP(BAR!EI6*0.9*0.9,)</f>
        <v>15390</v>
      </c>
      <c r="EJ6" s="22">
        <f>ROUNDUP(BAR!EJ6*0.9*0.9,)</f>
        <v>15390</v>
      </c>
      <c r="EK6" s="22">
        <f>ROUNDUP(BAR!EK6*0.9*0.9,)</f>
        <v>15390</v>
      </c>
      <c r="EL6" s="22">
        <f>ROUNDUP(BAR!EL6*0.9*0.9,)</f>
        <v>15390</v>
      </c>
      <c r="EM6" s="22">
        <f>ROUNDUP(BAR!EM6*0.9*0.9,)</f>
        <v>15390</v>
      </c>
      <c r="EN6" s="22">
        <f>ROUNDUP(BAR!EN6*0.9*0.9,)</f>
        <v>15390</v>
      </c>
      <c r="EO6" s="22">
        <f>ROUNDUP(BAR!EO6*0.9*0.9,)</f>
        <v>15390</v>
      </c>
      <c r="EP6" s="22">
        <f>ROUNDUP(BAR!EP6*0.9*0.9,)</f>
        <v>15390</v>
      </c>
      <c r="EQ6" s="22">
        <f>ROUNDUP(BAR!EQ6*0.9*0.9,)</f>
        <v>16200</v>
      </c>
      <c r="ER6" s="22">
        <f>ROUNDUP(BAR!ER6*0.9*0.9,)</f>
        <v>16200</v>
      </c>
      <c r="ES6" s="22">
        <f>ROUNDUP(BAR!ES6*0.9*0.9,)</f>
        <v>16200</v>
      </c>
      <c r="ET6" s="22">
        <f>ROUNDUP(BAR!ET6*0.9*0.9,)</f>
        <v>16200</v>
      </c>
      <c r="EU6" s="22">
        <f>ROUNDUP(BAR!EU6*0.9*0.9,)</f>
        <v>16200</v>
      </c>
      <c r="EV6" s="22">
        <f>ROUNDUP(BAR!EV6*0.9*0.9,)</f>
        <v>16200</v>
      </c>
      <c r="EW6" s="22">
        <f>ROUNDUP(BAR!EW6*0.9*0.9,)</f>
        <v>16200</v>
      </c>
      <c r="EX6" s="22">
        <f>ROUNDUP(BAR!EX6*0.9*0.9,)</f>
        <v>16200</v>
      </c>
      <c r="EY6" s="22">
        <f>ROUNDUP(BAR!EY6*0.9*0.9,)</f>
        <v>16200</v>
      </c>
      <c r="EZ6" s="22">
        <f>ROUNDUP(BAR!EZ6*0.9*0.9,)</f>
        <v>16200</v>
      </c>
      <c r="FA6" s="22">
        <f>ROUNDUP(BAR!FA6*0.9*0.9,)</f>
        <v>16200</v>
      </c>
      <c r="FB6" s="22">
        <f>ROUNDUP(BAR!FB6*0.9*0.9,)</f>
        <v>16200</v>
      </c>
      <c r="FC6" s="22">
        <f>ROUNDUP(BAR!FC6*0.9*0.9,)</f>
        <v>16200</v>
      </c>
      <c r="FD6" s="22">
        <f>ROUNDUP(BAR!FD6*0.9*0.9,)</f>
        <v>16200</v>
      </c>
      <c r="FE6" s="22">
        <f>ROUNDUP(BAR!FE6*0.9*0.9,)</f>
        <v>16200</v>
      </c>
      <c r="FF6" s="22">
        <f>ROUNDUP(BAR!FF6*0.9*0.9,)</f>
        <v>16200</v>
      </c>
      <c r="FG6" s="22">
        <f>ROUNDUP(BAR!FG6*0.9*0.9,)</f>
        <v>16200</v>
      </c>
      <c r="FH6" s="22">
        <f>ROUNDUP(BAR!FH6*0.9*0.9,)</f>
        <v>16200</v>
      </c>
      <c r="FI6" s="22">
        <f>ROUNDUP(BAR!FI6*0.9*0.9,)</f>
        <v>16200</v>
      </c>
      <c r="FJ6" s="22">
        <f>ROUNDUP(BAR!FJ6*0.9*0.9,)</f>
        <v>16200</v>
      </c>
      <c r="FK6" s="22">
        <f>ROUNDUP(BAR!FK6*0.9*0.9,)</f>
        <v>18306</v>
      </c>
      <c r="FL6" s="22">
        <f>ROUNDUP(BAR!FL6*0.9*0.9,)</f>
        <v>18306</v>
      </c>
      <c r="FM6" s="22">
        <f>ROUNDUP(BAR!FM6*0.9*0.9,)</f>
        <v>18306</v>
      </c>
      <c r="FN6" s="22">
        <f>ROUNDUP(BAR!FN6*0.9*0.9,)</f>
        <v>16200</v>
      </c>
      <c r="FO6" s="22">
        <f>ROUNDUP(BAR!FO6*0.9*0.9,)</f>
        <v>16200</v>
      </c>
      <c r="FP6" s="22">
        <f>ROUNDUP(BAR!FP6*0.9*0.9,)</f>
        <v>16200</v>
      </c>
      <c r="FQ6" s="22">
        <f>ROUNDUP(BAR!FQ6*0.9*0.9,)</f>
        <v>16200</v>
      </c>
      <c r="FR6" s="22">
        <f>ROUNDUP(BAR!FR6*0.9*0.9,)</f>
        <v>16200</v>
      </c>
      <c r="FS6" s="22">
        <f>ROUNDUP(BAR!FS6*0.9*0.9,)</f>
        <v>14580</v>
      </c>
      <c r="FT6" s="22">
        <f>ROUNDUP(BAR!FT6*0.9*0.9,)</f>
        <v>14580</v>
      </c>
      <c r="FU6" s="22">
        <f>ROUNDUP(BAR!FU6*0.9*0.9,)</f>
        <v>14580</v>
      </c>
      <c r="FV6" s="22">
        <f>ROUNDUP(BAR!FV6*0.9*0.9,)</f>
        <v>14580</v>
      </c>
      <c r="FW6" s="22">
        <f>ROUNDUP(BAR!FW6*0.9*0.9,)</f>
        <v>14580</v>
      </c>
      <c r="FX6" s="22">
        <f>ROUNDUP(BAR!FX6*0.9*0.9,)</f>
        <v>14580</v>
      </c>
      <c r="FY6" s="22">
        <f>ROUNDUP(BAR!FY6*0.9*0.9,)</f>
        <v>14580</v>
      </c>
      <c r="FZ6" s="22">
        <f>ROUNDUP(BAR!FZ6*0.9*0.9,)</f>
        <v>19359</v>
      </c>
      <c r="GA6" s="22">
        <f>ROUNDUP(BAR!GA6*0.9*0.9,)</f>
        <v>15390</v>
      </c>
      <c r="GB6" s="22">
        <f>ROUNDUP(BAR!GB6*0.9*0.9,)</f>
        <v>10692</v>
      </c>
      <c r="GC6" s="22">
        <f>ROUNDUP(BAR!GC6*0.9*0.9,)</f>
        <v>10692</v>
      </c>
      <c r="GD6" s="22">
        <f>ROUNDUP(BAR!GD6*0.9*0.9,)</f>
        <v>10692</v>
      </c>
      <c r="GE6" s="22">
        <f>ROUNDUP(BAR!GE6*0.9*0.9,)</f>
        <v>10692</v>
      </c>
      <c r="GF6" s="22">
        <f>ROUNDUP(BAR!GF6*0.9*0.9,)</f>
        <v>10692</v>
      </c>
      <c r="GG6" s="22">
        <f>ROUNDUP(BAR!GG6*0.9*0.9,)</f>
        <v>10692</v>
      </c>
      <c r="GH6" s="22">
        <f>ROUNDUP(BAR!GH6*0.9*0.9,)</f>
        <v>10692</v>
      </c>
      <c r="GI6" s="22">
        <f>ROUNDUP(BAR!GI6*0.9*0.9,)</f>
        <v>10692</v>
      </c>
      <c r="GJ6" s="22">
        <f>ROUNDUP(BAR!GJ6*0.9*0.9,)</f>
        <v>10692</v>
      </c>
      <c r="GK6" s="22">
        <f>ROUNDUP(BAR!GK6*0.9*0.9,)</f>
        <v>10692</v>
      </c>
      <c r="GL6" s="22">
        <f>ROUNDUP(BAR!GL6*0.9*0.9,)</f>
        <v>10692</v>
      </c>
      <c r="GM6" s="22">
        <f>ROUNDUP(BAR!GM6*0.9*0.9,)</f>
        <v>10692</v>
      </c>
      <c r="GN6" s="22">
        <f>ROUNDUP(BAR!GN6*0.9*0.9,)</f>
        <v>10692</v>
      </c>
      <c r="GO6" s="22">
        <f>ROUNDUP(BAR!GO6*0.9*0.9,)</f>
        <v>10692</v>
      </c>
      <c r="GP6" s="22">
        <f>ROUNDUP(BAR!GP6*0.9*0.9,)</f>
        <v>10692</v>
      </c>
      <c r="GQ6" s="22">
        <f>ROUNDUP(BAR!GQ6*0.9*0.9,)</f>
        <v>10692</v>
      </c>
      <c r="GR6" s="22">
        <f>ROUNDUP(BAR!GR6*0.9*0.9,)</f>
        <v>10692</v>
      </c>
      <c r="GS6" s="22">
        <f>ROUNDUP(BAR!GS6*0.9*0.9,)</f>
        <v>10692</v>
      </c>
      <c r="GT6" s="22">
        <f>ROUNDUP(BAR!GT6*0.9*0.9,)</f>
        <v>10692</v>
      </c>
      <c r="GU6" s="22">
        <f>ROUNDUP(BAR!GU6*0.9*0.9,)</f>
        <v>10692</v>
      </c>
      <c r="GV6" s="22">
        <f>ROUNDUP(BAR!GV6*0.9*0.9,)</f>
        <v>10692</v>
      </c>
      <c r="GW6" s="22">
        <f>ROUNDUP(BAR!GW6*0.9*0.9,)</f>
        <v>10692</v>
      </c>
    </row>
    <row r="7" spans="1:205" s="4" customFormat="1" ht="12" customHeight="1">
      <c r="A7" s="18">
        <v>2</v>
      </c>
      <c r="B7" s="22">
        <f>ROUNDUP(BAR!B7*0.9*0.9,)</f>
        <v>8384</v>
      </c>
      <c r="C7" s="22">
        <f>ROUNDUP(BAR!C7*0.9*0.9,)</f>
        <v>7979</v>
      </c>
      <c r="D7" s="22">
        <f>ROUNDUP(BAR!D7*0.9*0.9,)</f>
        <v>8789</v>
      </c>
      <c r="E7" s="22">
        <f>ROUNDUP(BAR!E7*0.9*0.9,)</f>
        <v>8789</v>
      </c>
      <c r="F7" s="22">
        <f>ROUNDUP(BAR!F7*0.9*0.9,)</f>
        <v>8789</v>
      </c>
      <c r="G7" s="22">
        <f>ROUNDUP(BAR!G7*0.9*0.9,)</f>
        <v>7655</v>
      </c>
      <c r="H7" s="22">
        <f>ROUNDUP(BAR!H7*0.9*0.9,)</f>
        <v>7655</v>
      </c>
      <c r="I7" s="22">
        <f>ROUNDUP(BAR!I7*0.9*0.9,)</f>
        <v>7655</v>
      </c>
      <c r="J7" s="22">
        <f>ROUNDUP(BAR!J7*0.9*0.9,)</f>
        <v>7655</v>
      </c>
      <c r="K7" s="22">
        <f>ROUNDUP(BAR!K7*0.9*0.9,)</f>
        <v>8384</v>
      </c>
      <c r="L7" s="22">
        <f>ROUNDUP(BAR!L7*0.9*0.9,)</f>
        <v>8384</v>
      </c>
      <c r="M7" s="22">
        <f>ROUNDUP(BAR!M7*0.9*0.9,)</f>
        <v>7169</v>
      </c>
      <c r="N7" s="22">
        <f>ROUNDUP(BAR!N7*0.9*0.9,)</f>
        <v>7169</v>
      </c>
      <c r="O7" s="22">
        <f>ROUNDUP(BAR!O7*0.9*0.9,)</f>
        <v>7169</v>
      </c>
      <c r="P7" s="22">
        <f>ROUNDUP(BAR!P7*0.9*0.9,)</f>
        <v>7169</v>
      </c>
      <c r="Q7" s="22">
        <f>ROUNDUP(BAR!Q7*0.9*0.9,)</f>
        <v>7169</v>
      </c>
      <c r="R7" s="22">
        <f>ROUNDUP(BAR!R7*0.9*0.9,)</f>
        <v>7655</v>
      </c>
      <c r="S7" s="22">
        <f>ROUNDUP(BAR!S7*0.9*0.9,)</f>
        <v>7655</v>
      </c>
      <c r="T7" s="22">
        <f>ROUNDUP(BAR!T7*0.9*0.9,)</f>
        <v>7169</v>
      </c>
      <c r="U7" s="22">
        <f>ROUNDUP(BAR!U7*0.9*0.9,)</f>
        <v>7169</v>
      </c>
      <c r="V7" s="22">
        <f>ROUNDUP(BAR!V7*0.9*0.9,)</f>
        <v>7169</v>
      </c>
      <c r="W7" s="22">
        <f>ROUNDUP(BAR!W7*0.9*0.9,)</f>
        <v>7169</v>
      </c>
      <c r="X7" s="22">
        <f>ROUNDUP(BAR!X7*0.9*0.9,)</f>
        <v>7088</v>
      </c>
      <c r="Y7" s="22">
        <f>ROUNDUP(BAR!Y7*0.9*0.9,)</f>
        <v>7331</v>
      </c>
      <c r="Z7" s="22">
        <f>ROUNDUP(BAR!Z7*0.9*0.9,)</f>
        <v>7331</v>
      </c>
      <c r="AA7" s="22">
        <f>ROUNDUP(BAR!AA7*0.9*0.9,)</f>
        <v>7088</v>
      </c>
      <c r="AB7" s="22">
        <f>ROUNDUP(BAR!AB7*0.9*0.9,)</f>
        <v>7088</v>
      </c>
      <c r="AC7" s="22">
        <f>ROUNDUP(BAR!AC7*0.9*0.9,)</f>
        <v>7088</v>
      </c>
      <c r="AD7" s="22">
        <f>ROUNDUP(BAR!AD7*0.9*0.9,)</f>
        <v>7088</v>
      </c>
      <c r="AE7" s="22">
        <f>ROUNDUP(BAR!AE7*0.9*0.9,)</f>
        <v>7088</v>
      </c>
      <c r="AF7" s="22">
        <f>ROUNDUP(BAR!AF7*0.9*0.9,)</f>
        <v>7331</v>
      </c>
      <c r="AG7" s="22">
        <f>ROUNDUP(BAR!AG7*0.9*0.9,)</f>
        <v>7331</v>
      </c>
      <c r="AH7" s="22">
        <f>ROUNDUP(BAR!AH7*0.9*0.9,)</f>
        <v>7088</v>
      </c>
      <c r="AI7" s="22">
        <f>ROUNDUP(BAR!AI7*0.9*0.9,)</f>
        <v>7331</v>
      </c>
      <c r="AJ7" s="22">
        <f>ROUNDUP(BAR!AJ7*0.9*0.9,)</f>
        <v>7331</v>
      </c>
      <c r="AK7" s="22">
        <f>ROUNDUP(BAR!AK7*0.9*0.9,)</f>
        <v>7331</v>
      </c>
      <c r="AL7" s="22">
        <f>ROUNDUP(BAR!AL7*0.9*0.9,)</f>
        <v>7331</v>
      </c>
      <c r="AM7" s="22">
        <f>ROUNDUP(BAR!AM7*0.9*0.9,)</f>
        <v>7331</v>
      </c>
      <c r="AN7" s="22">
        <f>ROUNDUP(BAR!AN7*0.9*0.9,)</f>
        <v>7331</v>
      </c>
      <c r="AO7" s="22">
        <f>ROUNDUP(BAR!AO7*0.9*0.9,)</f>
        <v>7088</v>
      </c>
      <c r="AP7" s="22">
        <f>ROUNDUP(BAR!AP7*0.9*0.9,)</f>
        <v>7088</v>
      </c>
      <c r="AQ7" s="22">
        <f>ROUNDUP(BAR!AQ7*0.9*0.9,)</f>
        <v>7088</v>
      </c>
      <c r="AR7" s="22">
        <f>ROUNDUP(BAR!AR7*0.9*0.9,)</f>
        <v>7088</v>
      </c>
      <c r="AS7" s="22">
        <f>ROUNDUP(BAR!AS7*0.9*0.9,)</f>
        <v>7088</v>
      </c>
      <c r="AT7" s="22">
        <f>ROUNDUP(BAR!AT7*0.9*0.9,)</f>
        <v>7331</v>
      </c>
      <c r="AU7" s="22">
        <f>ROUNDUP(BAR!AU7*0.9*0.9,)</f>
        <v>7331</v>
      </c>
      <c r="AV7" s="22">
        <f>ROUNDUP(BAR!AV7*0.9*0.9,)</f>
        <v>7088</v>
      </c>
      <c r="AW7" s="22">
        <f>ROUNDUP(BAR!AW7*0.9*0.9,)</f>
        <v>7088</v>
      </c>
      <c r="AX7" s="22">
        <f>ROUNDUP(BAR!AX7*0.9*0.9,)</f>
        <v>7088</v>
      </c>
      <c r="AY7" s="22">
        <f>ROUNDUP(BAR!AY7*0.9*0.9,)</f>
        <v>7088</v>
      </c>
      <c r="AZ7" s="22">
        <f>ROUNDUP(BAR!AZ7*0.9*0.9,)</f>
        <v>7088</v>
      </c>
      <c r="BA7" s="22">
        <f>ROUNDUP(BAR!BA7*0.9*0.9,)</f>
        <v>7331</v>
      </c>
      <c r="BB7" s="22">
        <f>ROUNDUP(BAR!BB7*0.9*0.9,)</f>
        <v>7331</v>
      </c>
      <c r="BC7" s="22">
        <f>ROUNDUP(BAR!BC7*0.9*0.9,)</f>
        <v>6845</v>
      </c>
      <c r="BD7" s="22">
        <f>ROUNDUP(BAR!BD7*0.9*0.9,)</f>
        <v>6845</v>
      </c>
      <c r="BE7" s="22">
        <f>ROUNDUP(BAR!BE7*0.9*0.9,)</f>
        <v>6845</v>
      </c>
      <c r="BF7" s="22">
        <f>ROUNDUP(BAR!BF7*0.9*0.9,)</f>
        <v>7331</v>
      </c>
      <c r="BG7" s="22">
        <f>ROUNDUP(BAR!BG7*0.9*0.9,)</f>
        <v>7331</v>
      </c>
      <c r="BH7" s="22">
        <f>ROUNDUP(BAR!BH7*0.9*0.9,)</f>
        <v>7331</v>
      </c>
      <c r="BI7" s="22">
        <f>ROUNDUP(BAR!BI7*0.9*0.9,)</f>
        <v>7331</v>
      </c>
      <c r="BJ7" s="22">
        <f>ROUNDUP(BAR!BJ7*0.9*0.9,)</f>
        <v>6683</v>
      </c>
      <c r="BK7" s="22">
        <f>ROUNDUP(BAR!BK7*0.9*0.9,)</f>
        <v>6683</v>
      </c>
      <c r="BL7" s="22">
        <f>ROUNDUP(BAR!BL7*0.9*0.9,)</f>
        <v>6683</v>
      </c>
      <c r="BM7" s="22">
        <f>ROUNDUP(BAR!BM7*0.9*0.9,)</f>
        <v>6683</v>
      </c>
      <c r="BN7" s="22">
        <f>ROUNDUP(BAR!BN7*0.9*0.9,)</f>
        <v>6683</v>
      </c>
      <c r="BO7" s="22">
        <f>ROUNDUP(BAR!BO7*0.9*0.9,)</f>
        <v>6845</v>
      </c>
      <c r="BP7" s="22">
        <f>ROUNDUP(BAR!BP7*0.9*0.9,)</f>
        <v>6845</v>
      </c>
      <c r="BQ7" s="22">
        <f>ROUNDUP(BAR!BQ7*0.9*0.9,)</f>
        <v>6683</v>
      </c>
      <c r="BR7" s="22">
        <f>ROUNDUP(BAR!BR7*0.9*0.9,)</f>
        <v>6683</v>
      </c>
      <c r="BS7" s="22">
        <f>ROUNDUP(BAR!BS7*0.9*0.9,)</f>
        <v>6683</v>
      </c>
      <c r="BT7" s="22">
        <f>ROUNDUP(BAR!BT7*0.9*0.9,)</f>
        <v>6683</v>
      </c>
      <c r="BU7" s="22">
        <f>ROUNDUP(BAR!BU7*0.9*0.9,)</f>
        <v>6683</v>
      </c>
      <c r="BV7" s="22">
        <f>ROUNDUP(BAR!BV7*0.9*0.9,)</f>
        <v>6845</v>
      </c>
      <c r="BW7" s="22">
        <f>ROUNDUP(BAR!BW7*0.9*0.9,)</f>
        <v>6845</v>
      </c>
      <c r="BX7" s="22">
        <f>ROUNDUP(BAR!BX7*0.9*0.9,)</f>
        <v>6683</v>
      </c>
      <c r="BY7" s="22">
        <f>ROUNDUP(BAR!BY7*0.9*0.9,)</f>
        <v>6683</v>
      </c>
      <c r="BZ7" s="22">
        <f>ROUNDUP(BAR!BZ7*0.9*0.9,)</f>
        <v>6683</v>
      </c>
      <c r="CA7" s="22">
        <f>ROUNDUP(BAR!CA7*0.9*0.9,)</f>
        <v>6683</v>
      </c>
      <c r="CB7" s="22">
        <f>ROUNDUP(BAR!CB7*0.9*0.9,)</f>
        <v>6683</v>
      </c>
      <c r="CC7" s="22">
        <f>ROUNDUP(BAR!CC7*0.9*0.9,)</f>
        <v>6845</v>
      </c>
      <c r="CD7" s="22">
        <f>ROUNDUP(BAR!CD7*0.9*0.9,)</f>
        <v>6845</v>
      </c>
      <c r="CE7" s="22">
        <f>ROUNDUP(BAR!CE7*0.9*0.9,)</f>
        <v>6683</v>
      </c>
      <c r="CF7" s="22">
        <f>ROUNDUP(BAR!CF7*0.9*0.9,)</f>
        <v>6683</v>
      </c>
      <c r="CG7" s="22">
        <f>ROUNDUP(BAR!CG7*0.9*0.9,)</f>
        <v>6683</v>
      </c>
      <c r="CH7" s="22">
        <f>ROUNDUP(BAR!CH7*0.9*0.9,)</f>
        <v>6683</v>
      </c>
      <c r="CI7" s="22">
        <f>ROUNDUP(BAR!CI7*0.9*0.9,)</f>
        <v>6683</v>
      </c>
      <c r="CJ7" s="22">
        <f>ROUNDUP(BAR!CJ7*0.9*0.9,)</f>
        <v>6845</v>
      </c>
      <c r="CK7" s="22">
        <f>ROUNDUP(BAR!CK7*0.9*0.9,)</f>
        <v>6845</v>
      </c>
      <c r="CL7" s="22">
        <f>ROUNDUP(BAR!CL7*0.9*0.9,)</f>
        <v>6683</v>
      </c>
      <c r="CM7" s="22">
        <f>ROUNDUP(BAR!CM7*0.9*0.9,)</f>
        <v>6683</v>
      </c>
      <c r="CN7" s="22">
        <f>ROUNDUP(BAR!CN7*0.9*0.9,)</f>
        <v>6683</v>
      </c>
      <c r="CO7" s="22">
        <f>ROUNDUP(BAR!CO7*0.9*0.9,)</f>
        <v>6683</v>
      </c>
      <c r="CP7" s="22">
        <f>ROUNDUP(BAR!CP7*0.9*0.9,)</f>
        <v>6683</v>
      </c>
      <c r="CQ7" s="22">
        <f>ROUNDUP(BAR!CQ7*0.9*0.9,)</f>
        <v>7574</v>
      </c>
      <c r="CR7" s="22">
        <f>ROUNDUP(BAR!CR7*0.9*0.9,)</f>
        <v>7574</v>
      </c>
      <c r="CS7" s="22">
        <f>ROUNDUP(BAR!CS7*0.9*0.9,)</f>
        <v>7574</v>
      </c>
      <c r="CT7" s="22">
        <f>ROUNDUP(BAR!CT7*0.9*0.9,)</f>
        <v>7574</v>
      </c>
      <c r="CU7" s="22">
        <f>ROUNDUP(BAR!CU7*0.9*0.9,)</f>
        <v>7574</v>
      </c>
      <c r="CV7" s="22">
        <f>ROUNDUP(BAR!CV7*0.9*0.9,)</f>
        <v>7574</v>
      </c>
      <c r="CW7" s="22">
        <f>ROUNDUP(BAR!CW7*0.9*0.9,)</f>
        <v>7574</v>
      </c>
      <c r="CX7" s="22">
        <f>ROUNDUP(BAR!CX7*0.9*0.9,)</f>
        <v>7979</v>
      </c>
      <c r="CY7" s="22">
        <f>ROUNDUP(BAR!CY7*0.9*0.9,)</f>
        <v>7979</v>
      </c>
      <c r="CZ7" s="22">
        <f>ROUNDUP(BAR!CZ7*0.9*0.9,)</f>
        <v>7979</v>
      </c>
      <c r="DA7" s="22">
        <f>ROUNDUP(BAR!DA7*0.9*0.9,)</f>
        <v>7979</v>
      </c>
      <c r="DB7" s="22">
        <f>ROUNDUP(BAR!DB7*0.9*0.9,)</f>
        <v>7979</v>
      </c>
      <c r="DC7" s="22">
        <f>ROUNDUP(BAR!DC7*0.9*0.9,)</f>
        <v>7979</v>
      </c>
      <c r="DD7" s="22">
        <f>ROUNDUP(BAR!DD7*0.9*0.9,)</f>
        <v>7979</v>
      </c>
      <c r="DE7" s="22">
        <f>ROUNDUP(BAR!DE7*0.9*0.9,)</f>
        <v>8789</v>
      </c>
      <c r="DF7" s="22">
        <f>ROUNDUP(BAR!DF7*0.9*0.9,)</f>
        <v>8789</v>
      </c>
      <c r="DG7" s="22">
        <f>ROUNDUP(BAR!DG7*0.9*0.9,)</f>
        <v>8789</v>
      </c>
      <c r="DH7" s="22">
        <f>ROUNDUP(BAR!DH7*0.9*0.9,)</f>
        <v>8789</v>
      </c>
      <c r="DI7" s="22">
        <f>ROUNDUP(BAR!DI7*0.9*0.9,)</f>
        <v>18063</v>
      </c>
      <c r="DJ7" s="96">
        <f>ROUNDUP(BAR!DJ7*0.9*0.9,)</f>
        <v>27783</v>
      </c>
      <c r="DK7" s="96">
        <f>ROUNDUP(BAR!DK7*0.9*0.9,)</f>
        <v>27783</v>
      </c>
      <c r="DL7" s="96">
        <f>ROUNDUP(BAR!DL7*0.9*0.9,)</f>
        <v>27783</v>
      </c>
      <c r="DM7" s="96">
        <f>ROUNDUP(BAR!DM7*0.9*0.9,)</f>
        <v>27783</v>
      </c>
      <c r="DN7" s="96">
        <f>ROUNDUP(BAR!DN7*0.9*0.9,)</f>
        <v>27783</v>
      </c>
      <c r="DO7" s="96">
        <f>ROUNDUP(BAR!DO7*0.9*0.9,)</f>
        <v>27783</v>
      </c>
      <c r="DP7" s="96">
        <f>ROUNDUP(BAR!DP7*0.9*0.9,)</f>
        <v>27783</v>
      </c>
      <c r="DQ7" s="96">
        <f>ROUNDUP(BAR!DQ7*0.9*0.9,)</f>
        <v>27783</v>
      </c>
      <c r="DR7" s="96">
        <f>ROUNDUP(BAR!DR7*0.9*0.9,)</f>
        <v>27783</v>
      </c>
      <c r="DS7" s="96">
        <f>ROUNDUP(BAR!DS7*0.9*0.9,)</f>
        <v>25353</v>
      </c>
      <c r="DT7" s="22">
        <f>ROUNDUP(BAR!DT7*0.9*0.9,)</f>
        <v>16200</v>
      </c>
      <c r="DU7" s="22">
        <f>ROUNDUP(BAR!DU7*0.9*0.9,)</f>
        <v>16200</v>
      </c>
      <c r="DV7" s="22">
        <f>ROUNDUP(BAR!DV7*0.9*0.9,)</f>
        <v>16200</v>
      </c>
      <c r="DW7" s="22">
        <f>ROUNDUP(BAR!DW7*0.9*0.9,)</f>
        <v>16200</v>
      </c>
      <c r="DX7" s="22">
        <f>ROUNDUP(BAR!DX7*0.9*0.9,)</f>
        <v>16200</v>
      </c>
      <c r="DY7" s="22">
        <f>ROUNDUP(BAR!DY7*0.9*0.9,)</f>
        <v>16200</v>
      </c>
      <c r="DZ7" s="22">
        <f>ROUNDUP(BAR!DZ7*0.9*0.9,)</f>
        <v>16200</v>
      </c>
      <c r="EA7" s="22">
        <f>ROUNDUP(BAR!EA7*0.9*0.9,)</f>
        <v>17010</v>
      </c>
      <c r="EB7" s="22">
        <f>ROUNDUP(BAR!EB7*0.9*0.9,)</f>
        <v>17010</v>
      </c>
      <c r="EC7" s="22">
        <f>ROUNDUP(BAR!EC7*0.9*0.9,)</f>
        <v>17010</v>
      </c>
      <c r="ED7" s="22">
        <f>ROUNDUP(BAR!ED7*0.9*0.9,)</f>
        <v>17010</v>
      </c>
      <c r="EE7" s="22">
        <f>ROUNDUP(BAR!EE7*0.9*0.9,)</f>
        <v>17010</v>
      </c>
      <c r="EF7" s="22">
        <f>ROUNDUP(BAR!EF7*0.9*0.9,)</f>
        <v>17010</v>
      </c>
      <c r="EG7" s="22">
        <f>ROUNDUP(BAR!EG7*0.9*0.9,)</f>
        <v>17010</v>
      </c>
      <c r="EH7" s="22">
        <f>ROUNDUP(BAR!EH7*0.9*0.9,)</f>
        <v>17010</v>
      </c>
      <c r="EI7" s="22">
        <f>ROUNDUP(BAR!EI7*0.9*0.9,)</f>
        <v>17010</v>
      </c>
      <c r="EJ7" s="22">
        <f>ROUNDUP(BAR!EJ7*0.9*0.9,)</f>
        <v>17010</v>
      </c>
      <c r="EK7" s="22">
        <f>ROUNDUP(BAR!EK7*0.9*0.9,)</f>
        <v>17010</v>
      </c>
      <c r="EL7" s="22">
        <f>ROUNDUP(BAR!EL7*0.9*0.9,)</f>
        <v>17010</v>
      </c>
      <c r="EM7" s="22">
        <f>ROUNDUP(BAR!EM7*0.9*0.9,)</f>
        <v>17010</v>
      </c>
      <c r="EN7" s="22">
        <f>ROUNDUP(BAR!EN7*0.9*0.9,)</f>
        <v>17010</v>
      </c>
      <c r="EO7" s="22">
        <f>ROUNDUP(BAR!EO7*0.9*0.9,)</f>
        <v>17010</v>
      </c>
      <c r="EP7" s="22">
        <f>ROUNDUP(BAR!EP7*0.9*0.9,)</f>
        <v>17010</v>
      </c>
      <c r="EQ7" s="22">
        <f>ROUNDUP(BAR!EQ7*0.9*0.9,)</f>
        <v>17820</v>
      </c>
      <c r="ER7" s="22">
        <f>ROUNDUP(BAR!ER7*0.9*0.9,)</f>
        <v>17820</v>
      </c>
      <c r="ES7" s="22">
        <f>ROUNDUP(BAR!ES7*0.9*0.9,)</f>
        <v>17820</v>
      </c>
      <c r="ET7" s="22">
        <f>ROUNDUP(BAR!ET7*0.9*0.9,)</f>
        <v>17820</v>
      </c>
      <c r="EU7" s="22">
        <f>ROUNDUP(BAR!EU7*0.9*0.9,)</f>
        <v>17820</v>
      </c>
      <c r="EV7" s="22">
        <f>ROUNDUP(BAR!EV7*0.9*0.9,)</f>
        <v>17820</v>
      </c>
      <c r="EW7" s="22">
        <f>ROUNDUP(BAR!EW7*0.9*0.9,)</f>
        <v>17820</v>
      </c>
      <c r="EX7" s="22">
        <f>ROUNDUP(BAR!EX7*0.9*0.9,)</f>
        <v>17820</v>
      </c>
      <c r="EY7" s="22">
        <f>ROUNDUP(BAR!EY7*0.9*0.9,)</f>
        <v>17820</v>
      </c>
      <c r="EZ7" s="22">
        <f>ROUNDUP(BAR!EZ7*0.9*0.9,)</f>
        <v>17820</v>
      </c>
      <c r="FA7" s="22">
        <f>ROUNDUP(BAR!FA7*0.9*0.9,)</f>
        <v>17820</v>
      </c>
      <c r="FB7" s="22">
        <f>ROUNDUP(BAR!FB7*0.9*0.9,)</f>
        <v>17820</v>
      </c>
      <c r="FC7" s="22">
        <f>ROUNDUP(BAR!FC7*0.9*0.9,)</f>
        <v>17820</v>
      </c>
      <c r="FD7" s="22">
        <f>ROUNDUP(BAR!FD7*0.9*0.9,)</f>
        <v>17820</v>
      </c>
      <c r="FE7" s="22">
        <f>ROUNDUP(BAR!FE7*0.9*0.9,)</f>
        <v>17820</v>
      </c>
      <c r="FF7" s="22">
        <f>ROUNDUP(BAR!FF7*0.9*0.9,)</f>
        <v>17820</v>
      </c>
      <c r="FG7" s="22">
        <f>ROUNDUP(BAR!FG7*0.9*0.9,)</f>
        <v>17820</v>
      </c>
      <c r="FH7" s="22">
        <f>ROUNDUP(BAR!FH7*0.9*0.9,)</f>
        <v>17820</v>
      </c>
      <c r="FI7" s="22">
        <f>ROUNDUP(BAR!FI7*0.9*0.9,)</f>
        <v>17820</v>
      </c>
      <c r="FJ7" s="22">
        <f>ROUNDUP(BAR!FJ7*0.9*0.9,)</f>
        <v>17820</v>
      </c>
      <c r="FK7" s="22">
        <f>ROUNDUP(BAR!FK7*0.9*0.9,)</f>
        <v>19926</v>
      </c>
      <c r="FL7" s="22">
        <f>ROUNDUP(BAR!FL7*0.9*0.9,)</f>
        <v>19926</v>
      </c>
      <c r="FM7" s="22">
        <f>ROUNDUP(BAR!FM7*0.9*0.9,)</f>
        <v>19926</v>
      </c>
      <c r="FN7" s="22">
        <f>ROUNDUP(BAR!FN7*0.9*0.9,)</f>
        <v>17820</v>
      </c>
      <c r="FO7" s="22">
        <f>ROUNDUP(BAR!FO7*0.9*0.9,)</f>
        <v>17820</v>
      </c>
      <c r="FP7" s="22">
        <f>ROUNDUP(BAR!FP7*0.9*0.9,)</f>
        <v>17820</v>
      </c>
      <c r="FQ7" s="22">
        <f>ROUNDUP(BAR!FQ7*0.9*0.9,)</f>
        <v>17820</v>
      </c>
      <c r="FR7" s="22">
        <f>ROUNDUP(BAR!FR7*0.9*0.9,)</f>
        <v>17820</v>
      </c>
      <c r="FS7" s="22">
        <f>ROUNDUP(BAR!FS7*0.9*0.9,)</f>
        <v>16200</v>
      </c>
      <c r="FT7" s="22">
        <f>ROUNDUP(BAR!FT7*0.9*0.9,)</f>
        <v>16200</v>
      </c>
      <c r="FU7" s="22">
        <f>ROUNDUP(BAR!FU7*0.9*0.9,)</f>
        <v>16200</v>
      </c>
      <c r="FV7" s="22">
        <f>ROUNDUP(BAR!FV7*0.9*0.9,)</f>
        <v>16200</v>
      </c>
      <c r="FW7" s="22">
        <f>ROUNDUP(BAR!FW7*0.9*0.9,)</f>
        <v>16200</v>
      </c>
      <c r="FX7" s="22">
        <f>ROUNDUP(BAR!FX7*0.9*0.9,)</f>
        <v>16200</v>
      </c>
      <c r="FY7" s="22">
        <f>ROUNDUP(BAR!FY7*0.9*0.9,)</f>
        <v>16200</v>
      </c>
      <c r="FZ7" s="22">
        <f>ROUNDUP(BAR!FZ7*0.9*0.9,)</f>
        <v>20979</v>
      </c>
      <c r="GA7" s="22">
        <f>ROUNDUP(BAR!GA7*0.9*0.9,)</f>
        <v>17010</v>
      </c>
      <c r="GB7" s="22">
        <f>ROUNDUP(BAR!GB7*0.9*0.9,)</f>
        <v>12312</v>
      </c>
      <c r="GC7" s="22">
        <f>ROUNDUP(BAR!GC7*0.9*0.9,)</f>
        <v>12312</v>
      </c>
      <c r="GD7" s="22">
        <f>ROUNDUP(BAR!GD7*0.9*0.9,)</f>
        <v>12312</v>
      </c>
      <c r="GE7" s="22">
        <f>ROUNDUP(BAR!GE7*0.9*0.9,)</f>
        <v>12312</v>
      </c>
      <c r="GF7" s="22">
        <f>ROUNDUP(BAR!GF7*0.9*0.9,)</f>
        <v>12312</v>
      </c>
      <c r="GG7" s="22">
        <f>ROUNDUP(BAR!GG7*0.9*0.9,)</f>
        <v>12312</v>
      </c>
      <c r="GH7" s="22">
        <f>ROUNDUP(BAR!GH7*0.9*0.9,)</f>
        <v>12312</v>
      </c>
      <c r="GI7" s="22">
        <f>ROUNDUP(BAR!GI7*0.9*0.9,)</f>
        <v>12312</v>
      </c>
      <c r="GJ7" s="22">
        <f>ROUNDUP(BAR!GJ7*0.9*0.9,)</f>
        <v>12312</v>
      </c>
      <c r="GK7" s="22">
        <f>ROUNDUP(BAR!GK7*0.9*0.9,)</f>
        <v>12312</v>
      </c>
      <c r="GL7" s="22">
        <f>ROUNDUP(BAR!GL7*0.9*0.9,)</f>
        <v>12312</v>
      </c>
      <c r="GM7" s="22">
        <f>ROUNDUP(BAR!GM7*0.9*0.9,)</f>
        <v>12312</v>
      </c>
      <c r="GN7" s="22">
        <f>ROUNDUP(BAR!GN7*0.9*0.9,)</f>
        <v>12312</v>
      </c>
      <c r="GO7" s="22">
        <f>ROUNDUP(BAR!GO7*0.9*0.9,)</f>
        <v>12312</v>
      </c>
      <c r="GP7" s="22">
        <f>ROUNDUP(BAR!GP7*0.9*0.9,)</f>
        <v>12312</v>
      </c>
      <c r="GQ7" s="22">
        <f>ROUNDUP(BAR!GQ7*0.9*0.9,)</f>
        <v>12312</v>
      </c>
      <c r="GR7" s="22">
        <f>ROUNDUP(BAR!GR7*0.9*0.9,)</f>
        <v>12312</v>
      </c>
      <c r="GS7" s="22">
        <f>ROUNDUP(BAR!GS7*0.9*0.9,)</f>
        <v>12312</v>
      </c>
      <c r="GT7" s="22">
        <f>ROUNDUP(BAR!GT7*0.9*0.9,)</f>
        <v>12312</v>
      </c>
      <c r="GU7" s="22">
        <f>ROUNDUP(BAR!GU7*0.9*0.9,)</f>
        <v>12312</v>
      </c>
      <c r="GV7" s="22">
        <f>ROUNDUP(BAR!GV7*0.9*0.9,)</f>
        <v>12312</v>
      </c>
      <c r="GW7" s="22">
        <f>ROUNDUP(BAR!GW7*0.9*0.9,)</f>
        <v>12312</v>
      </c>
    </row>
    <row r="8" spans="1:205" s="4" customFormat="1" ht="24.75" customHeight="1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</row>
    <row r="9" spans="1:205" s="4" customFormat="1" ht="12" customHeight="1">
      <c r="A9" s="18">
        <v>1</v>
      </c>
      <c r="B9" s="22">
        <f>ROUNDUP(BAR!B9*0.9*0.9,)</f>
        <v>8505</v>
      </c>
      <c r="C9" s="22">
        <f>ROUNDUP(BAR!C9*0.9*0.9,)</f>
        <v>8100</v>
      </c>
      <c r="D9" s="22">
        <f>ROUNDUP(BAR!D9*0.9*0.9,)</f>
        <v>8910</v>
      </c>
      <c r="E9" s="22">
        <f>ROUNDUP(BAR!E9*0.9*0.9,)</f>
        <v>8910</v>
      </c>
      <c r="F9" s="22">
        <f>ROUNDUP(BAR!F9*0.9*0.9,)</f>
        <v>8910</v>
      </c>
      <c r="G9" s="22">
        <f>ROUNDUP(BAR!G9*0.9*0.9,)</f>
        <v>7776</v>
      </c>
      <c r="H9" s="22">
        <f>ROUNDUP(BAR!H9*0.9*0.9,)</f>
        <v>7776</v>
      </c>
      <c r="I9" s="22">
        <f>ROUNDUP(BAR!I9*0.9*0.9,)</f>
        <v>7776</v>
      </c>
      <c r="J9" s="22">
        <f>ROUNDUP(BAR!J9*0.9*0.9,)</f>
        <v>7776</v>
      </c>
      <c r="K9" s="22">
        <f>ROUNDUP(BAR!K9*0.9*0.9,)</f>
        <v>8505</v>
      </c>
      <c r="L9" s="22">
        <f>ROUNDUP(BAR!L9*0.9*0.9,)</f>
        <v>8505</v>
      </c>
      <c r="M9" s="22">
        <f>ROUNDUP(BAR!M9*0.9*0.9,)</f>
        <v>7290</v>
      </c>
      <c r="N9" s="22">
        <f>ROUNDUP(BAR!N9*0.9*0.9,)</f>
        <v>7290</v>
      </c>
      <c r="O9" s="22">
        <f>ROUNDUP(BAR!O9*0.9*0.9,)</f>
        <v>7290</v>
      </c>
      <c r="P9" s="22">
        <f>ROUNDUP(BAR!P9*0.9*0.9,)</f>
        <v>7290</v>
      </c>
      <c r="Q9" s="22">
        <f>ROUNDUP(BAR!Q9*0.9*0.9,)</f>
        <v>7290</v>
      </c>
      <c r="R9" s="22">
        <f>ROUNDUP(BAR!R9*0.9*0.9,)</f>
        <v>7776</v>
      </c>
      <c r="S9" s="22">
        <f>ROUNDUP(BAR!S9*0.9*0.9,)</f>
        <v>7776</v>
      </c>
      <c r="T9" s="22">
        <f>ROUNDUP(BAR!T9*0.9*0.9,)</f>
        <v>7290</v>
      </c>
      <c r="U9" s="22">
        <f>ROUNDUP(BAR!U9*0.9*0.9,)</f>
        <v>7290</v>
      </c>
      <c r="V9" s="22">
        <f>ROUNDUP(BAR!V9*0.9*0.9,)</f>
        <v>7290</v>
      </c>
      <c r="W9" s="22">
        <f>ROUNDUP(BAR!W9*0.9*0.9,)</f>
        <v>7290</v>
      </c>
      <c r="X9" s="22">
        <f>ROUNDUP(BAR!X9*0.9*0.9,)</f>
        <v>6804</v>
      </c>
      <c r="Y9" s="22">
        <f>ROUNDUP(BAR!Y9*0.9*0.9,)</f>
        <v>7047</v>
      </c>
      <c r="Z9" s="22">
        <f>ROUNDUP(BAR!Z9*0.9*0.9,)</f>
        <v>7047</v>
      </c>
      <c r="AA9" s="22">
        <f>ROUNDUP(BAR!AA9*0.9*0.9,)</f>
        <v>6804</v>
      </c>
      <c r="AB9" s="22">
        <f>ROUNDUP(BAR!AB9*0.9*0.9,)</f>
        <v>6804</v>
      </c>
      <c r="AC9" s="22">
        <f>ROUNDUP(BAR!AC9*0.9*0.9,)</f>
        <v>6804</v>
      </c>
      <c r="AD9" s="22">
        <f>ROUNDUP(BAR!AD9*0.9*0.9,)</f>
        <v>6804</v>
      </c>
      <c r="AE9" s="22">
        <f>ROUNDUP(BAR!AE9*0.9*0.9,)</f>
        <v>6804</v>
      </c>
      <c r="AF9" s="22">
        <f>ROUNDUP(BAR!AF9*0.9*0.9,)</f>
        <v>7047</v>
      </c>
      <c r="AG9" s="22">
        <f>ROUNDUP(BAR!AG9*0.9*0.9,)</f>
        <v>7047</v>
      </c>
      <c r="AH9" s="22">
        <f>ROUNDUP(BAR!AH9*0.9*0.9,)</f>
        <v>6804</v>
      </c>
      <c r="AI9" s="22">
        <f>ROUNDUP(BAR!AI9*0.9*0.9,)</f>
        <v>7047</v>
      </c>
      <c r="AJ9" s="22">
        <f>ROUNDUP(BAR!AJ9*0.9*0.9,)</f>
        <v>7047</v>
      </c>
      <c r="AK9" s="22">
        <f>ROUNDUP(BAR!AK9*0.9*0.9,)</f>
        <v>7047</v>
      </c>
      <c r="AL9" s="22">
        <f>ROUNDUP(BAR!AL9*0.9*0.9,)</f>
        <v>7047</v>
      </c>
      <c r="AM9" s="22">
        <f>ROUNDUP(BAR!AM9*0.9*0.9,)</f>
        <v>7047</v>
      </c>
      <c r="AN9" s="22">
        <f>ROUNDUP(BAR!AN9*0.9*0.9,)</f>
        <v>7047</v>
      </c>
      <c r="AO9" s="22">
        <f>ROUNDUP(BAR!AO9*0.9*0.9,)</f>
        <v>6804</v>
      </c>
      <c r="AP9" s="22">
        <f>ROUNDUP(BAR!AP9*0.9*0.9,)</f>
        <v>6804</v>
      </c>
      <c r="AQ9" s="22">
        <f>ROUNDUP(BAR!AQ9*0.9*0.9,)</f>
        <v>6804</v>
      </c>
      <c r="AR9" s="22">
        <f>ROUNDUP(BAR!AR9*0.9*0.9,)</f>
        <v>6804</v>
      </c>
      <c r="AS9" s="22">
        <f>ROUNDUP(BAR!AS9*0.9*0.9,)</f>
        <v>6804</v>
      </c>
      <c r="AT9" s="22">
        <f>ROUNDUP(BAR!AT9*0.9*0.9,)</f>
        <v>7047</v>
      </c>
      <c r="AU9" s="22">
        <f>ROUNDUP(BAR!AU9*0.9*0.9,)</f>
        <v>7047</v>
      </c>
      <c r="AV9" s="22">
        <f>ROUNDUP(BAR!AV9*0.9*0.9,)</f>
        <v>6804</v>
      </c>
      <c r="AW9" s="22">
        <f>ROUNDUP(BAR!AW9*0.9*0.9,)</f>
        <v>6804</v>
      </c>
      <c r="AX9" s="22">
        <f>ROUNDUP(BAR!AX9*0.9*0.9,)</f>
        <v>6804</v>
      </c>
      <c r="AY9" s="22">
        <f>ROUNDUP(BAR!AY9*0.9*0.9,)</f>
        <v>6804</v>
      </c>
      <c r="AZ9" s="22">
        <f>ROUNDUP(BAR!AZ9*0.9*0.9,)</f>
        <v>6804</v>
      </c>
      <c r="BA9" s="22">
        <f>ROUNDUP(BAR!BA9*0.9*0.9,)</f>
        <v>7047</v>
      </c>
      <c r="BB9" s="22">
        <f>ROUNDUP(BAR!BB9*0.9*0.9,)</f>
        <v>7047</v>
      </c>
      <c r="BC9" s="22">
        <f>ROUNDUP(BAR!BC9*0.9*0.9,)</f>
        <v>6561</v>
      </c>
      <c r="BD9" s="22">
        <f>ROUNDUP(BAR!BD9*0.9*0.9,)</f>
        <v>6561</v>
      </c>
      <c r="BE9" s="22">
        <f>ROUNDUP(BAR!BE9*0.9*0.9,)</f>
        <v>6561</v>
      </c>
      <c r="BF9" s="22">
        <f>ROUNDUP(BAR!BF9*0.9*0.9,)</f>
        <v>7047</v>
      </c>
      <c r="BG9" s="22">
        <f>ROUNDUP(BAR!BG9*0.9*0.9,)</f>
        <v>7047</v>
      </c>
      <c r="BH9" s="22">
        <f>ROUNDUP(BAR!BH9*0.9*0.9,)</f>
        <v>7047</v>
      </c>
      <c r="BI9" s="22">
        <f>ROUNDUP(BAR!BI9*0.9*0.9,)</f>
        <v>7047</v>
      </c>
      <c r="BJ9" s="22">
        <f>ROUNDUP(BAR!BJ9*0.9*0.9,)</f>
        <v>6399</v>
      </c>
      <c r="BK9" s="22">
        <f>ROUNDUP(BAR!BK9*0.9*0.9,)</f>
        <v>6399</v>
      </c>
      <c r="BL9" s="22">
        <f>ROUNDUP(BAR!BL9*0.9*0.9,)</f>
        <v>6399</v>
      </c>
      <c r="BM9" s="22">
        <f>ROUNDUP(BAR!BM9*0.9*0.9,)</f>
        <v>6399</v>
      </c>
      <c r="BN9" s="22">
        <f>ROUNDUP(BAR!BN9*0.9*0.9,)</f>
        <v>6399</v>
      </c>
      <c r="BO9" s="22">
        <f>ROUNDUP(BAR!BO9*0.9*0.9,)</f>
        <v>6561</v>
      </c>
      <c r="BP9" s="22">
        <f>ROUNDUP(BAR!BP9*0.9*0.9,)</f>
        <v>6561</v>
      </c>
      <c r="BQ9" s="22">
        <f>ROUNDUP(BAR!BQ9*0.9*0.9,)</f>
        <v>6399</v>
      </c>
      <c r="BR9" s="22">
        <f>ROUNDUP(BAR!BR9*0.9*0.9,)</f>
        <v>6399</v>
      </c>
      <c r="BS9" s="22">
        <f>ROUNDUP(BAR!BS9*0.9*0.9,)</f>
        <v>6399</v>
      </c>
      <c r="BT9" s="22">
        <f>ROUNDUP(BAR!BT9*0.9*0.9,)</f>
        <v>6399</v>
      </c>
      <c r="BU9" s="22">
        <f>ROUNDUP(BAR!BU9*0.9*0.9,)</f>
        <v>6399</v>
      </c>
      <c r="BV9" s="22">
        <f>ROUNDUP(BAR!BV9*0.9*0.9,)</f>
        <v>6561</v>
      </c>
      <c r="BW9" s="22">
        <f>ROUNDUP(BAR!BW9*0.9*0.9,)</f>
        <v>6561</v>
      </c>
      <c r="BX9" s="22">
        <f>ROUNDUP(BAR!BX9*0.9*0.9,)</f>
        <v>6399</v>
      </c>
      <c r="BY9" s="22">
        <f>ROUNDUP(BAR!BY9*0.9*0.9,)</f>
        <v>6399</v>
      </c>
      <c r="BZ9" s="22">
        <f>ROUNDUP(BAR!BZ9*0.9*0.9,)</f>
        <v>6399</v>
      </c>
      <c r="CA9" s="22">
        <f>ROUNDUP(BAR!CA9*0.9*0.9,)</f>
        <v>6399</v>
      </c>
      <c r="CB9" s="22">
        <f>ROUNDUP(BAR!CB9*0.9*0.9,)</f>
        <v>6399</v>
      </c>
      <c r="CC9" s="22">
        <f>ROUNDUP(BAR!CC9*0.9*0.9,)</f>
        <v>6561</v>
      </c>
      <c r="CD9" s="22">
        <f>ROUNDUP(BAR!CD9*0.9*0.9,)</f>
        <v>6561</v>
      </c>
      <c r="CE9" s="22">
        <f>ROUNDUP(BAR!CE9*0.9*0.9,)</f>
        <v>6399</v>
      </c>
      <c r="CF9" s="22">
        <f>ROUNDUP(BAR!CF9*0.9*0.9,)</f>
        <v>6399</v>
      </c>
      <c r="CG9" s="22">
        <f>ROUNDUP(BAR!CG9*0.9*0.9,)</f>
        <v>6399</v>
      </c>
      <c r="CH9" s="22">
        <f>ROUNDUP(BAR!CH9*0.9*0.9,)</f>
        <v>6399</v>
      </c>
      <c r="CI9" s="22">
        <f>ROUNDUP(BAR!CI9*0.9*0.9,)</f>
        <v>6399</v>
      </c>
      <c r="CJ9" s="22">
        <f>ROUNDUP(BAR!CJ9*0.9*0.9,)</f>
        <v>6561</v>
      </c>
      <c r="CK9" s="22">
        <f>ROUNDUP(BAR!CK9*0.9*0.9,)</f>
        <v>6561</v>
      </c>
      <c r="CL9" s="22">
        <f>ROUNDUP(BAR!CL9*0.9*0.9,)</f>
        <v>6399</v>
      </c>
      <c r="CM9" s="22">
        <f>ROUNDUP(BAR!CM9*0.9*0.9,)</f>
        <v>6399</v>
      </c>
      <c r="CN9" s="22">
        <f>ROUNDUP(BAR!CN9*0.9*0.9,)</f>
        <v>6399</v>
      </c>
      <c r="CO9" s="22">
        <f>ROUNDUP(BAR!CO9*0.9*0.9,)</f>
        <v>6399</v>
      </c>
      <c r="CP9" s="22">
        <f>ROUNDUP(BAR!CP9*0.9*0.9,)</f>
        <v>6399</v>
      </c>
      <c r="CQ9" s="22">
        <f>ROUNDUP(BAR!CQ9*0.9*0.9,)</f>
        <v>7290</v>
      </c>
      <c r="CR9" s="22">
        <f>ROUNDUP(BAR!CR9*0.9*0.9,)</f>
        <v>7290</v>
      </c>
      <c r="CS9" s="22">
        <f>ROUNDUP(BAR!CS9*0.9*0.9,)</f>
        <v>7290</v>
      </c>
      <c r="CT9" s="22">
        <f>ROUNDUP(BAR!CT9*0.9*0.9,)</f>
        <v>7290</v>
      </c>
      <c r="CU9" s="22">
        <f>ROUNDUP(BAR!CU9*0.9*0.9,)</f>
        <v>7290</v>
      </c>
      <c r="CV9" s="22">
        <f>ROUNDUP(BAR!CV9*0.9*0.9,)</f>
        <v>7290</v>
      </c>
      <c r="CW9" s="22">
        <f>ROUNDUP(BAR!CW9*0.9*0.9,)</f>
        <v>7290</v>
      </c>
      <c r="CX9" s="22">
        <f>ROUNDUP(BAR!CX9*0.9*0.9,)</f>
        <v>7695</v>
      </c>
      <c r="CY9" s="22">
        <f>ROUNDUP(BAR!CY9*0.9*0.9,)</f>
        <v>7695</v>
      </c>
      <c r="CZ9" s="22">
        <f>ROUNDUP(BAR!CZ9*0.9*0.9,)</f>
        <v>7695</v>
      </c>
      <c r="DA9" s="22">
        <f>ROUNDUP(BAR!DA9*0.9*0.9,)</f>
        <v>7695</v>
      </c>
      <c r="DB9" s="22">
        <f>ROUNDUP(BAR!DB9*0.9*0.9,)</f>
        <v>7695</v>
      </c>
      <c r="DC9" s="22">
        <f>ROUNDUP(BAR!DC9*0.9*0.9,)</f>
        <v>7695</v>
      </c>
      <c r="DD9" s="22">
        <f>ROUNDUP(BAR!DD9*0.9*0.9,)</f>
        <v>7695</v>
      </c>
      <c r="DE9" s="22">
        <f>ROUNDUP(BAR!DE9*0.9*0.9,)</f>
        <v>8505</v>
      </c>
      <c r="DF9" s="22">
        <f>ROUNDUP(BAR!DF9*0.9*0.9,)</f>
        <v>8505</v>
      </c>
      <c r="DG9" s="22">
        <f>ROUNDUP(BAR!DG9*0.9*0.9,)</f>
        <v>8505</v>
      </c>
      <c r="DH9" s="22">
        <f>ROUNDUP(BAR!DH9*0.9*0.9,)</f>
        <v>8505</v>
      </c>
      <c r="DI9" s="22">
        <f>ROUNDUP(BAR!DI9*0.9*0.9,)</f>
        <v>18225</v>
      </c>
      <c r="DJ9" s="96">
        <f>ROUNDUP(BAR!DJ9*0.9*0.9,)</f>
        <v>27945</v>
      </c>
      <c r="DK9" s="96">
        <f>ROUNDUP(BAR!DK9*0.9*0.9,)</f>
        <v>27945</v>
      </c>
      <c r="DL9" s="96">
        <f>ROUNDUP(BAR!DL9*0.9*0.9,)</f>
        <v>27945</v>
      </c>
      <c r="DM9" s="96">
        <f>ROUNDUP(BAR!DM9*0.9*0.9,)</f>
        <v>27945</v>
      </c>
      <c r="DN9" s="96">
        <f>ROUNDUP(BAR!DN9*0.9*0.9,)</f>
        <v>27945</v>
      </c>
      <c r="DO9" s="96">
        <f>ROUNDUP(BAR!DO9*0.9*0.9,)</f>
        <v>27945</v>
      </c>
      <c r="DP9" s="96">
        <f>ROUNDUP(BAR!DP9*0.9*0.9,)</f>
        <v>27945</v>
      </c>
      <c r="DQ9" s="96">
        <f>ROUNDUP(BAR!DQ9*0.9*0.9,)</f>
        <v>27945</v>
      </c>
      <c r="DR9" s="96">
        <f>ROUNDUP(BAR!DR9*0.9*0.9,)</f>
        <v>27945</v>
      </c>
      <c r="DS9" s="96">
        <f>ROUNDUP(BAR!DS9*0.9*0.9,)</f>
        <v>25515</v>
      </c>
      <c r="DT9" s="22">
        <f>ROUNDUP(BAR!DT9*0.9*0.9,)</f>
        <v>16605</v>
      </c>
      <c r="DU9" s="22">
        <f>ROUNDUP(BAR!DU9*0.9*0.9,)</f>
        <v>16605</v>
      </c>
      <c r="DV9" s="22">
        <f>ROUNDUP(BAR!DV9*0.9*0.9,)</f>
        <v>16605</v>
      </c>
      <c r="DW9" s="22">
        <f>ROUNDUP(BAR!DW9*0.9*0.9,)</f>
        <v>16605</v>
      </c>
      <c r="DX9" s="22">
        <f>ROUNDUP(BAR!DX9*0.9*0.9,)</f>
        <v>16605</v>
      </c>
      <c r="DY9" s="22">
        <f>ROUNDUP(BAR!DY9*0.9*0.9,)</f>
        <v>16605</v>
      </c>
      <c r="DZ9" s="22">
        <f>ROUNDUP(BAR!DZ9*0.9*0.9,)</f>
        <v>16605</v>
      </c>
      <c r="EA9" s="22">
        <f>ROUNDUP(BAR!EA9*0.9*0.9,)</f>
        <v>17415</v>
      </c>
      <c r="EB9" s="22">
        <f>ROUNDUP(BAR!EB9*0.9*0.9,)</f>
        <v>17415</v>
      </c>
      <c r="EC9" s="22">
        <f>ROUNDUP(BAR!EC9*0.9*0.9,)</f>
        <v>17415</v>
      </c>
      <c r="ED9" s="22">
        <f>ROUNDUP(BAR!ED9*0.9*0.9,)</f>
        <v>17415</v>
      </c>
      <c r="EE9" s="22">
        <f>ROUNDUP(BAR!EE9*0.9*0.9,)</f>
        <v>17415</v>
      </c>
      <c r="EF9" s="22">
        <f>ROUNDUP(BAR!EF9*0.9*0.9,)</f>
        <v>17415</v>
      </c>
      <c r="EG9" s="22">
        <f>ROUNDUP(BAR!EG9*0.9*0.9,)</f>
        <v>17415</v>
      </c>
      <c r="EH9" s="22">
        <f>ROUNDUP(BAR!EH9*0.9*0.9,)</f>
        <v>17415</v>
      </c>
      <c r="EI9" s="22">
        <f>ROUNDUP(BAR!EI9*0.9*0.9,)</f>
        <v>17415</v>
      </c>
      <c r="EJ9" s="22">
        <f>ROUNDUP(BAR!EJ9*0.9*0.9,)</f>
        <v>17415</v>
      </c>
      <c r="EK9" s="22">
        <f>ROUNDUP(BAR!EK9*0.9*0.9,)</f>
        <v>17415</v>
      </c>
      <c r="EL9" s="22">
        <f>ROUNDUP(BAR!EL9*0.9*0.9,)</f>
        <v>17415</v>
      </c>
      <c r="EM9" s="22">
        <f>ROUNDUP(BAR!EM9*0.9*0.9,)</f>
        <v>17415</v>
      </c>
      <c r="EN9" s="22">
        <f>ROUNDUP(BAR!EN9*0.9*0.9,)</f>
        <v>17415</v>
      </c>
      <c r="EO9" s="22">
        <f>ROUNDUP(BAR!EO9*0.9*0.9,)</f>
        <v>17415</v>
      </c>
      <c r="EP9" s="22">
        <f>ROUNDUP(BAR!EP9*0.9*0.9,)</f>
        <v>17415</v>
      </c>
      <c r="EQ9" s="22">
        <f>ROUNDUP(BAR!EQ9*0.9*0.9,)</f>
        <v>18225</v>
      </c>
      <c r="ER9" s="22">
        <f>ROUNDUP(BAR!ER9*0.9*0.9,)</f>
        <v>18225</v>
      </c>
      <c r="ES9" s="22">
        <f>ROUNDUP(BAR!ES9*0.9*0.9,)</f>
        <v>18225</v>
      </c>
      <c r="ET9" s="22">
        <f>ROUNDUP(BAR!ET9*0.9*0.9,)</f>
        <v>18225</v>
      </c>
      <c r="EU9" s="22">
        <f>ROUNDUP(BAR!EU9*0.9*0.9,)</f>
        <v>18225</v>
      </c>
      <c r="EV9" s="22">
        <f>ROUNDUP(BAR!EV9*0.9*0.9,)</f>
        <v>18225</v>
      </c>
      <c r="EW9" s="22">
        <f>ROUNDUP(BAR!EW9*0.9*0.9,)</f>
        <v>18225</v>
      </c>
      <c r="EX9" s="22">
        <f>ROUNDUP(BAR!EX9*0.9*0.9,)</f>
        <v>18225</v>
      </c>
      <c r="EY9" s="22">
        <f>ROUNDUP(BAR!EY9*0.9*0.9,)</f>
        <v>18225</v>
      </c>
      <c r="EZ9" s="22">
        <f>ROUNDUP(BAR!EZ9*0.9*0.9,)</f>
        <v>18225</v>
      </c>
      <c r="FA9" s="22">
        <f>ROUNDUP(BAR!FA9*0.9*0.9,)</f>
        <v>18225</v>
      </c>
      <c r="FB9" s="22">
        <f>ROUNDUP(BAR!FB9*0.9*0.9,)</f>
        <v>18225</v>
      </c>
      <c r="FC9" s="22">
        <f>ROUNDUP(BAR!FC9*0.9*0.9,)</f>
        <v>18225</v>
      </c>
      <c r="FD9" s="22">
        <f>ROUNDUP(BAR!FD9*0.9*0.9,)</f>
        <v>18225</v>
      </c>
      <c r="FE9" s="22">
        <f>ROUNDUP(BAR!FE9*0.9*0.9,)</f>
        <v>18225</v>
      </c>
      <c r="FF9" s="22">
        <f>ROUNDUP(BAR!FF9*0.9*0.9,)</f>
        <v>18225</v>
      </c>
      <c r="FG9" s="22">
        <f>ROUNDUP(BAR!FG9*0.9*0.9,)</f>
        <v>18225</v>
      </c>
      <c r="FH9" s="22">
        <f>ROUNDUP(BAR!FH9*0.9*0.9,)</f>
        <v>18225</v>
      </c>
      <c r="FI9" s="22">
        <f>ROUNDUP(BAR!FI9*0.9*0.9,)</f>
        <v>18225</v>
      </c>
      <c r="FJ9" s="22">
        <f>ROUNDUP(BAR!FJ9*0.9*0.9,)</f>
        <v>18225</v>
      </c>
      <c r="FK9" s="22">
        <f>ROUNDUP(BAR!FK9*0.9*0.9,)</f>
        <v>20331</v>
      </c>
      <c r="FL9" s="22">
        <f>ROUNDUP(BAR!FL9*0.9*0.9,)</f>
        <v>20331</v>
      </c>
      <c r="FM9" s="22">
        <f>ROUNDUP(BAR!FM9*0.9*0.9,)</f>
        <v>20331</v>
      </c>
      <c r="FN9" s="22">
        <f>ROUNDUP(BAR!FN9*0.9*0.9,)</f>
        <v>18225</v>
      </c>
      <c r="FO9" s="22">
        <f>ROUNDUP(BAR!FO9*0.9*0.9,)</f>
        <v>18225</v>
      </c>
      <c r="FP9" s="22">
        <f>ROUNDUP(BAR!FP9*0.9*0.9,)</f>
        <v>18225</v>
      </c>
      <c r="FQ9" s="22">
        <f>ROUNDUP(BAR!FQ9*0.9*0.9,)</f>
        <v>18225</v>
      </c>
      <c r="FR9" s="22">
        <f>ROUNDUP(BAR!FR9*0.9*0.9,)</f>
        <v>18225</v>
      </c>
      <c r="FS9" s="22">
        <f>ROUNDUP(BAR!FS9*0.9*0.9,)</f>
        <v>16605</v>
      </c>
      <c r="FT9" s="22">
        <f>ROUNDUP(BAR!FT9*0.9*0.9,)</f>
        <v>16605</v>
      </c>
      <c r="FU9" s="22">
        <f>ROUNDUP(BAR!FU9*0.9*0.9,)</f>
        <v>16605</v>
      </c>
      <c r="FV9" s="22">
        <f>ROUNDUP(BAR!FV9*0.9*0.9,)</f>
        <v>16605</v>
      </c>
      <c r="FW9" s="22">
        <f>ROUNDUP(BAR!FW9*0.9*0.9,)</f>
        <v>16605</v>
      </c>
      <c r="FX9" s="22">
        <f>ROUNDUP(BAR!FX9*0.9*0.9,)</f>
        <v>16605</v>
      </c>
      <c r="FY9" s="22">
        <f>ROUNDUP(BAR!FY9*0.9*0.9,)</f>
        <v>16605</v>
      </c>
      <c r="FZ9" s="22">
        <f>ROUNDUP(BAR!FZ9*0.9*0.9,)</f>
        <v>21384</v>
      </c>
      <c r="GA9" s="22">
        <f>ROUNDUP(BAR!GA9*0.9*0.9,)</f>
        <v>17415</v>
      </c>
      <c r="GB9" s="22">
        <f>ROUNDUP(BAR!GB9*0.9*0.9,)</f>
        <v>12069</v>
      </c>
      <c r="GC9" s="22">
        <f>ROUNDUP(BAR!GC9*0.9*0.9,)</f>
        <v>12069</v>
      </c>
      <c r="GD9" s="22">
        <f>ROUNDUP(BAR!GD9*0.9*0.9,)</f>
        <v>12069</v>
      </c>
      <c r="GE9" s="22">
        <f>ROUNDUP(BAR!GE9*0.9*0.9,)</f>
        <v>12069</v>
      </c>
      <c r="GF9" s="22">
        <f>ROUNDUP(BAR!GF9*0.9*0.9,)</f>
        <v>12069</v>
      </c>
      <c r="GG9" s="22">
        <f>ROUNDUP(BAR!GG9*0.9*0.9,)</f>
        <v>12069</v>
      </c>
      <c r="GH9" s="22">
        <f>ROUNDUP(BAR!GH9*0.9*0.9,)</f>
        <v>12069</v>
      </c>
      <c r="GI9" s="22">
        <f>ROUNDUP(BAR!GI9*0.9*0.9,)</f>
        <v>12069</v>
      </c>
      <c r="GJ9" s="22">
        <f>ROUNDUP(BAR!GJ9*0.9*0.9,)</f>
        <v>12069</v>
      </c>
      <c r="GK9" s="22">
        <f>ROUNDUP(BAR!GK9*0.9*0.9,)</f>
        <v>12069</v>
      </c>
      <c r="GL9" s="22">
        <f>ROUNDUP(BAR!GL9*0.9*0.9,)</f>
        <v>12069</v>
      </c>
      <c r="GM9" s="22">
        <f>ROUNDUP(BAR!GM9*0.9*0.9,)</f>
        <v>12069</v>
      </c>
      <c r="GN9" s="22">
        <f>ROUNDUP(BAR!GN9*0.9*0.9,)</f>
        <v>12069</v>
      </c>
      <c r="GO9" s="22">
        <f>ROUNDUP(BAR!GO9*0.9*0.9,)</f>
        <v>12069</v>
      </c>
      <c r="GP9" s="22">
        <f>ROUNDUP(BAR!GP9*0.9*0.9,)</f>
        <v>12069</v>
      </c>
      <c r="GQ9" s="22">
        <f>ROUNDUP(BAR!GQ9*0.9*0.9,)</f>
        <v>12069</v>
      </c>
      <c r="GR9" s="22">
        <f>ROUNDUP(BAR!GR9*0.9*0.9,)</f>
        <v>12069</v>
      </c>
      <c r="GS9" s="22">
        <f>ROUNDUP(BAR!GS9*0.9*0.9,)</f>
        <v>12069</v>
      </c>
      <c r="GT9" s="22">
        <f>ROUNDUP(BAR!GT9*0.9*0.9,)</f>
        <v>12069</v>
      </c>
      <c r="GU9" s="22">
        <f>ROUNDUP(BAR!GU9*0.9*0.9,)</f>
        <v>12069</v>
      </c>
      <c r="GV9" s="22">
        <f>ROUNDUP(BAR!GV9*0.9*0.9,)</f>
        <v>12069</v>
      </c>
      <c r="GW9" s="22">
        <f>ROUNDUP(BAR!GW9*0.9*0.9,)</f>
        <v>12069</v>
      </c>
    </row>
    <row r="10" spans="1:205" s="4" customFormat="1" ht="12" customHeight="1">
      <c r="A10" s="20">
        <v>2</v>
      </c>
      <c r="B10" s="22">
        <f>ROUNDUP(BAR!B10*0.9*0.9,)</f>
        <v>10004</v>
      </c>
      <c r="C10" s="22">
        <f>ROUNDUP(BAR!C10*0.9*0.9,)</f>
        <v>9599</v>
      </c>
      <c r="D10" s="22">
        <f>ROUNDUP(BAR!D10*0.9*0.9,)</f>
        <v>10409</v>
      </c>
      <c r="E10" s="22">
        <f>ROUNDUP(BAR!E10*0.9*0.9,)</f>
        <v>10409</v>
      </c>
      <c r="F10" s="22">
        <f>ROUNDUP(BAR!F10*0.9*0.9,)</f>
        <v>10409</v>
      </c>
      <c r="G10" s="22">
        <f>ROUNDUP(BAR!G10*0.9*0.9,)</f>
        <v>9275</v>
      </c>
      <c r="H10" s="22">
        <f>ROUNDUP(BAR!H10*0.9*0.9,)</f>
        <v>9275</v>
      </c>
      <c r="I10" s="22">
        <f>ROUNDUP(BAR!I10*0.9*0.9,)</f>
        <v>9275</v>
      </c>
      <c r="J10" s="22">
        <f>ROUNDUP(BAR!J10*0.9*0.9,)</f>
        <v>9275</v>
      </c>
      <c r="K10" s="22">
        <f>ROUNDUP(BAR!K10*0.9*0.9,)</f>
        <v>10004</v>
      </c>
      <c r="L10" s="22">
        <f>ROUNDUP(BAR!L10*0.9*0.9,)</f>
        <v>10004</v>
      </c>
      <c r="M10" s="22">
        <f>ROUNDUP(BAR!M10*0.9*0.9,)</f>
        <v>8789</v>
      </c>
      <c r="N10" s="22">
        <f>ROUNDUP(BAR!N10*0.9*0.9,)</f>
        <v>8789</v>
      </c>
      <c r="O10" s="22">
        <f>ROUNDUP(BAR!O10*0.9*0.9,)</f>
        <v>8789</v>
      </c>
      <c r="P10" s="22">
        <f>ROUNDUP(BAR!P10*0.9*0.9,)</f>
        <v>8789</v>
      </c>
      <c r="Q10" s="22">
        <f>ROUNDUP(BAR!Q10*0.9*0.9,)</f>
        <v>8789</v>
      </c>
      <c r="R10" s="22">
        <f>ROUNDUP(BAR!R10*0.9*0.9,)</f>
        <v>9275</v>
      </c>
      <c r="S10" s="22">
        <f>ROUNDUP(BAR!S10*0.9*0.9,)</f>
        <v>9275</v>
      </c>
      <c r="T10" s="22">
        <f>ROUNDUP(BAR!T10*0.9*0.9,)</f>
        <v>8789</v>
      </c>
      <c r="U10" s="22">
        <f>ROUNDUP(BAR!U10*0.9*0.9,)</f>
        <v>8789</v>
      </c>
      <c r="V10" s="22">
        <f>ROUNDUP(BAR!V10*0.9*0.9,)</f>
        <v>8789</v>
      </c>
      <c r="W10" s="22">
        <f>ROUNDUP(BAR!W10*0.9*0.9,)</f>
        <v>8789</v>
      </c>
      <c r="X10" s="22">
        <f>ROUNDUP(BAR!X10*0.9*0.9,)</f>
        <v>8303</v>
      </c>
      <c r="Y10" s="22">
        <f>ROUNDUP(BAR!Y10*0.9*0.9,)</f>
        <v>8546</v>
      </c>
      <c r="Z10" s="22">
        <f>ROUNDUP(BAR!Z10*0.9*0.9,)</f>
        <v>8546</v>
      </c>
      <c r="AA10" s="22">
        <f>ROUNDUP(BAR!AA10*0.9*0.9,)</f>
        <v>8303</v>
      </c>
      <c r="AB10" s="22">
        <f>ROUNDUP(BAR!AB10*0.9*0.9,)</f>
        <v>8303</v>
      </c>
      <c r="AC10" s="22">
        <f>ROUNDUP(BAR!AC10*0.9*0.9,)</f>
        <v>8303</v>
      </c>
      <c r="AD10" s="22">
        <f>ROUNDUP(BAR!AD10*0.9*0.9,)</f>
        <v>8303</v>
      </c>
      <c r="AE10" s="22">
        <f>ROUNDUP(BAR!AE10*0.9*0.9,)</f>
        <v>8303</v>
      </c>
      <c r="AF10" s="22">
        <f>ROUNDUP(BAR!AF10*0.9*0.9,)</f>
        <v>8546</v>
      </c>
      <c r="AG10" s="22">
        <f>ROUNDUP(BAR!AG10*0.9*0.9,)</f>
        <v>8546</v>
      </c>
      <c r="AH10" s="22">
        <f>ROUNDUP(BAR!AH10*0.9*0.9,)</f>
        <v>8303</v>
      </c>
      <c r="AI10" s="22">
        <f>ROUNDUP(BAR!AI10*0.9*0.9,)</f>
        <v>8546</v>
      </c>
      <c r="AJ10" s="22">
        <f>ROUNDUP(BAR!AJ10*0.9*0.9,)</f>
        <v>8546</v>
      </c>
      <c r="AK10" s="22">
        <f>ROUNDUP(BAR!AK10*0.9*0.9,)</f>
        <v>8546</v>
      </c>
      <c r="AL10" s="22">
        <f>ROUNDUP(BAR!AL10*0.9*0.9,)</f>
        <v>8546</v>
      </c>
      <c r="AM10" s="22">
        <f>ROUNDUP(BAR!AM10*0.9*0.9,)</f>
        <v>8546</v>
      </c>
      <c r="AN10" s="22">
        <f>ROUNDUP(BAR!AN10*0.9*0.9,)</f>
        <v>8546</v>
      </c>
      <c r="AO10" s="22">
        <f>ROUNDUP(BAR!AO10*0.9*0.9,)</f>
        <v>8303</v>
      </c>
      <c r="AP10" s="22">
        <f>ROUNDUP(BAR!AP10*0.9*0.9,)</f>
        <v>8303</v>
      </c>
      <c r="AQ10" s="22">
        <f>ROUNDUP(BAR!AQ10*0.9*0.9,)</f>
        <v>8303</v>
      </c>
      <c r="AR10" s="22">
        <f>ROUNDUP(BAR!AR10*0.9*0.9,)</f>
        <v>8303</v>
      </c>
      <c r="AS10" s="22">
        <f>ROUNDUP(BAR!AS10*0.9*0.9,)</f>
        <v>8303</v>
      </c>
      <c r="AT10" s="22">
        <f>ROUNDUP(BAR!AT10*0.9*0.9,)</f>
        <v>8546</v>
      </c>
      <c r="AU10" s="22">
        <f>ROUNDUP(BAR!AU10*0.9*0.9,)</f>
        <v>8546</v>
      </c>
      <c r="AV10" s="22">
        <f>ROUNDUP(BAR!AV10*0.9*0.9,)</f>
        <v>8303</v>
      </c>
      <c r="AW10" s="22">
        <f>ROUNDUP(BAR!AW10*0.9*0.9,)</f>
        <v>8303</v>
      </c>
      <c r="AX10" s="22">
        <f>ROUNDUP(BAR!AX10*0.9*0.9,)</f>
        <v>8303</v>
      </c>
      <c r="AY10" s="22">
        <f>ROUNDUP(BAR!AY10*0.9*0.9,)</f>
        <v>8303</v>
      </c>
      <c r="AZ10" s="22">
        <f>ROUNDUP(BAR!AZ10*0.9*0.9,)</f>
        <v>8303</v>
      </c>
      <c r="BA10" s="22">
        <f>ROUNDUP(BAR!BA10*0.9*0.9,)</f>
        <v>8546</v>
      </c>
      <c r="BB10" s="22">
        <f>ROUNDUP(BAR!BB10*0.9*0.9,)</f>
        <v>8546</v>
      </c>
      <c r="BC10" s="22">
        <f>ROUNDUP(BAR!BC10*0.9*0.9,)</f>
        <v>8060</v>
      </c>
      <c r="BD10" s="22">
        <f>ROUNDUP(BAR!BD10*0.9*0.9,)</f>
        <v>8060</v>
      </c>
      <c r="BE10" s="22">
        <f>ROUNDUP(BAR!BE10*0.9*0.9,)</f>
        <v>8060</v>
      </c>
      <c r="BF10" s="22">
        <f>ROUNDUP(BAR!BF10*0.9*0.9,)</f>
        <v>8546</v>
      </c>
      <c r="BG10" s="22">
        <f>ROUNDUP(BAR!BG10*0.9*0.9,)</f>
        <v>8546</v>
      </c>
      <c r="BH10" s="22">
        <f>ROUNDUP(BAR!BH10*0.9*0.9,)</f>
        <v>8546</v>
      </c>
      <c r="BI10" s="22">
        <f>ROUNDUP(BAR!BI10*0.9*0.9,)</f>
        <v>8546</v>
      </c>
      <c r="BJ10" s="22">
        <f>ROUNDUP(BAR!BJ10*0.9*0.9,)</f>
        <v>7898</v>
      </c>
      <c r="BK10" s="22">
        <f>ROUNDUP(BAR!BK10*0.9*0.9,)</f>
        <v>7898</v>
      </c>
      <c r="BL10" s="22">
        <f>ROUNDUP(BAR!BL10*0.9*0.9,)</f>
        <v>7898</v>
      </c>
      <c r="BM10" s="22">
        <f>ROUNDUP(BAR!BM10*0.9*0.9,)</f>
        <v>7898</v>
      </c>
      <c r="BN10" s="22">
        <f>ROUNDUP(BAR!BN10*0.9*0.9,)</f>
        <v>7898</v>
      </c>
      <c r="BO10" s="22">
        <f>ROUNDUP(BAR!BO10*0.9*0.9,)</f>
        <v>8060</v>
      </c>
      <c r="BP10" s="22">
        <f>ROUNDUP(BAR!BP10*0.9*0.9,)</f>
        <v>8060</v>
      </c>
      <c r="BQ10" s="22">
        <f>ROUNDUP(BAR!BQ10*0.9*0.9,)</f>
        <v>7898</v>
      </c>
      <c r="BR10" s="22">
        <f>ROUNDUP(BAR!BR10*0.9*0.9,)</f>
        <v>7898</v>
      </c>
      <c r="BS10" s="22">
        <f>ROUNDUP(BAR!BS10*0.9*0.9,)</f>
        <v>7898</v>
      </c>
      <c r="BT10" s="22">
        <f>ROUNDUP(BAR!BT10*0.9*0.9,)</f>
        <v>7898</v>
      </c>
      <c r="BU10" s="22">
        <f>ROUNDUP(BAR!BU10*0.9*0.9,)</f>
        <v>7898</v>
      </c>
      <c r="BV10" s="22">
        <f>ROUNDUP(BAR!BV10*0.9*0.9,)</f>
        <v>8060</v>
      </c>
      <c r="BW10" s="22">
        <f>ROUNDUP(BAR!BW10*0.9*0.9,)</f>
        <v>8060</v>
      </c>
      <c r="BX10" s="22">
        <f>ROUNDUP(BAR!BX10*0.9*0.9,)</f>
        <v>7898</v>
      </c>
      <c r="BY10" s="22">
        <f>ROUNDUP(BAR!BY10*0.9*0.9,)</f>
        <v>7898</v>
      </c>
      <c r="BZ10" s="22">
        <f>ROUNDUP(BAR!BZ10*0.9*0.9,)</f>
        <v>7898</v>
      </c>
      <c r="CA10" s="22">
        <f>ROUNDUP(BAR!CA10*0.9*0.9,)</f>
        <v>7898</v>
      </c>
      <c r="CB10" s="22">
        <f>ROUNDUP(BAR!CB10*0.9*0.9,)</f>
        <v>7898</v>
      </c>
      <c r="CC10" s="22">
        <f>ROUNDUP(BAR!CC10*0.9*0.9,)</f>
        <v>8060</v>
      </c>
      <c r="CD10" s="22">
        <f>ROUNDUP(BAR!CD10*0.9*0.9,)</f>
        <v>8060</v>
      </c>
      <c r="CE10" s="22">
        <f>ROUNDUP(BAR!CE10*0.9*0.9,)</f>
        <v>7898</v>
      </c>
      <c r="CF10" s="22">
        <f>ROUNDUP(BAR!CF10*0.9*0.9,)</f>
        <v>7898</v>
      </c>
      <c r="CG10" s="22">
        <f>ROUNDUP(BAR!CG10*0.9*0.9,)</f>
        <v>7898</v>
      </c>
      <c r="CH10" s="22">
        <f>ROUNDUP(BAR!CH10*0.9*0.9,)</f>
        <v>7898</v>
      </c>
      <c r="CI10" s="22">
        <f>ROUNDUP(BAR!CI10*0.9*0.9,)</f>
        <v>7898</v>
      </c>
      <c r="CJ10" s="22">
        <f>ROUNDUP(BAR!CJ10*0.9*0.9,)</f>
        <v>8060</v>
      </c>
      <c r="CK10" s="22">
        <f>ROUNDUP(BAR!CK10*0.9*0.9,)</f>
        <v>8060</v>
      </c>
      <c r="CL10" s="22">
        <f>ROUNDUP(BAR!CL10*0.9*0.9,)</f>
        <v>7898</v>
      </c>
      <c r="CM10" s="22">
        <f>ROUNDUP(BAR!CM10*0.9*0.9,)</f>
        <v>7898</v>
      </c>
      <c r="CN10" s="22">
        <f>ROUNDUP(BAR!CN10*0.9*0.9,)</f>
        <v>7898</v>
      </c>
      <c r="CO10" s="22">
        <f>ROUNDUP(BAR!CO10*0.9*0.9,)</f>
        <v>7898</v>
      </c>
      <c r="CP10" s="22">
        <f>ROUNDUP(BAR!CP10*0.9*0.9,)</f>
        <v>7898</v>
      </c>
      <c r="CQ10" s="22">
        <f>ROUNDUP(BAR!CQ10*0.9*0.9,)</f>
        <v>8789</v>
      </c>
      <c r="CR10" s="22">
        <f>ROUNDUP(BAR!CR10*0.9*0.9,)</f>
        <v>8789</v>
      </c>
      <c r="CS10" s="22">
        <f>ROUNDUP(BAR!CS10*0.9*0.9,)</f>
        <v>8789</v>
      </c>
      <c r="CT10" s="22">
        <f>ROUNDUP(BAR!CT10*0.9*0.9,)</f>
        <v>8789</v>
      </c>
      <c r="CU10" s="22">
        <f>ROUNDUP(BAR!CU10*0.9*0.9,)</f>
        <v>8789</v>
      </c>
      <c r="CV10" s="22">
        <f>ROUNDUP(BAR!CV10*0.9*0.9,)</f>
        <v>8789</v>
      </c>
      <c r="CW10" s="22">
        <f>ROUNDUP(BAR!CW10*0.9*0.9,)</f>
        <v>8789</v>
      </c>
      <c r="CX10" s="22">
        <f>ROUNDUP(BAR!CX10*0.9*0.9,)</f>
        <v>9194</v>
      </c>
      <c r="CY10" s="22">
        <f>ROUNDUP(BAR!CY10*0.9*0.9,)</f>
        <v>9194</v>
      </c>
      <c r="CZ10" s="22">
        <f>ROUNDUP(BAR!CZ10*0.9*0.9,)</f>
        <v>9194</v>
      </c>
      <c r="DA10" s="22">
        <f>ROUNDUP(BAR!DA10*0.9*0.9,)</f>
        <v>9194</v>
      </c>
      <c r="DB10" s="22">
        <f>ROUNDUP(BAR!DB10*0.9*0.9,)</f>
        <v>9194</v>
      </c>
      <c r="DC10" s="22">
        <f>ROUNDUP(BAR!DC10*0.9*0.9,)</f>
        <v>9194</v>
      </c>
      <c r="DD10" s="22">
        <f>ROUNDUP(BAR!DD10*0.9*0.9,)</f>
        <v>9194</v>
      </c>
      <c r="DE10" s="22">
        <f>ROUNDUP(BAR!DE10*0.9*0.9,)</f>
        <v>10004</v>
      </c>
      <c r="DF10" s="22">
        <f>ROUNDUP(BAR!DF10*0.9*0.9,)</f>
        <v>10004</v>
      </c>
      <c r="DG10" s="22">
        <f>ROUNDUP(BAR!DG10*0.9*0.9,)</f>
        <v>10004</v>
      </c>
      <c r="DH10" s="22">
        <f>ROUNDUP(BAR!DH10*0.9*0.9,)</f>
        <v>10004</v>
      </c>
      <c r="DI10" s="22">
        <f>ROUNDUP(BAR!DI10*0.9*0.9,)</f>
        <v>20088</v>
      </c>
      <c r="DJ10" s="96">
        <f>ROUNDUP(BAR!DJ10*0.9*0.9,)</f>
        <v>29808</v>
      </c>
      <c r="DK10" s="96">
        <f>ROUNDUP(BAR!DK10*0.9*0.9,)</f>
        <v>29808</v>
      </c>
      <c r="DL10" s="96">
        <f>ROUNDUP(BAR!DL10*0.9*0.9,)</f>
        <v>29808</v>
      </c>
      <c r="DM10" s="96">
        <f>ROUNDUP(BAR!DM10*0.9*0.9,)</f>
        <v>29808</v>
      </c>
      <c r="DN10" s="96">
        <f>ROUNDUP(BAR!DN10*0.9*0.9,)</f>
        <v>29808</v>
      </c>
      <c r="DO10" s="96">
        <f>ROUNDUP(BAR!DO10*0.9*0.9,)</f>
        <v>29808</v>
      </c>
      <c r="DP10" s="96">
        <f>ROUNDUP(BAR!DP10*0.9*0.9,)</f>
        <v>29808</v>
      </c>
      <c r="DQ10" s="96">
        <f>ROUNDUP(BAR!DQ10*0.9*0.9,)</f>
        <v>29808</v>
      </c>
      <c r="DR10" s="96">
        <f>ROUNDUP(BAR!DR10*0.9*0.9,)</f>
        <v>29808</v>
      </c>
      <c r="DS10" s="96">
        <f>ROUNDUP(BAR!DS10*0.9*0.9,)</f>
        <v>27378</v>
      </c>
      <c r="DT10" s="22">
        <f>ROUNDUP(BAR!DT10*0.9*0.9,)</f>
        <v>18225</v>
      </c>
      <c r="DU10" s="22">
        <f>ROUNDUP(BAR!DU10*0.9*0.9,)</f>
        <v>18225</v>
      </c>
      <c r="DV10" s="22">
        <f>ROUNDUP(BAR!DV10*0.9*0.9,)</f>
        <v>18225</v>
      </c>
      <c r="DW10" s="22">
        <f>ROUNDUP(BAR!DW10*0.9*0.9,)</f>
        <v>18225</v>
      </c>
      <c r="DX10" s="22">
        <f>ROUNDUP(BAR!DX10*0.9*0.9,)</f>
        <v>18225</v>
      </c>
      <c r="DY10" s="22">
        <f>ROUNDUP(BAR!DY10*0.9*0.9,)</f>
        <v>18225</v>
      </c>
      <c r="DZ10" s="22">
        <f>ROUNDUP(BAR!DZ10*0.9*0.9,)</f>
        <v>18225</v>
      </c>
      <c r="EA10" s="22">
        <f>ROUNDUP(BAR!EA10*0.9*0.9,)</f>
        <v>19035</v>
      </c>
      <c r="EB10" s="22">
        <f>ROUNDUP(BAR!EB10*0.9*0.9,)</f>
        <v>19035</v>
      </c>
      <c r="EC10" s="22">
        <f>ROUNDUP(BAR!EC10*0.9*0.9,)</f>
        <v>19035</v>
      </c>
      <c r="ED10" s="22">
        <f>ROUNDUP(BAR!ED10*0.9*0.9,)</f>
        <v>19035</v>
      </c>
      <c r="EE10" s="22">
        <f>ROUNDUP(BAR!EE10*0.9*0.9,)</f>
        <v>19035</v>
      </c>
      <c r="EF10" s="22">
        <f>ROUNDUP(BAR!EF10*0.9*0.9,)</f>
        <v>19035</v>
      </c>
      <c r="EG10" s="22">
        <f>ROUNDUP(BAR!EG10*0.9*0.9,)</f>
        <v>19035</v>
      </c>
      <c r="EH10" s="22">
        <f>ROUNDUP(BAR!EH10*0.9*0.9,)</f>
        <v>19035</v>
      </c>
      <c r="EI10" s="22">
        <f>ROUNDUP(BAR!EI10*0.9*0.9,)</f>
        <v>19035</v>
      </c>
      <c r="EJ10" s="22">
        <f>ROUNDUP(BAR!EJ10*0.9*0.9,)</f>
        <v>19035</v>
      </c>
      <c r="EK10" s="22">
        <f>ROUNDUP(BAR!EK10*0.9*0.9,)</f>
        <v>19035</v>
      </c>
      <c r="EL10" s="22">
        <f>ROUNDUP(BAR!EL10*0.9*0.9,)</f>
        <v>19035</v>
      </c>
      <c r="EM10" s="22">
        <f>ROUNDUP(BAR!EM10*0.9*0.9,)</f>
        <v>19035</v>
      </c>
      <c r="EN10" s="22">
        <f>ROUNDUP(BAR!EN10*0.9*0.9,)</f>
        <v>19035</v>
      </c>
      <c r="EO10" s="22">
        <f>ROUNDUP(BAR!EO10*0.9*0.9,)</f>
        <v>19035</v>
      </c>
      <c r="EP10" s="22">
        <f>ROUNDUP(BAR!EP10*0.9*0.9,)</f>
        <v>19035</v>
      </c>
      <c r="EQ10" s="22">
        <f>ROUNDUP(BAR!EQ10*0.9*0.9,)</f>
        <v>19845</v>
      </c>
      <c r="ER10" s="22">
        <f>ROUNDUP(BAR!ER10*0.9*0.9,)</f>
        <v>19845</v>
      </c>
      <c r="ES10" s="22">
        <f>ROUNDUP(BAR!ES10*0.9*0.9,)</f>
        <v>19845</v>
      </c>
      <c r="ET10" s="22">
        <f>ROUNDUP(BAR!ET10*0.9*0.9,)</f>
        <v>19845</v>
      </c>
      <c r="EU10" s="22">
        <f>ROUNDUP(BAR!EU10*0.9*0.9,)</f>
        <v>19845</v>
      </c>
      <c r="EV10" s="22">
        <f>ROUNDUP(BAR!EV10*0.9*0.9,)</f>
        <v>19845</v>
      </c>
      <c r="EW10" s="22">
        <f>ROUNDUP(BAR!EW10*0.9*0.9,)</f>
        <v>19845</v>
      </c>
      <c r="EX10" s="22">
        <f>ROUNDUP(BAR!EX10*0.9*0.9,)</f>
        <v>19845</v>
      </c>
      <c r="EY10" s="22">
        <f>ROUNDUP(BAR!EY10*0.9*0.9,)</f>
        <v>19845</v>
      </c>
      <c r="EZ10" s="22">
        <f>ROUNDUP(BAR!EZ10*0.9*0.9,)</f>
        <v>19845</v>
      </c>
      <c r="FA10" s="22">
        <f>ROUNDUP(BAR!FA10*0.9*0.9,)</f>
        <v>19845</v>
      </c>
      <c r="FB10" s="22">
        <f>ROUNDUP(BAR!FB10*0.9*0.9,)</f>
        <v>19845</v>
      </c>
      <c r="FC10" s="22">
        <f>ROUNDUP(BAR!FC10*0.9*0.9,)</f>
        <v>19845</v>
      </c>
      <c r="FD10" s="22">
        <f>ROUNDUP(BAR!FD10*0.9*0.9,)</f>
        <v>19845</v>
      </c>
      <c r="FE10" s="22">
        <f>ROUNDUP(BAR!FE10*0.9*0.9,)</f>
        <v>19845</v>
      </c>
      <c r="FF10" s="22">
        <f>ROUNDUP(BAR!FF10*0.9*0.9,)</f>
        <v>19845</v>
      </c>
      <c r="FG10" s="22">
        <f>ROUNDUP(BAR!FG10*0.9*0.9,)</f>
        <v>19845</v>
      </c>
      <c r="FH10" s="22">
        <f>ROUNDUP(BAR!FH10*0.9*0.9,)</f>
        <v>19845</v>
      </c>
      <c r="FI10" s="22">
        <f>ROUNDUP(BAR!FI10*0.9*0.9,)</f>
        <v>19845</v>
      </c>
      <c r="FJ10" s="22">
        <f>ROUNDUP(BAR!FJ10*0.9*0.9,)</f>
        <v>19845</v>
      </c>
      <c r="FK10" s="22">
        <f>ROUNDUP(BAR!FK10*0.9*0.9,)</f>
        <v>21951</v>
      </c>
      <c r="FL10" s="22">
        <f>ROUNDUP(BAR!FL10*0.9*0.9,)</f>
        <v>21951</v>
      </c>
      <c r="FM10" s="22">
        <f>ROUNDUP(BAR!FM10*0.9*0.9,)</f>
        <v>21951</v>
      </c>
      <c r="FN10" s="22">
        <f>ROUNDUP(BAR!FN10*0.9*0.9,)</f>
        <v>19845</v>
      </c>
      <c r="FO10" s="22">
        <f>ROUNDUP(BAR!FO10*0.9*0.9,)</f>
        <v>19845</v>
      </c>
      <c r="FP10" s="22">
        <f>ROUNDUP(BAR!FP10*0.9*0.9,)</f>
        <v>19845</v>
      </c>
      <c r="FQ10" s="22">
        <f>ROUNDUP(BAR!FQ10*0.9*0.9,)</f>
        <v>19845</v>
      </c>
      <c r="FR10" s="22">
        <f>ROUNDUP(BAR!FR10*0.9*0.9,)</f>
        <v>19845</v>
      </c>
      <c r="FS10" s="22">
        <f>ROUNDUP(BAR!FS10*0.9*0.9,)</f>
        <v>18225</v>
      </c>
      <c r="FT10" s="22">
        <f>ROUNDUP(BAR!FT10*0.9*0.9,)</f>
        <v>18225</v>
      </c>
      <c r="FU10" s="22">
        <f>ROUNDUP(BAR!FU10*0.9*0.9,)</f>
        <v>18225</v>
      </c>
      <c r="FV10" s="22">
        <f>ROUNDUP(BAR!FV10*0.9*0.9,)</f>
        <v>18225</v>
      </c>
      <c r="FW10" s="22">
        <f>ROUNDUP(BAR!FW10*0.9*0.9,)</f>
        <v>18225</v>
      </c>
      <c r="FX10" s="22">
        <f>ROUNDUP(BAR!FX10*0.9*0.9,)</f>
        <v>18225</v>
      </c>
      <c r="FY10" s="22">
        <f>ROUNDUP(BAR!FY10*0.9*0.9,)</f>
        <v>18225</v>
      </c>
      <c r="FZ10" s="22">
        <f>ROUNDUP(BAR!FZ10*0.9*0.9,)</f>
        <v>23004</v>
      </c>
      <c r="GA10" s="22">
        <f>ROUNDUP(BAR!GA10*0.9*0.9,)</f>
        <v>19035</v>
      </c>
      <c r="GB10" s="22">
        <f>ROUNDUP(BAR!GB10*0.9*0.9,)</f>
        <v>13689</v>
      </c>
      <c r="GC10" s="22">
        <f>ROUNDUP(BAR!GC10*0.9*0.9,)</f>
        <v>13689</v>
      </c>
      <c r="GD10" s="22">
        <f>ROUNDUP(BAR!GD10*0.9*0.9,)</f>
        <v>13689</v>
      </c>
      <c r="GE10" s="22">
        <f>ROUNDUP(BAR!GE10*0.9*0.9,)</f>
        <v>13689</v>
      </c>
      <c r="GF10" s="22">
        <f>ROUNDUP(BAR!GF10*0.9*0.9,)</f>
        <v>13689</v>
      </c>
      <c r="GG10" s="22">
        <f>ROUNDUP(BAR!GG10*0.9*0.9,)</f>
        <v>13689</v>
      </c>
      <c r="GH10" s="22">
        <f>ROUNDUP(BAR!GH10*0.9*0.9,)</f>
        <v>13689</v>
      </c>
      <c r="GI10" s="22">
        <f>ROUNDUP(BAR!GI10*0.9*0.9,)</f>
        <v>13689</v>
      </c>
      <c r="GJ10" s="22">
        <f>ROUNDUP(BAR!GJ10*0.9*0.9,)</f>
        <v>13689</v>
      </c>
      <c r="GK10" s="22">
        <f>ROUNDUP(BAR!GK10*0.9*0.9,)</f>
        <v>13689</v>
      </c>
      <c r="GL10" s="22">
        <f>ROUNDUP(BAR!GL10*0.9*0.9,)</f>
        <v>13689</v>
      </c>
      <c r="GM10" s="22">
        <f>ROUNDUP(BAR!GM10*0.9*0.9,)</f>
        <v>13689</v>
      </c>
      <c r="GN10" s="22">
        <f>ROUNDUP(BAR!GN10*0.9*0.9,)</f>
        <v>13689</v>
      </c>
      <c r="GO10" s="22">
        <f>ROUNDUP(BAR!GO10*0.9*0.9,)</f>
        <v>13689</v>
      </c>
      <c r="GP10" s="22">
        <f>ROUNDUP(BAR!GP10*0.9*0.9,)</f>
        <v>13689</v>
      </c>
      <c r="GQ10" s="22">
        <f>ROUNDUP(BAR!GQ10*0.9*0.9,)</f>
        <v>13689</v>
      </c>
      <c r="GR10" s="22">
        <f>ROUNDUP(BAR!GR10*0.9*0.9,)</f>
        <v>13689</v>
      </c>
      <c r="GS10" s="22">
        <f>ROUNDUP(BAR!GS10*0.9*0.9,)</f>
        <v>13689</v>
      </c>
      <c r="GT10" s="22">
        <f>ROUNDUP(BAR!GT10*0.9*0.9,)</f>
        <v>13689</v>
      </c>
      <c r="GU10" s="22">
        <f>ROUNDUP(BAR!GU10*0.9*0.9,)</f>
        <v>13689</v>
      </c>
      <c r="GV10" s="22">
        <f>ROUNDUP(BAR!GV10*0.9*0.9,)</f>
        <v>13689</v>
      </c>
      <c r="GW10" s="22">
        <f>ROUNDUP(BAR!GW10*0.9*0.9,)</f>
        <v>13689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ROUNDUP(BAR!B12*0.9*0.9,)</f>
        <v>11745</v>
      </c>
      <c r="C12" s="22">
        <f>ROUNDUP(BAR!C12*0.9*0.9,)</f>
        <v>11340</v>
      </c>
      <c r="D12" s="22">
        <f>ROUNDUP(BAR!D12*0.9*0.9,)</f>
        <v>12150</v>
      </c>
      <c r="E12" s="22">
        <f>ROUNDUP(BAR!E12*0.9*0.9,)</f>
        <v>12150</v>
      </c>
      <c r="F12" s="22">
        <f>ROUNDUP(BAR!F12*0.9*0.9,)</f>
        <v>12150</v>
      </c>
      <c r="G12" s="22">
        <f>ROUNDUP(BAR!G12*0.9*0.9,)</f>
        <v>11016</v>
      </c>
      <c r="H12" s="22">
        <f>ROUNDUP(BAR!H12*0.9*0.9,)</f>
        <v>11016</v>
      </c>
      <c r="I12" s="22">
        <f>ROUNDUP(BAR!I12*0.9*0.9,)</f>
        <v>11016</v>
      </c>
      <c r="J12" s="22">
        <f>ROUNDUP(BAR!J12*0.9*0.9,)</f>
        <v>11016</v>
      </c>
      <c r="K12" s="22">
        <f>ROUNDUP(BAR!K12*0.9*0.9,)</f>
        <v>11745</v>
      </c>
      <c r="L12" s="22">
        <f>ROUNDUP(BAR!L12*0.9*0.9,)</f>
        <v>11745</v>
      </c>
      <c r="M12" s="22">
        <f>ROUNDUP(BAR!M12*0.9*0.9,)</f>
        <v>10530</v>
      </c>
      <c r="N12" s="22">
        <f>ROUNDUP(BAR!N12*0.9*0.9,)</f>
        <v>10530</v>
      </c>
      <c r="O12" s="22">
        <f>ROUNDUP(BAR!O12*0.9*0.9,)</f>
        <v>10530</v>
      </c>
      <c r="P12" s="22">
        <f>ROUNDUP(BAR!P12*0.9*0.9,)</f>
        <v>10530</v>
      </c>
      <c r="Q12" s="22">
        <f>ROUNDUP(BAR!Q12*0.9*0.9,)</f>
        <v>10530</v>
      </c>
      <c r="R12" s="22">
        <f>ROUNDUP(BAR!R12*0.9*0.9,)</f>
        <v>11016</v>
      </c>
      <c r="S12" s="22">
        <f>ROUNDUP(BAR!S12*0.9*0.9,)</f>
        <v>11016</v>
      </c>
      <c r="T12" s="22">
        <f>ROUNDUP(BAR!T12*0.9*0.9,)</f>
        <v>10530</v>
      </c>
      <c r="U12" s="22">
        <f>ROUNDUP(BAR!U12*0.9*0.9,)</f>
        <v>10530</v>
      </c>
      <c r="V12" s="22">
        <f>ROUNDUP(BAR!V12*0.9*0.9,)</f>
        <v>10530</v>
      </c>
      <c r="W12" s="22">
        <f>ROUNDUP(BAR!W12*0.9*0.9,)</f>
        <v>10530</v>
      </c>
      <c r="X12" s="22">
        <f>ROUNDUP(BAR!X12*0.9*0.9,)</f>
        <v>9639</v>
      </c>
      <c r="Y12" s="22">
        <f>ROUNDUP(BAR!Y12*0.9*0.9,)</f>
        <v>9882</v>
      </c>
      <c r="Z12" s="22">
        <f>ROUNDUP(BAR!Z12*0.9*0.9,)</f>
        <v>9882</v>
      </c>
      <c r="AA12" s="22">
        <f>ROUNDUP(BAR!AA12*0.9*0.9,)</f>
        <v>9639</v>
      </c>
      <c r="AB12" s="22">
        <f>ROUNDUP(BAR!AB12*0.9*0.9,)</f>
        <v>9639</v>
      </c>
      <c r="AC12" s="22">
        <f>ROUNDUP(BAR!AC12*0.9*0.9,)</f>
        <v>9639</v>
      </c>
      <c r="AD12" s="22">
        <f>ROUNDUP(BAR!AD12*0.9*0.9,)</f>
        <v>9639</v>
      </c>
      <c r="AE12" s="22">
        <f>ROUNDUP(BAR!AE12*0.9*0.9,)</f>
        <v>9639</v>
      </c>
      <c r="AF12" s="22">
        <f>ROUNDUP(BAR!AF12*0.9*0.9,)</f>
        <v>9882</v>
      </c>
      <c r="AG12" s="22">
        <f>ROUNDUP(BAR!AG12*0.9*0.9,)</f>
        <v>9882</v>
      </c>
      <c r="AH12" s="22">
        <f>ROUNDUP(BAR!AH12*0.9*0.9,)</f>
        <v>9639</v>
      </c>
      <c r="AI12" s="22">
        <f>ROUNDUP(BAR!AI12*0.9*0.9,)</f>
        <v>9882</v>
      </c>
      <c r="AJ12" s="22">
        <f>ROUNDUP(BAR!AJ12*0.9*0.9,)</f>
        <v>9882</v>
      </c>
      <c r="AK12" s="22">
        <f>ROUNDUP(BAR!AK12*0.9*0.9,)</f>
        <v>9882</v>
      </c>
      <c r="AL12" s="22">
        <f>ROUNDUP(BAR!AL12*0.9*0.9,)</f>
        <v>9882</v>
      </c>
      <c r="AM12" s="22">
        <f>ROUNDUP(BAR!AM12*0.9*0.9,)</f>
        <v>9882</v>
      </c>
      <c r="AN12" s="22">
        <f>ROUNDUP(BAR!AN12*0.9*0.9,)</f>
        <v>9882</v>
      </c>
      <c r="AO12" s="22">
        <f>ROUNDUP(BAR!AO12*0.9*0.9,)</f>
        <v>9639</v>
      </c>
      <c r="AP12" s="22">
        <f>ROUNDUP(BAR!AP12*0.9*0.9,)</f>
        <v>9639</v>
      </c>
      <c r="AQ12" s="22">
        <f>ROUNDUP(BAR!AQ12*0.9*0.9,)</f>
        <v>9639</v>
      </c>
      <c r="AR12" s="22">
        <f>ROUNDUP(BAR!AR12*0.9*0.9,)</f>
        <v>9639</v>
      </c>
      <c r="AS12" s="22">
        <f>ROUNDUP(BAR!AS12*0.9*0.9,)</f>
        <v>9639</v>
      </c>
      <c r="AT12" s="22">
        <f>ROUNDUP(BAR!AT12*0.9*0.9,)</f>
        <v>9882</v>
      </c>
      <c r="AU12" s="22">
        <f>ROUNDUP(BAR!AU12*0.9*0.9,)</f>
        <v>9882</v>
      </c>
      <c r="AV12" s="22">
        <f>ROUNDUP(BAR!AV12*0.9*0.9,)</f>
        <v>9639</v>
      </c>
      <c r="AW12" s="22">
        <f>ROUNDUP(BAR!AW12*0.9*0.9,)</f>
        <v>9639</v>
      </c>
      <c r="AX12" s="22">
        <f>ROUNDUP(BAR!AX12*0.9*0.9,)</f>
        <v>9639</v>
      </c>
      <c r="AY12" s="22">
        <f>ROUNDUP(BAR!AY12*0.9*0.9,)</f>
        <v>9639</v>
      </c>
      <c r="AZ12" s="22">
        <f>ROUNDUP(BAR!AZ12*0.9*0.9,)</f>
        <v>9639</v>
      </c>
      <c r="BA12" s="22">
        <f>ROUNDUP(BAR!BA12*0.9*0.9,)</f>
        <v>9882</v>
      </c>
      <c r="BB12" s="22">
        <f>ROUNDUP(BAR!BB12*0.9*0.9,)</f>
        <v>9882</v>
      </c>
      <c r="BC12" s="22">
        <f>ROUNDUP(BAR!BC12*0.9*0.9,)</f>
        <v>9396</v>
      </c>
      <c r="BD12" s="22">
        <f>ROUNDUP(BAR!BD12*0.9*0.9,)</f>
        <v>9396</v>
      </c>
      <c r="BE12" s="22">
        <f>ROUNDUP(BAR!BE12*0.9*0.9,)</f>
        <v>9396</v>
      </c>
      <c r="BF12" s="22">
        <f>ROUNDUP(BAR!BF12*0.9*0.9,)</f>
        <v>9882</v>
      </c>
      <c r="BG12" s="22">
        <f>ROUNDUP(BAR!BG12*0.9*0.9,)</f>
        <v>9882</v>
      </c>
      <c r="BH12" s="22">
        <f>ROUNDUP(BAR!BH12*0.9*0.9,)</f>
        <v>9882</v>
      </c>
      <c r="BI12" s="22">
        <f>ROUNDUP(BAR!BI12*0.9*0.9,)</f>
        <v>9882</v>
      </c>
      <c r="BJ12" s="22">
        <f>ROUNDUP(BAR!BJ12*0.9*0.9,)</f>
        <v>9234</v>
      </c>
      <c r="BK12" s="22">
        <f>ROUNDUP(BAR!BK12*0.9*0.9,)</f>
        <v>9234</v>
      </c>
      <c r="BL12" s="22">
        <f>ROUNDUP(BAR!BL12*0.9*0.9,)</f>
        <v>9234</v>
      </c>
      <c r="BM12" s="22">
        <f>ROUNDUP(BAR!BM12*0.9*0.9,)</f>
        <v>9234</v>
      </c>
      <c r="BN12" s="22">
        <f>ROUNDUP(BAR!BN12*0.9*0.9,)</f>
        <v>9234</v>
      </c>
      <c r="BO12" s="22">
        <f>ROUNDUP(BAR!BO12*0.9*0.9,)</f>
        <v>9396</v>
      </c>
      <c r="BP12" s="22">
        <f>ROUNDUP(BAR!BP12*0.9*0.9,)</f>
        <v>9396</v>
      </c>
      <c r="BQ12" s="22">
        <f>ROUNDUP(BAR!BQ12*0.9*0.9,)</f>
        <v>9234</v>
      </c>
      <c r="BR12" s="22">
        <f>ROUNDUP(BAR!BR12*0.9*0.9,)</f>
        <v>9234</v>
      </c>
      <c r="BS12" s="22">
        <f>ROUNDUP(BAR!BS12*0.9*0.9,)</f>
        <v>9234</v>
      </c>
      <c r="BT12" s="22">
        <f>ROUNDUP(BAR!BT12*0.9*0.9,)</f>
        <v>9234</v>
      </c>
      <c r="BU12" s="22">
        <f>ROUNDUP(BAR!BU12*0.9*0.9,)</f>
        <v>9234</v>
      </c>
      <c r="BV12" s="22">
        <f>ROUNDUP(BAR!BV12*0.9*0.9,)</f>
        <v>9396</v>
      </c>
      <c r="BW12" s="22">
        <f>ROUNDUP(BAR!BW12*0.9*0.9,)</f>
        <v>9396</v>
      </c>
      <c r="BX12" s="22">
        <f>ROUNDUP(BAR!BX12*0.9*0.9,)</f>
        <v>9234</v>
      </c>
      <c r="BY12" s="22">
        <f>ROUNDUP(BAR!BY12*0.9*0.9,)</f>
        <v>9234</v>
      </c>
      <c r="BZ12" s="22">
        <f>ROUNDUP(BAR!BZ12*0.9*0.9,)</f>
        <v>9234</v>
      </c>
      <c r="CA12" s="22">
        <f>ROUNDUP(BAR!CA12*0.9*0.9,)</f>
        <v>9234</v>
      </c>
      <c r="CB12" s="22">
        <f>ROUNDUP(BAR!CB12*0.9*0.9,)</f>
        <v>9234</v>
      </c>
      <c r="CC12" s="22">
        <f>ROUNDUP(BAR!CC12*0.9*0.9,)</f>
        <v>9396</v>
      </c>
      <c r="CD12" s="22">
        <f>ROUNDUP(BAR!CD12*0.9*0.9,)</f>
        <v>9396</v>
      </c>
      <c r="CE12" s="22">
        <f>ROUNDUP(BAR!CE12*0.9*0.9,)</f>
        <v>9234</v>
      </c>
      <c r="CF12" s="22">
        <f>ROUNDUP(BAR!CF12*0.9*0.9,)</f>
        <v>9234</v>
      </c>
      <c r="CG12" s="22">
        <f>ROUNDUP(BAR!CG12*0.9*0.9,)</f>
        <v>9234</v>
      </c>
      <c r="CH12" s="22">
        <f>ROUNDUP(BAR!CH12*0.9*0.9,)</f>
        <v>9234</v>
      </c>
      <c r="CI12" s="22">
        <f>ROUNDUP(BAR!CI12*0.9*0.9,)</f>
        <v>9234</v>
      </c>
      <c r="CJ12" s="22">
        <f>ROUNDUP(BAR!CJ12*0.9*0.9,)</f>
        <v>9396</v>
      </c>
      <c r="CK12" s="22">
        <f>ROUNDUP(BAR!CK12*0.9*0.9,)</f>
        <v>9396</v>
      </c>
      <c r="CL12" s="22">
        <f>ROUNDUP(BAR!CL12*0.9*0.9,)</f>
        <v>9234</v>
      </c>
      <c r="CM12" s="22">
        <f>ROUNDUP(BAR!CM12*0.9*0.9,)</f>
        <v>9234</v>
      </c>
      <c r="CN12" s="22">
        <f>ROUNDUP(BAR!CN12*0.9*0.9,)</f>
        <v>9234</v>
      </c>
      <c r="CO12" s="22">
        <f>ROUNDUP(BAR!CO12*0.9*0.9,)</f>
        <v>9234</v>
      </c>
      <c r="CP12" s="22">
        <f>ROUNDUP(BAR!CP12*0.9*0.9,)</f>
        <v>9234</v>
      </c>
      <c r="CQ12" s="22">
        <f>ROUNDUP(BAR!CQ12*0.9*0.9,)</f>
        <v>10125</v>
      </c>
      <c r="CR12" s="22">
        <f>ROUNDUP(BAR!CR12*0.9*0.9,)</f>
        <v>10125</v>
      </c>
      <c r="CS12" s="22">
        <f>ROUNDUP(BAR!CS12*0.9*0.9,)</f>
        <v>10125</v>
      </c>
      <c r="CT12" s="22">
        <f>ROUNDUP(BAR!CT12*0.9*0.9,)</f>
        <v>10125</v>
      </c>
      <c r="CU12" s="22">
        <f>ROUNDUP(BAR!CU12*0.9*0.9,)</f>
        <v>10125</v>
      </c>
      <c r="CV12" s="22">
        <f>ROUNDUP(BAR!CV12*0.9*0.9,)</f>
        <v>10125</v>
      </c>
      <c r="CW12" s="22">
        <f>ROUNDUP(BAR!CW12*0.9*0.9,)</f>
        <v>10125</v>
      </c>
      <c r="CX12" s="22">
        <f>ROUNDUP(BAR!CX12*0.9*0.9,)</f>
        <v>10530</v>
      </c>
      <c r="CY12" s="22">
        <f>ROUNDUP(BAR!CY12*0.9*0.9,)</f>
        <v>10530</v>
      </c>
      <c r="CZ12" s="22">
        <f>ROUNDUP(BAR!CZ12*0.9*0.9,)</f>
        <v>10530</v>
      </c>
      <c r="DA12" s="22">
        <f>ROUNDUP(BAR!DA12*0.9*0.9,)</f>
        <v>10530</v>
      </c>
      <c r="DB12" s="22">
        <f>ROUNDUP(BAR!DB12*0.9*0.9,)</f>
        <v>10530</v>
      </c>
      <c r="DC12" s="22">
        <f>ROUNDUP(BAR!DC12*0.9*0.9,)</f>
        <v>10530</v>
      </c>
      <c r="DD12" s="22">
        <f>ROUNDUP(BAR!DD12*0.9*0.9,)</f>
        <v>10530</v>
      </c>
      <c r="DE12" s="22">
        <f>ROUNDUP(BAR!DE12*0.9*0.9,)</f>
        <v>11340</v>
      </c>
      <c r="DF12" s="22">
        <f>ROUNDUP(BAR!DF12*0.9*0.9,)</f>
        <v>11340</v>
      </c>
      <c r="DG12" s="22">
        <f>ROUNDUP(BAR!DG12*0.9*0.9,)</f>
        <v>11340</v>
      </c>
      <c r="DH12" s="22">
        <f>ROUNDUP(BAR!DH12*0.9*0.9,)</f>
        <v>11340</v>
      </c>
      <c r="DI12" s="22">
        <f>ROUNDUP(BAR!DI12*0.9*0.9,)</f>
        <v>22113</v>
      </c>
      <c r="DJ12" s="96">
        <f>ROUNDUP(BAR!DJ12*0.9*0.9,)</f>
        <v>29970</v>
      </c>
      <c r="DK12" s="96">
        <f>ROUNDUP(BAR!DK12*0.9*0.9,)</f>
        <v>29970</v>
      </c>
      <c r="DL12" s="96">
        <f>ROUNDUP(BAR!DL12*0.9*0.9,)</f>
        <v>29970</v>
      </c>
      <c r="DM12" s="96">
        <f>ROUNDUP(BAR!DM12*0.9*0.9,)</f>
        <v>29970</v>
      </c>
      <c r="DN12" s="96">
        <f>ROUNDUP(BAR!DN12*0.9*0.9,)</f>
        <v>29970</v>
      </c>
      <c r="DO12" s="96">
        <f>ROUNDUP(BAR!DO12*0.9*0.9,)</f>
        <v>29970</v>
      </c>
      <c r="DP12" s="96">
        <f>ROUNDUP(BAR!DP12*0.9*0.9,)</f>
        <v>29970</v>
      </c>
      <c r="DQ12" s="96">
        <f>ROUNDUP(BAR!DQ12*0.9*0.9,)</f>
        <v>29970</v>
      </c>
      <c r="DR12" s="96">
        <f>ROUNDUP(BAR!DR12*0.9*0.9,)</f>
        <v>29970</v>
      </c>
      <c r="DS12" s="96">
        <f>ROUNDUP(BAR!DS12*0.9*0.9,)</f>
        <v>27540</v>
      </c>
      <c r="DT12" s="22">
        <f>ROUNDUP(BAR!DT12*0.9*0.9,)</f>
        <v>17820</v>
      </c>
      <c r="DU12" s="22">
        <f>ROUNDUP(BAR!DU12*0.9*0.9,)</f>
        <v>17820</v>
      </c>
      <c r="DV12" s="22">
        <f>ROUNDUP(BAR!DV12*0.9*0.9,)</f>
        <v>17820</v>
      </c>
      <c r="DW12" s="22">
        <f>ROUNDUP(BAR!DW12*0.9*0.9,)</f>
        <v>17820</v>
      </c>
      <c r="DX12" s="22">
        <f>ROUNDUP(BAR!DX12*0.9*0.9,)</f>
        <v>17820</v>
      </c>
      <c r="DY12" s="22">
        <f>ROUNDUP(BAR!DY12*0.9*0.9,)</f>
        <v>17820</v>
      </c>
      <c r="DZ12" s="22">
        <f>ROUNDUP(BAR!DZ12*0.9*0.9,)</f>
        <v>17820</v>
      </c>
      <c r="EA12" s="22">
        <f>ROUNDUP(BAR!EA12*0.9*0.9,)</f>
        <v>18630</v>
      </c>
      <c r="EB12" s="22">
        <f>ROUNDUP(BAR!EB12*0.9*0.9,)</f>
        <v>18630</v>
      </c>
      <c r="EC12" s="22">
        <f>ROUNDUP(BAR!EC12*0.9*0.9,)</f>
        <v>18630</v>
      </c>
      <c r="ED12" s="22">
        <f>ROUNDUP(BAR!ED12*0.9*0.9,)</f>
        <v>18630</v>
      </c>
      <c r="EE12" s="22">
        <f>ROUNDUP(BAR!EE12*0.9*0.9,)</f>
        <v>18630</v>
      </c>
      <c r="EF12" s="22">
        <f>ROUNDUP(BAR!EF12*0.9*0.9,)</f>
        <v>18630</v>
      </c>
      <c r="EG12" s="22">
        <f>ROUNDUP(BAR!EG12*0.9*0.9,)</f>
        <v>18630</v>
      </c>
      <c r="EH12" s="22">
        <f>ROUNDUP(BAR!EH12*0.9*0.9,)</f>
        <v>18630</v>
      </c>
      <c r="EI12" s="22">
        <f>ROUNDUP(BAR!EI12*0.9*0.9,)</f>
        <v>18630</v>
      </c>
      <c r="EJ12" s="22">
        <f>ROUNDUP(BAR!EJ12*0.9*0.9,)</f>
        <v>18630</v>
      </c>
      <c r="EK12" s="22">
        <f>ROUNDUP(BAR!EK12*0.9*0.9,)</f>
        <v>18630</v>
      </c>
      <c r="EL12" s="22">
        <f>ROUNDUP(BAR!EL12*0.9*0.9,)</f>
        <v>18630</v>
      </c>
      <c r="EM12" s="22">
        <f>ROUNDUP(BAR!EM12*0.9*0.9,)</f>
        <v>18630</v>
      </c>
      <c r="EN12" s="22">
        <f>ROUNDUP(BAR!EN12*0.9*0.9,)</f>
        <v>18630</v>
      </c>
      <c r="EO12" s="22">
        <f>ROUNDUP(BAR!EO12*0.9*0.9,)</f>
        <v>18630</v>
      </c>
      <c r="EP12" s="22">
        <f>ROUNDUP(BAR!EP12*0.9*0.9,)</f>
        <v>18630</v>
      </c>
      <c r="EQ12" s="22">
        <f>ROUNDUP(BAR!EQ12*0.9*0.9,)</f>
        <v>19440</v>
      </c>
      <c r="ER12" s="22">
        <f>ROUNDUP(BAR!ER12*0.9*0.9,)</f>
        <v>19440</v>
      </c>
      <c r="ES12" s="22">
        <f>ROUNDUP(BAR!ES12*0.9*0.9,)</f>
        <v>19440</v>
      </c>
      <c r="ET12" s="22">
        <f>ROUNDUP(BAR!ET12*0.9*0.9,)</f>
        <v>19440</v>
      </c>
      <c r="EU12" s="22">
        <f>ROUNDUP(BAR!EU12*0.9*0.9,)</f>
        <v>19440</v>
      </c>
      <c r="EV12" s="22">
        <f>ROUNDUP(BAR!EV12*0.9*0.9,)</f>
        <v>19440</v>
      </c>
      <c r="EW12" s="22">
        <f>ROUNDUP(BAR!EW12*0.9*0.9,)</f>
        <v>19440</v>
      </c>
      <c r="EX12" s="22">
        <f>ROUNDUP(BAR!EX12*0.9*0.9,)</f>
        <v>19440</v>
      </c>
      <c r="EY12" s="22">
        <f>ROUNDUP(BAR!EY12*0.9*0.9,)</f>
        <v>19440</v>
      </c>
      <c r="EZ12" s="22">
        <f>ROUNDUP(BAR!EZ12*0.9*0.9,)</f>
        <v>19440</v>
      </c>
      <c r="FA12" s="22">
        <f>ROUNDUP(BAR!FA12*0.9*0.9,)</f>
        <v>19440</v>
      </c>
      <c r="FB12" s="22">
        <f>ROUNDUP(BAR!FB12*0.9*0.9,)</f>
        <v>19440</v>
      </c>
      <c r="FC12" s="22">
        <f>ROUNDUP(BAR!FC12*0.9*0.9,)</f>
        <v>19440</v>
      </c>
      <c r="FD12" s="22">
        <f>ROUNDUP(BAR!FD12*0.9*0.9,)</f>
        <v>19440</v>
      </c>
      <c r="FE12" s="22">
        <f>ROUNDUP(BAR!FE12*0.9*0.9,)</f>
        <v>19440</v>
      </c>
      <c r="FF12" s="22">
        <f>ROUNDUP(BAR!FF12*0.9*0.9,)</f>
        <v>19440</v>
      </c>
      <c r="FG12" s="22">
        <f>ROUNDUP(BAR!FG12*0.9*0.9,)</f>
        <v>19440</v>
      </c>
      <c r="FH12" s="22">
        <f>ROUNDUP(BAR!FH12*0.9*0.9,)</f>
        <v>19440</v>
      </c>
      <c r="FI12" s="22">
        <f>ROUNDUP(BAR!FI12*0.9*0.9,)</f>
        <v>19440</v>
      </c>
      <c r="FJ12" s="22">
        <f>ROUNDUP(BAR!FJ12*0.9*0.9,)</f>
        <v>19440</v>
      </c>
      <c r="FK12" s="22">
        <f>ROUNDUP(BAR!FK12*0.9*0.9,)</f>
        <v>21546</v>
      </c>
      <c r="FL12" s="22">
        <f>ROUNDUP(BAR!FL12*0.9*0.9,)</f>
        <v>21546</v>
      </c>
      <c r="FM12" s="22">
        <f>ROUNDUP(BAR!FM12*0.9*0.9,)</f>
        <v>21546</v>
      </c>
      <c r="FN12" s="22">
        <f>ROUNDUP(BAR!FN12*0.9*0.9,)</f>
        <v>19440</v>
      </c>
      <c r="FO12" s="22">
        <f>ROUNDUP(BAR!FO12*0.9*0.9,)</f>
        <v>19440</v>
      </c>
      <c r="FP12" s="22">
        <f>ROUNDUP(BAR!FP12*0.9*0.9,)</f>
        <v>19440</v>
      </c>
      <c r="FQ12" s="22">
        <f>ROUNDUP(BAR!FQ12*0.9*0.9,)</f>
        <v>19440</v>
      </c>
      <c r="FR12" s="22">
        <f>ROUNDUP(BAR!FR12*0.9*0.9,)</f>
        <v>19440</v>
      </c>
      <c r="FS12" s="22">
        <f>ROUNDUP(BAR!FS12*0.9*0.9,)</f>
        <v>17820</v>
      </c>
      <c r="FT12" s="22">
        <f>ROUNDUP(BAR!FT12*0.9*0.9,)</f>
        <v>17820</v>
      </c>
      <c r="FU12" s="22">
        <f>ROUNDUP(BAR!FU12*0.9*0.9,)</f>
        <v>17820</v>
      </c>
      <c r="FV12" s="22">
        <f>ROUNDUP(BAR!FV12*0.9*0.9,)</f>
        <v>17820</v>
      </c>
      <c r="FW12" s="22">
        <f>ROUNDUP(BAR!FW12*0.9*0.9,)</f>
        <v>17820</v>
      </c>
      <c r="FX12" s="22">
        <f>ROUNDUP(BAR!FX12*0.9*0.9,)</f>
        <v>17820</v>
      </c>
      <c r="FY12" s="22">
        <f>ROUNDUP(BAR!FY12*0.9*0.9,)</f>
        <v>17820</v>
      </c>
      <c r="FZ12" s="22">
        <f>ROUNDUP(BAR!FZ12*0.9*0.9,)</f>
        <v>22599</v>
      </c>
      <c r="GA12" s="22">
        <f>ROUNDUP(BAR!GA12*0.9*0.9,)</f>
        <v>18630</v>
      </c>
      <c r="GB12" s="22">
        <f>ROUNDUP(BAR!GB12*0.9*0.9,)</f>
        <v>13932</v>
      </c>
      <c r="GC12" s="22">
        <f>ROUNDUP(BAR!GC12*0.9*0.9,)</f>
        <v>13932</v>
      </c>
      <c r="GD12" s="22">
        <f>ROUNDUP(BAR!GD12*0.9*0.9,)</f>
        <v>13932</v>
      </c>
      <c r="GE12" s="22">
        <f>ROUNDUP(BAR!GE12*0.9*0.9,)</f>
        <v>13932</v>
      </c>
      <c r="GF12" s="22">
        <f>ROUNDUP(BAR!GF12*0.9*0.9,)</f>
        <v>13932</v>
      </c>
      <c r="GG12" s="22">
        <f>ROUNDUP(BAR!GG12*0.9*0.9,)</f>
        <v>13932</v>
      </c>
      <c r="GH12" s="22">
        <f>ROUNDUP(BAR!GH12*0.9*0.9,)</f>
        <v>13932</v>
      </c>
      <c r="GI12" s="22">
        <f>ROUNDUP(BAR!GI12*0.9*0.9,)</f>
        <v>13932</v>
      </c>
      <c r="GJ12" s="22">
        <f>ROUNDUP(BAR!GJ12*0.9*0.9,)</f>
        <v>13932</v>
      </c>
      <c r="GK12" s="22">
        <f>ROUNDUP(BAR!GK12*0.9*0.9,)</f>
        <v>13932</v>
      </c>
      <c r="GL12" s="22">
        <f>ROUNDUP(BAR!GL12*0.9*0.9,)</f>
        <v>13932</v>
      </c>
      <c r="GM12" s="22">
        <f>ROUNDUP(BAR!GM12*0.9*0.9,)</f>
        <v>13932</v>
      </c>
      <c r="GN12" s="22">
        <f>ROUNDUP(BAR!GN12*0.9*0.9,)</f>
        <v>13932</v>
      </c>
      <c r="GO12" s="22">
        <f>ROUNDUP(BAR!GO12*0.9*0.9,)</f>
        <v>13932</v>
      </c>
      <c r="GP12" s="22">
        <f>ROUNDUP(BAR!GP12*0.9*0.9,)</f>
        <v>13932</v>
      </c>
      <c r="GQ12" s="22">
        <f>ROUNDUP(BAR!GQ12*0.9*0.9,)</f>
        <v>13932</v>
      </c>
      <c r="GR12" s="22">
        <f>ROUNDUP(BAR!GR12*0.9*0.9,)</f>
        <v>13932</v>
      </c>
      <c r="GS12" s="22">
        <f>ROUNDUP(BAR!GS12*0.9*0.9,)</f>
        <v>13932</v>
      </c>
      <c r="GT12" s="22">
        <f>ROUNDUP(BAR!GT12*0.9*0.9,)</f>
        <v>13932</v>
      </c>
      <c r="GU12" s="22">
        <f>ROUNDUP(BAR!GU12*0.9*0.9,)</f>
        <v>13932</v>
      </c>
      <c r="GV12" s="22">
        <f>ROUNDUP(BAR!GV12*0.9*0.9,)</f>
        <v>13932</v>
      </c>
      <c r="GW12" s="22">
        <f>ROUNDUP(BAR!GW12*0.9*0.9,)</f>
        <v>13932</v>
      </c>
    </row>
    <row r="13" spans="1:205" s="4" customFormat="1" ht="12" customHeight="1">
      <c r="A13" s="20">
        <v>2</v>
      </c>
      <c r="B13" s="22">
        <f>ROUNDUP(BAR!B13*0.9*0.9,)</f>
        <v>13244</v>
      </c>
      <c r="C13" s="22">
        <f>ROUNDUP(BAR!C13*0.9*0.9,)</f>
        <v>12839</v>
      </c>
      <c r="D13" s="22">
        <f>ROUNDUP(BAR!D13*0.9*0.9,)</f>
        <v>13649</v>
      </c>
      <c r="E13" s="22">
        <f>ROUNDUP(BAR!E13*0.9*0.9,)</f>
        <v>13649</v>
      </c>
      <c r="F13" s="22">
        <f>ROUNDUP(BAR!F13*0.9*0.9,)</f>
        <v>13649</v>
      </c>
      <c r="G13" s="22">
        <f>ROUNDUP(BAR!G13*0.9*0.9,)</f>
        <v>12515</v>
      </c>
      <c r="H13" s="22">
        <f>ROUNDUP(BAR!H13*0.9*0.9,)</f>
        <v>12515</v>
      </c>
      <c r="I13" s="22">
        <f>ROUNDUP(BAR!I13*0.9*0.9,)</f>
        <v>12515</v>
      </c>
      <c r="J13" s="22">
        <f>ROUNDUP(BAR!J13*0.9*0.9,)</f>
        <v>12515</v>
      </c>
      <c r="K13" s="22">
        <f>ROUNDUP(BAR!K13*0.9*0.9,)</f>
        <v>13244</v>
      </c>
      <c r="L13" s="22">
        <f>ROUNDUP(BAR!L13*0.9*0.9,)</f>
        <v>13244</v>
      </c>
      <c r="M13" s="22">
        <f>ROUNDUP(BAR!M13*0.9*0.9,)</f>
        <v>12029</v>
      </c>
      <c r="N13" s="22">
        <f>ROUNDUP(BAR!N13*0.9*0.9,)</f>
        <v>12029</v>
      </c>
      <c r="O13" s="22">
        <f>ROUNDUP(BAR!O13*0.9*0.9,)</f>
        <v>12029</v>
      </c>
      <c r="P13" s="22">
        <f>ROUNDUP(BAR!P13*0.9*0.9,)</f>
        <v>12029</v>
      </c>
      <c r="Q13" s="22">
        <f>ROUNDUP(BAR!Q13*0.9*0.9,)</f>
        <v>12029</v>
      </c>
      <c r="R13" s="22">
        <f>ROUNDUP(BAR!R13*0.9*0.9,)</f>
        <v>12515</v>
      </c>
      <c r="S13" s="22">
        <f>ROUNDUP(BAR!S13*0.9*0.9,)</f>
        <v>12515</v>
      </c>
      <c r="T13" s="22">
        <f>ROUNDUP(BAR!T13*0.9*0.9,)</f>
        <v>12029</v>
      </c>
      <c r="U13" s="22">
        <f>ROUNDUP(BAR!U13*0.9*0.9,)</f>
        <v>12029</v>
      </c>
      <c r="V13" s="22">
        <f>ROUNDUP(BAR!V13*0.9*0.9,)</f>
        <v>12029</v>
      </c>
      <c r="W13" s="22">
        <f>ROUNDUP(BAR!W13*0.9*0.9,)</f>
        <v>12029</v>
      </c>
      <c r="X13" s="22">
        <f>ROUNDUP(BAR!X13*0.9*0.9,)</f>
        <v>11138</v>
      </c>
      <c r="Y13" s="22">
        <f>ROUNDUP(BAR!Y13*0.9*0.9,)</f>
        <v>11381</v>
      </c>
      <c r="Z13" s="22">
        <f>ROUNDUP(BAR!Z13*0.9*0.9,)</f>
        <v>11381</v>
      </c>
      <c r="AA13" s="22">
        <f>ROUNDUP(BAR!AA13*0.9*0.9,)</f>
        <v>11138</v>
      </c>
      <c r="AB13" s="22">
        <f>ROUNDUP(BAR!AB13*0.9*0.9,)</f>
        <v>11138</v>
      </c>
      <c r="AC13" s="22">
        <f>ROUNDUP(BAR!AC13*0.9*0.9,)</f>
        <v>11138</v>
      </c>
      <c r="AD13" s="22">
        <f>ROUNDUP(BAR!AD13*0.9*0.9,)</f>
        <v>11138</v>
      </c>
      <c r="AE13" s="22">
        <f>ROUNDUP(BAR!AE13*0.9*0.9,)</f>
        <v>11138</v>
      </c>
      <c r="AF13" s="22">
        <f>ROUNDUP(BAR!AF13*0.9*0.9,)</f>
        <v>11381</v>
      </c>
      <c r="AG13" s="22">
        <f>ROUNDUP(BAR!AG13*0.9*0.9,)</f>
        <v>11381</v>
      </c>
      <c r="AH13" s="22">
        <f>ROUNDUP(BAR!AH13*0.9*0.9,)</f>
        <v>11138</v>
      </c>
      <c r="AI13" s="22">
        <f>ROUNDUP(BAR!AI13*0.9*0.9,)</f>
        <v>11381</v>
      </c>
      <c r="AJ13" s="22">
        <f>ROUNDUP(BAR!AJ13*0.9*0.9,)</f>
        <v>11381</v>
      </c>
      <c r="AK13" s="22">
        <f>ROUNDUP(BAR!AK13*0.9*0.9,)</f>
        <v>11381</v>
      </c>
      <c r="AL13" s="22">
        <f>ROUNDUP(BAR!AL13*0.9*0.9,)</f>
        <v>11381</v>
      </c>
      <c r="AM13" s="22">
        <f>ROUNDUP(BAR!AM13*0.9*0.9,)</f>
        <v>11381</v>
      </c>
      <c r="AN13" s="22">
        <f>ROUNDUP(BAR!AN13*0.9*0.9,)</f>
        <v>11381</v>
      </c>
      <c r="AO13" s="22">
        <f>ROUNDUP(BAR!AO13*0.9*0.9,)</f>
        <v>11138</v>
      </c>
      <c r="AP13" s="22">
        <f>ROUNDUP(BAR!AP13*0.9*0.9,)</f>
        <v>11138</v>
      </c>
      <c r="AQ13" s="22">
        <f>ROUNDUP(BAR!AQ13*0.9*0.9,)</f>
        <v>11138</v>
      </c>
      <c r="AR13" s="22">
        <f>ROUNDUP(BAR!AR13*0.9*0.9,)</f>
        <v>11138</v>
      </c>
      <c r="AS13" s="22">
        <f>ROUNDUP(BAR!AS13*0.9*0.9,)</f>
        <v>11138</v>
      </c>
      <c r="AT13" s="22">
        <f>ROUNDUP(BAR!AT13*0.9*0.9,)</f>
        <v>11381</v>
      </c>
      <c r="AU13" s="22">
        <f>ROUNDUP(BAR!AU13*0.9*0.9,)</f>
        <v>11381</v>
      </c>
      <c r="AV13" s="22">
        <f>ROUNDUP(BAR!AV13*0.9*0.9,)</f>
        <v>11138</v>
      </c>
      <c r="AW13" s="22">
        <f>ROUNDUP(BAR!AW13*0.9*0.9,)</f>
        <v>11138</v>
      </c>
      <c r="AX13" s="22">
        <f>ROUNDUP(BAR!AX13*0.9*0.9,)</f>
        <v>11138</v>
      </c>
      <c r="AY13" s="22">
        <f>ROUNDUP(BAR!AY13*0.9*0.9,)</f>
        <v>11138</v>
      </c>
      <c r="AZ13" s="22">
        <f>ROUNDUP(BAR!AZ13*0.9*0.9,)</f>
        <v>11138</v>
      </c>
      <c r="BA13" s="22">
        <f>ROUNDUP(BAR!BA13*0.9*0.9,)</f>
        <v>11381</v>
      </c>
      <c r="BB13" s="22">
        <f>ROUNDUP(BAR!BB13*0.9*0.9,)</f>
        <v>11381</v>
      </c>
      <c r="BC13" s="22">
        <f>ROUNDUP(BAR!BC13*0.9*0.9,)</f>
        <v>10895</v>
      </c>
      <c r="BD13" s="22">
        <f>ROUNDUP(BAR!BD13*0.9*0.9,)</f>
        <v>10895</v>
      </c>
      <c r="BE13" s="22">
        <f>ROUNDUP(BAR!BE13*0.9*0.9,)</f>
        <v>10895</v>
      </c>
      <c r="BF13" s="22">
        <f>ROUNDUP(BAR!BF13*0.9*0.9,)</f>
        <v>11381</v>
      </c>
      <c r="BG13" s="22">
        <f>ROUNDUP(BAR!BG13*0.9*0.9,)</f>
        <v>11381</v>
      </c>
      <c r="BH13" s="22">
        <f>ROUNDUP(BAR!BH13*0.9*0.9,)</f>
        <v>11381</v>
      </c>
      <c r="BI13" s="22">
        <f>ROUNDUP(BAR!BI13*0.9*0.9,)</f>
        <v>11381</v>
      </c>
      <c r="BJ13" s="22">
        <f>ROUNDUP(BAR!BJ13*0.9*0.9,)</f>
        <v>10733</v>
      </c>
      <c r="BK13" s="22">
        <f>ROUNDUP(BAR!BK13*0.9*0.9,)</f>
        <v>10733</v>
      </c>
      <c r="BL13" s="22">
        <f>ROUNDUP(BAR!BL13*0.9*0.9,)</f>
        <v>10733</v>
      </c>
      <c r="BM13" s="22">
        <f>ROUNDUP(BAR!BM13*0.9*0.9,)</f>
        <v>10733</v>
      </c>
      <c r="BN13" s="22">
        <f>ROUNDUP(BAR!BN13*0.9*0.9,)</f>
        <v>10733</v>
      </c>
      <c r="BO13" s="22">
        <f>ROUNDUP(BAR!BO13*0.9*0.9,)</f>
        <v>10895</v>
      </c>
      <c r="BP13" s="22">
        <f>ROUNDUP(BAR!BP13*0.9*0.9,)</f>
        <v>10895</v>
      </c>
      <c r="BQ13" s="22">
        <f>ROUNDUP(BAR!BQ13*0.9*0.9,)</f>
        <v>10733</v>
      </c>
      <c r="BR13" s="22">
        <f>ROUNDUP(BAR!BR13*0.9*0.9,)</f>
        <v>10733</v>
      </c>
      <c r="BS13" s="22">
        <f>ROUNDUP(BAR!BS13*0.9*0.9,)</f>
        <v>10733</v>
      </c>
      <c r="BT13" s="22">
        <f>ROUNDUP(BAR!BT13*0.9*0.9,)</f>
        <v>10733</v>
      </c>
      <c r="BU13" s="22">
        <f>ROUNDUP(BAR!BU13*0.9*0.9,)</f>
        <v>10733</v>
      </c>
      <c r="BV13" s="22">
        <f>ROUNDUP(BAR!BV13*0.9*0.9,)</f>
        <v>10895</v>
      </c>
      <c r="BW13" s="22">
        <f>ROUNDUP(BAR!BW13*0.9*0.9,)</f>
        <v>10895</v>
      </c>
      <c r="BX13" s="22">
        <f>ROUNDUP(BAR!BX13*0.9*0.9,)</f>
        <v>10733</v>
      </c>
      <c r="BY13" s="22">
        <f>ROUNDUP(BAR!BY13*0.9*0.9,)</f>
        <v>10733</v>
      </c>
      <c r="BZ13" s="22">
        <f>ROUNDUP(BAR!BZ13*0.9*0.9,)</f>
        <v>10733</v>
      </c>
      <c r="CA13" s="22">
        <f>ROUNDUP(BAR!CA13*0.9*0.9,)</f>
        <v>10733</v>
      </c>
      <c r="CB13" s="22">
        <f>ROUNDUP(BAR!CB13*0.9*0.9,)</f>
        <v>10733</v>
      </c>
      <c r="CC13" s="22">
        <f>ROUNDUP(BAR!CC13*0.9*0.9,)</f>
        <v>10895</v>
      </c>
      <c r="CD13" s="22">
        <f>ROUNDUP(BAR!CD13*0.9*0.9,)</f>
        <v>10895</v>
      </c>
      <c r="CE13" s="22">
        <f>ROUNDUP(BAR!CE13*0.9*0.9,)</f>
        <v>10733</v>
      </c>
      <c r="CF13" s="22">
        <f>ROUNDUP(BAR!CF13*0.9*0.9,)</f>
        <v>10733</v>
      </c>
      <c r="CG13" s="22">
        <f>ROUNDUP(BAR!CG13*0.9*0.9,)</f>
        <v>10733</v>
      </c>
      <c r="CH13" s="22">
        <f>ROUNDUP(BAR!CH13*0.9*0.9,)</f>
        <v>10733</v>
      </c>
      <c r="CI13" s="22">
        <f>ROUNDUP(BAR!CI13*0.9*0.9,)</f>
        <v>10733</v>
      </c>
      <c r="CJ13" s="22">
        <f>ROUNDUP(BAR!CJ13*0.9*0.9,)</f>
        <v>10895</v>
      </c>
      <c r="CK13" s="22">
        <f>ROUNDUP(BAR!CK13*0.9*0.9,)</f>
        <v>10895</v>
      </c>
      <c r="CL13" s="22">
        <f>ROUNDUP(BAR!CL13*0.9*0.9,)</f>
        <v>10733</v>
      </c>
      <c r="CM13" s="22">
        <f>ROUNDUP(BAR!CM13*0.9*0.9,)</f>
        <v>10733</v>
      </c>
      <c r="CN13" s="22">
        <f>ROUNDUP(BAR!CN13*0.9*0.9,)</f>
        <v>10733</v>
      </c>
      <c r="CO13" s="22">
        <f>ROUNDUP(BAR!CO13*0.9*0.9,)</f>
        <v>10733</v>
      </c>
      <c r="CP13" s="22">
        <f>ROUNDUP(BAR!CP13*0.9*0.9,)</f>
        <v>10733</v>
      </c>
      <c r="CQ13" s="22">
        <f>ROUNDUP(BAR!CQ13*0.9*0.9,)</f>
        <v>11624</v>
      </c>
      <c r="CR13" s="22">
        <f>ROUNDUP(BAR!CR13*0.9*0.9,)</f>
        <v>11624</v>
      </c>
      <c r="CS13" s="22">
        <f>ROUNDUP(BAR!CS13*0.9*0.9,)</f>
        <v>11624</v>
      </c>
      <c r="CT13" s="22">
        <f>ROUNDUP(BAR!CT13*0.9*0.9,)</f>
        <v>11624</v>
      </c>
      <c r="CU13" s="22">
        <f>ROUNDUP(BAR!CU13*0.9*0.9,)</f>
        <v>11624</v>
      </c>
      <c r="CV13" s="22">
        <f>ROUNDUP(BAR!CV13*0.9*0.9,)</f>
        <v>11624</v>
      </c>
      <c r="CW13" s="22">
        <f>ROUNDUP(BAR!CW13*0.9*0.9,)</f>
        <v>11624</v>
      </c>
      <c r="CX13" s="22">
        <f>ROUNDUP(BAR!CX13*0.9*0.9,)</f>
        <v>12029</v>
      </c>
      <c r="CY13" s="22">
        <f>ROUNDUP(BAR!CY13*0.9*0.9,)</f>
        <v>12029</v>
      </c>
      <c r="CZ13" s="22">
        <f>ROUNDUP(BAR!CZ13*0.9*0.9,)</f>
        <v>12029</v>
      </c>
      <c r="DA13" s="22">
        <f>ROUNDUP(BAR!DA13*0.9*0.9,)</f>
        <v>12029</v>
      </c>
      <c r="DB13" s="22">
        <f>ROUNDUP(BAR!DB13*0.9*0.9,)</f>
        <v>12029</v>
      </c>
      <c r="DC13" s="22">
        <f>ROUNDUP(BAR!DC13*0.9*0.9,)</f>
        <v>12029</v>
      </c>
      <c r="DD13" s="22">
        <f>ROUNDUP(BAR!DD13*0.9*0.9,)</f>
        <v>12029</v>
      </c>
      <c r="DE13" s="22">
        <f>ROUNDUP(BAR!DE13*0.9*0.9,)</f>
        <v>12839</v>
      </c>
      <c r="DF13" s="22">
        <f>ROUNDUP(BAR!DF13*0.9*0.9,)</f>
        <v>12839</v>
      </c>
      <c r="DG13" s="22">
        <f>ROUNDUP(BAR!DG13*0.9*0.9,)</f>
        <v>12839</v>
      </c>
      <c r="DH13" s="22">
        <f>ROUNDUP(BAR!DH13*0.9*0.9,)</f>
        <v>12839</v>
      </c>
      <c r="DI13" s="22">
        <f>ROUNDUP(BAR!DI13*0.9*0.9,)</f>
        <v>23976</v>
      </c>
      <c r="DJ13" s="96">
        <f>ROUNDUP(BAR!DJ13*0.9*0.9,)</f>
        <v>31833</v>
      </c>
      <c r="DK13" s="96">
        <f>ROUNDUP(BAR!DK13*0.9*0.9,)</f>
        <v>31833</v>
      </c>
      <c r="DL13" s="96">
        <f>ROUNDUP(BAR!DL13*0.9*0.9,)</f>
        <v>31833</v>
      </c>
      <c r="DM13" s="96">
        <f>ROUNDUP(BAR!DM13*0.9*0.9,)</f>
        <v>31833</v>
      </c>
      <c r="DN13" s="96">
        <f>ROUNDUP(BAR!DN13*0.9*0.9,)</f>
        <v>31833</v>
      </c>
      <c r="DO13" s="96">
        <f>ROUNDUP(BAR!DO13*0.9*0.9,)</f>
        <v>31833</v>
      </c>
      <c r="DP13" s="96">
        <f>ROUNDUP(BAR!DP13*0.9*0.9,)</f>
        <v>31833</v>
      </c>
      <c r="DQ13" s="96">
        <f>ROUNDUP(BAR!DQ13*0.9*0.9,)</f>
        <v>31833</v>
      </c>
      <c r="DR13" s="96">
        <f>ROUNDUP(BAR!DR13*0.9*0.9,)</f>
        <v>31833</v>
      </c>
      <c r="DS13" s="96">
        <f>ROUNDUP(BAR!DS13*0.9*0.9,)</f>
        <v>29403</v>
      </c>
      <c r="DT13" s="22">
        <f>ROUNDUP(BAR!DT13*0.9*0.9,)</f>
        <v>19440</v>
      </c>
      <c r="DU13" s="22">
        <f>ROUNDUP(BAR!DU13*0.9*0.9,)</f>
        <v>19440</v>
      </c>
      <c r="DV13" s="22">
        <f>ROUNDUP(BAR!DV13*0.9*0.9,)</f>
        <v>19440</v>
      </c>
      <c r="DW13" s="22">
        <f>ROUNDUP(BAR!DW13*0.9*0.9,)</f>
        <v>19440</v>
      </c>
      <c r="DX13" s="22">
        <f>ROUNDUP(BAR!DX13*0.9*0.9,)</f>
        <v>19440</v>
      </c>
      <c r="DY13" s="22">
        <f>ROUNDUP(BAR!DY13*0.9*0.9,)</f>
        <v>19440</v>
      </c>
      <c r="DZ13" s="22">
        <f>ROUNDUP(BAR!DZ13*0.9*0.9,)</f>
        <v>19440</v>
      </c>
      <c r="EA13" s="22">
        <f>ROUNDUP(BAR!EA13*0.9*0.9,)</f>
        <v>20250</v>
      </c>
      <c r="EB13" s="22">
        <f>ROUNDUP(BAR!EB13*0.9*0.9,)</f>
        <v>20250</v>
      </c>
      <c r="EC13" s="22">
        <f>ROUNDUP(BAR!EC13*0.9*0.9,)</f>
        <v>20250</v>
      </c>
      <c r="ED13" s="22">
        <f>ROUNDUP(BAR!ED13*0.9*0.9,)</f>
        <v>20250</v>
      </c>
      <c r="EE13" s="22">
        <f>ROUNDUP(BAR!EE13*0.9*0.9,)</f>
        <v>20250</v>
      </c>
      <c r="EF13" s="22">
        <f>ROUNDUP(BAR!EF13*0.9*0.9,)</f>
        <v>20250</v>
      </c>
      <c r="EG13" s="22">
        <f>ROUNDUP(BAR!EG13*0.9*0.9,)</f>
        <v>20250</v>
      </c>
      <c r="EH13" s="22">
        <f>ROUNDUP(BAR!EH13*0.9*0.9,)</f>
        <v>20250</v>
      </c>
      <c r="EI13" s="22">
        <f>ROUNDUP(BAR!EI13*0.9*0.9,)</f>
        <v>20250</v>
      </c>
      <c r="EJ13" s="22">
        <f>ROUNDUP(BAR!EJ13*0.9*0.9,)</f>
        <v>20250</v>
      </c>
      <c r="EK13" s="22">
        <f>ROUNDUP(BAR!EK13*0.9*0.9,)</f>
        <v>20250</v>
      </c>
      <c r="EL13" s="22">
        <f>ROUNDUP(BAR!EL13*0.9*0.9,)</f>
        <v>20250</v>
      </c>
      <c r="EM13" s="22">
        <f>ROUNDUP(BAR!EM13*0.9*0.9,)</f>
        <v>20250</v>
      </c>
      <c r="EN13" s="22">
        <f>ROUNDUP(BAR!EN13*0.9*0.9,)</f>
        <v>20250</v>
      </c>
      <c r="EO13" s="22">
        <f>ROUNDUP(BAR!EO13*0.9*0.9,)</f>
        <v>20250</v>
      </c>
      <c r="EP13" s="22">
        <f>ROUNDUP(BAR!EP13*0.9*0.9,)</f>
        <v>20250</v>
      </c>
      <c r="EQ13" s="22">
        <f>ROUNDUP(BAR!EQ13*0.9*0.9,)</f>
        <v>21060</v>
      </c>
      <c r="ER13" s="22">
        <f>ROUNDUP(BAR!ER13*0.9*0.9,)</f>
        <v>21060</v>
      </c>
      <c r="ES13" s="22">
        <f>ROUNDUP(BAR!ES13*0.9*0.9,)</f>
        <v>21060</v>
      </c>
      <c r="ET13" s="22">
        <f>ROUNDUP(BAR!ET13*0.9*0.9,)</f>
        <v>21060</v>
      </c>
      <c r="EU13" s="22">
        <f>ROUNDUP(BAR!EU13*0.9*0.9,)</f>
        <v>21060</v>
      </c>
      <c r="EV13" s="22">
        <f>ROUNDUP(BAR!EV13*0.9*0.9,)</f>
        <v>21060</v>
      </c>
      <c r="EW13" s="22">
        <f>ROUNDUP(BAR!EW13*0.9*0.9,)</f>
        <v>21060</v>
      </c>
      <c r="EX13" s="22">
        <f>ROUNDUP(BAR!EX13*0.9*0.9,)</f>
        <v>21060</v>
      </c>
      <c r="EY13" s="22">
        <f>ROUNDUP(BAR!EY13*0.9*0.9,)</f>
        <v>21060</v>
      </c>
      <c r="EZ13" s="22">
        <f>ROUNDUP(BAR!EZ13*0.9*0.9,)</f>
        <v>21060</v>
      </c>
      <c r="FA13" s="22">
        <f>ROUNDUP(BAR!FA13*0.9*0.9,)</f>
        <v>21060</v>
      </c>
      <c r="FB13" s="22">
        <f>ROUNDUP(BAR!FB13*0.9*0.9,)</f>
        <v>21060</v>
      </c>
      <c r="FC13" s="22">
        <f>ROUNDUP(BAR!FC13*0.9*0.9,)</f>
        <v>21060</v>
      </c>
      <c r="FD13" s="22">
        <f>ROUNDUP(BAR!FD13*0.9*0.9,)</f>
        <v>21060</v>
      </c>
      <c r="FE13" s="22">
        <f>ROUNDUP(BAR!FE13*0.9*0.9,)</f>
        <v>21060</v>
      </c>
      <c r="FF13" s="22">
        <f>ROUNDUP(BAR!FF13*0.9*0.9,)</f>
        <v>21060</v>
      </c>
      <c r="FG13" s="22">
        <f>ROUNDUP(BAR!FG13*0.9*0.9,)</f>
        <v>21060</v>
      </c>
      <c r="FH13" s="22">
        <f>ROUNDUP(BAR!FH13*0.9*0.9,)</f>
        <v>21060</v>
      </c>
      <c r="FI13" s="22">
        <f>ROUNDUP(BAR!FI13*0.9*0.9,)</f>
        <v>21060</v>
      </c>
      <c r="FJ13" s="22">
        <f>ROUNDUP(BAR!FJ13*0.9*0.9,)</f>
        <v>21060</v>
      </c>
      <c r="FK13" s="22">
        <f>ROUNDUP(BAR!FK13*0.9*0.9,)</f>
        <v>23166</v>
      </c>
      <c r="FL13" s="22">
        <f>ROUNDUP(BAR!FL13*0.9*0.9,)</f>
        <v>23166</v>
      </c>
      <c r="FM13" s="22">
        <f>ROUNDUP(BAR!FM13*0.9*0.9,)</f>
        <v>23166</v>
      </c>
      <c r="FN13" s="22">
        <f>ROUNDUP(BAR!FN13*0.9*0.9,)</f>
        <v>21060</v>
      </c>
      <c r="FO13" s="22">
        <f>ROUNDUP(BAR!FO13*0.9*0.9,)</f>
        <v>21060</v>
      </c>
      <c r="FP13" s="22">
        <f>ROUNDUP(BAR!FP13*0.9*0.9,)</f>
        <v>21060</v>
      </c>
      <c r="FQ13" s="22">
        <f>ROUNDUP(BAR!FQ13*0.9*0.9,)</f>
        <v>21060</v>
      </c>
      <c r="FR13" s="22">
        <f>ROUNDUP(BAR!FR13*0.9*0.9,)</f>
        <v>21060</v>
      </c>
      <c r="FS13" s="22">
        <f>ROUNDUP(BAR!FS13*0.9*0.9,)</f>
        <v>19440</v>
      </c>
      <c r="FT13" s="22">
        <f>ROUNDUP(BAR!FT13*0.9*0.9,)</f>
        <v>19440</v>
      </c>
      <c r="FU13" s="22">
        <f>ROUNDUP(BAR!FU13*0.9*0.9,)</f>
        <v>19440</v>
      </c>
      <c r="FV13" s="22">
        <f>ROUNDUP(BAR!FV13*0.9*0.9,)</f>
        <v>19440</v>
      </c>
      <c r="FW13" s="22">
        <f>ROUNDUP(BAR!FW13*0.9*0.9,)</f>
        <v>19440</v>
      </c>
      <c r="FX13" s="22">
        <f>ROUNDUP(BAR!FX13*0.9*0.9,)</f>
        <v>19440</v>
      </c>
      <c r="FY13" s="22">
        <f>ROUNDUP(BAR!FY13*0.9*0.9,)</f>
        <v>19440</v>
      </c>
      <c r="FZ13" s="22">
        <f>ROUNDUP(BAR!FZ13*0.9*0.9,)</f>
        <v>24219</v>
      </c>
      <c r="GA13" s="22">
        <f>ROUNDUP(BAR!GA13*0.9*0.9,)</f>
        <v>20250</v>
      </c>
      <c r="GB13" s="22">
        <f>ROUNDUP(BAR!GB13*0.9*0.9,)</f>
        <v>15552</v>
      </c>
      <c r="GC13" s="22">
        <f>ROUNDUP(BAR!GC13*0.9*0.9,)</f>
        <v>15552</v>
      </c>
      <c r="GD13" s="22">
        <f>ROUNDUP(BAR!GD13*0.9*0.9,)</f>
        <v>15552</v>
      </c>
      <c r="GE13" s="22">
        <f>ROUNDUP(BAR!GE13*0.9*0.9,)</f>
        <v>15552</v>
      </c>
      <c r="GF13" s="22">
        <f>ROUNDUP(BAR!GF13*0.9*0.9,)</f>
        <v>15552</v>
      </c>
      <c r="GG13" s="22">
        <f>ROUNDUP(BAR!GG13*0.9*0.9,)</f>
        <v>15552</v>
      </c>
      <c r="GH13" s="22">
        <f>ROUNDUP(BAR!GH13*0.9*0.9,)</f>
        <v>15552</v>
      </c>
      <c r="GI13" s="22">
        <f>ROUNDUP(BAR!GI13*0.9*0.9,)</f>
        <v>15552</v>
      </c>
      <c r="GJ13" s="22">
        <f>ROUNDUP(BAR!GJ13*0.9*0.9,)</f>
        <v>15552</v>
      </c>
      <c r="GK13" s="22">
        <f>ROUNDUP(BAR!GK13*0.9*0.9,)</f>
        <v>15552</v>
      </c>
      <c r="GL13" s="22">
        <f>ROUNDUP(BAR!GL13*0.9*0.9,)</f>
        <v>15552</v>
      </c>
      <c r="GM13" s="22">
        <f>ROUNDUP(BAR!GM13*0.9*0.9,)</f>
        <v>15552</v>
      </c>
      <c r="GN13" s="22">
        <f>ROUNDUP(BAR!GN13*0.9*0.9,)</f>
        <v>15552</v>
      </c>
      <c r="GO13" s="22">
        <f>ROUNDUP(BAR!GO13*0.9*0.9,)</f>
        <v>15552</v>
      </c>
      <c r="GP13" s="22">
        <f>ROUNDUP(BAR!GP13*0.9*0.9,)</f>
        <v>15552</v>
      </c>
      <c r="GQ13" s="22">
        <f>ROUNDUP(BAR!GQ13*0.9*0.9,)</f>
        <v>15552</v>
      </c>
      <c r="GR13" s="22">
        <f>ROUNDUP(BAR!GR13*0.9*0.9,)</f>
        <v>15552</v>
      </c>
      <c r="GS13" s="22">
        <f>ROUNDUP(BAR!GS13*0.9*0.9,)</f>
        <v>15552</v>
      </c>
      <c r="GT13" s="22">
        <f>ROUNDUP(BAR!GT13*0.9*0.9,)</f>
        <v>15552</v>
      </c>
      <c r="GU13" s="22">
        <f>ROUNDUP(BAR!GU13*0.9*0.9,)</f>
        <v>15552</v>
      </c>
      <c r="GV13" s="22">
        <f>ROUNDUP(BAR!GV13*0.9*0.9,)</f>
        <v>15552</v>
      </c>
      <c r="GW13" s="22">
        <f>ROUNDUP(BAR!GW13*0.9*0.9,)</f>
        <v>15552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ROUNDUP(BAR!B15*0.9*0.9,)</f>
        <v>12960</v>
      </c>
      <c r="C15" s="22">
        <f>ROUNDUP(BAR!C15*0.9*0.9,)</f>
        <v>12555</v>
      </c>
      <c r="D15" s="22">
        <f>ROUNDUP(BAR!D15*0.9*0.9,)</f>
        <v>13365</v>
      </c>
      <c r="E15" s="22">
        <f>ROUNDUP(BAR!E15*0.9*0.9,)</f>
        <v>13365</v>
      </c>
      <c r="F15" s="22">
        <f>ROUNDUP(BAR!F15*0.9*0.9,)</f>
        <v>13365</v>
      </c>
      <c r="G15" s="22">
        <f>ROUNDUP(BAR!G15*0.9*0.9,)</f>
        <v>12231</v>
      </c>
      <c r="H15" s="22">
        <f>ROUNDUP(BAR!H15*0.9*0.9,)</f>
        <v>12231</v>
      </c>
      <c r="I15" s="22">
        <f>ROUNDUP(BAR!I15*0.9*0.9,)</f>
        <v>12231</v>
      </c>
      <c r="J15" s="22">
        <f>ROUNDUP(BAR!J15*0.9*0.9,)</f>
        <v>12231</v>
      </c>
      <c r="K15" s="22">
        <f>ROUNDUP(BAR!K15*0.9*0.9,)</f>
        <v>12960</v>
      </c>
      <c r="L15" s="22">
        <f>ROUNDUP(BAR!L15*0.9*0.9,)</f>
        <v>12960</v>
      </c>
      <c r="M15" s="22">
        <f>ROUNDUP(BAR!M15*0.9*0.9,)</f>
        <v>11745</v>
      </c>
      <c r="N15" s="22">
        <f>ROUNDUP(BAR!N15*0.9*0.9,)</f>
        <v>11745</v>
      </c>
      <c r="O15" s="22">
        <f>ROUNDUP(BAR!O15*0.9*0.9,)</f>
        <v>11745</v>
      </c>
      <c r="P15" s="22">
        <f>ROUNDUP(BAR!P15*0.9*0.9,)</f>
        <v>11745</v>
      </c>
      <c r="Q15" s="22">
        <f>ROUNDUP(BAR!Q15*0.9*0.9,)</f>
        <v>11745</v>
      </c>
      <c r="R15" s="22">
        <f>ROUNDUP(BAR!R15*0.9*0.9,)</f>
        <v>12231</v>
      </c>
      <c r="S15" s="22">
        <f>ROUNDUP(BAR!S15*0.9*0.9,)</f>
        <v>12231</v>
      </c>
      <c r="T15" s="22">
        <f>ROUNDUP(BAR!T15*0.9*0.9,)</f>
        <v>11745</v>
      </c>
      <c r="U15" s="22">
        <f>ROUNDUP(BAR!U15*0.9*0.9,)</f>
        <v>11745</v>
      </c>
      <c r="V15" s="22">
        <f>ROUNDUP(BAR!V15*0.9*0.9,)</f>
        <v>11745</v>
      </c>
      <c r="W15" s="22">
        <f>ROUNDUP(BAR!W15*0.9*0.9,)</f>
        <v>11745</v>
      </c>
      <c r="X15" s="22">
        <f>ROUNDUP(BAR!X15*0.9*0.9,)</f>
        <v>10854</v>
      </c>
      <c r="Y15" s="22">
        <f>ROUNDUP(BAR!Y15*0.9*0.9,)</f>
        <v>11097</v>
      </c>
      <c r="Z15" s="22">
        <f>ROUNDUP(BAR!Z15*0.9*0.9,)</f>
        <v>11097</v>
      </c>
      <c r="AA15" s="22">
        <f>ROUNDUP(BAR!AA15*0.9*0.9,)</f>
        <v>10854</v>
      </c>
      <c r="AB15" s="22">
        <f>ROUNDUP(BAR!AB15*0.9*0.9,)</f>
        <v>10854</v>
      </c>
      <c r="AC15" s="22">
        <f>ROUNDUP(BAR!AC15*0.9*0.9,)</f>
        <v>10854</v>
      </c>
      <c r="AD15" s="22">
        <f>ROUNDUP(BAR!AD15*0.9*0.9,)</f>
        <v>10854</v>
      </c>
      <c r="AE15" s="22">
        <f>ROUNDUP(BAR!AE15*0.9*0.9,)</f>
        <v>10854</v>
      </c>
      <c r="AF15" s="22">
        <f>ROUNDUP(BAR!AF15*0.9*0.9,)</f>
        <v>11097</v>
      </c>
      <c r="AG15" s="22">
        <f>ROUNDUP(BAR!AG15*0.9*0.9,)</f>
        <v>11097</v>
      </c>
      <c r="AH15" s="22">
        <f>ROUNDUP(BAR!AH15*0.9*0.9,)</f>
        <v>10854</v>
      </c>
      <c r="AI15" s="22">
        <f>ROUNDUP(BAR!AI15*0.9*0.9,)</f>
        <v>11097</v>
      </c>
      <c r="AJ15" s="22">
        <f>ROUNDUP(BAR!AJ15*0.9*0.9,)</f>
        <v>11097</v>
      </c>
      <c r="AK15" s="22">
        <f>ROUNDUP(BAR!AK15*0.9*0.9,)</f>
        <v>11097</v>
      </c>
      <c r="AL15" s="22">
        <f>ROUNDUP(BAR!AL15*0.9*0.9,)</f>
        <v>11097</v>
      </c>
      <c r="AM15" s="22">
        <f>ROUNDUP(BAR!AM15*0.9*0.9,)</f>
        <v>11097</v>
      </c>
      <c r="AN15" s="22">
        <f>ROUNDUP(BAR!AN15*0.9*0.9,)</f>
        <v>11097</v>
      </c>
      <c r="AO15" s="22">
        <f>ROUNDUP(BAR!AO15*0.9*0.9,)</f>
        <v>10854</v>
      </c>
      <c r="AP15" s="22">
        <f>ROUNDUP(BAR!AP15*0.9*0.9,)</f>
        <v>10854</v>
      </c>
      <c r="AQ15" s="22">
        <f>ROUNDUP(BAR!AQ15*0.9*0.9,)</f>
        <v>10854</v>
      </c>
      <c r="AR15" s="22">
        <f>ROUNDUP(BAR!AR15*0.9*0.9,)</f>
        <v>10854</v>
      </c>
      <c r="AS15" s="22">
        <f>ROUNDUP(BAR!AS15*0.9*0.9,)</f>
        <v>10854</v>
      </c>
      <c r="AT15" s="22">
        <f>ROUNDUP(BAR!AT15*0.9*0.9,)</f>
        <v>11097</v>
      </c>
      <c r="AU15" s="22">
        <f>ROUNDUP(BAR!AU15*0.9*0.9,)</f>
        <v>11097</v>
      </c>
      <c r="AV15" s="22">
        <f>ROUNDUP(BAR!AV15*0.9*0.9,)</f>
        <v>10854</v>
      </c>
      <c r="AW15" s="22">
        <f>ROUNDUP(BAR!AW15*0.9*0.9,)</f>
        <v>10854</v>
      </c>
      <c r="AX15" s="22">
        <f>ROUNDUP(BAR!AX15*0.9*0.9,)</f>
        <v>10854</v>
      </c>
      <c r="AY15" s="22">
        <f>ROUNDUP(BAR!AY15*0.9*0.9,)</f>
        <v>10854</v>
      </c>
      <c r="AZ15" s="22">
        <f>ROUNDUP(BAR!AZ15*0.9*0.9,)</f>
        <v>10854</v>
      </c>
      <c r="BA15" s="22">
        <f>ROUNDUP(BAR!BA15*0.9*0.9,)</f>
        <v>11097</v>
      </c>
      <c r="BB15" s="22">
        <f>ROUNDUP(BAR!BB15*0.9*0.9,)</f>
        <v>11097</v>
      </c>
      <c r="BC15" s="22">
        <f>ROUNDUP(BAR!BC15*0.9*0.9,)</f>
        <v>10611</v>
      </c>
      <c r="BD15" s="22">
        <f>ROUNDUP(BAR!BD15*0.9*0.9,)</f>
        <v>10611</v>
      </c>
      <c r="BE15" s="22">
        <f>ROUNDUP(BAR!BE15*0.9*0.9,)</f>
        <v>10611</v>
      </c>
      <c r="BF15" s="22">
        <f>ROUNDUP(BAR!BF15*0.9*0.9,)</f>
        <v>11097</v>
      </c>
      <c r="BG15" s="22">
        <f>ROUNDUP(BAR!BG15*0.9*0.9,)</f>
        <v>11097</v>
      </c>
      <c r="BH15" s="22">
        <f>ROUNDUP(BAR!BH15*0.9*0.9,)</f>
        <v>11097</v>
      </c>
      <c r="BI15" s="22">
        <f>ROUNDUP(BAR!BI15*0.9*0.9,)</f>
        <v>11097</v>
      </c>
      <c r="BJ15" s="22">
        <f>ROUNDUP(BAR!BJ15*0.9*0.9,)</f>
        <v>10449</v>
      </c>
      <c r="BK15" s="22">
        <f>ROUNDUP(BAR!BK15*0.9*0.9,)</f>
        <v>10449</v>
      </c>
      <c r="BL15" s="22">
        <f>ROUNDUP(BAR!BL15*0.9*0.9,)</f>
        <v>10449</v>
      </c>
      <c r="BM15" s="22">
        <f>ROUNDUP(BAR!BM15*0.9*0.9,)</f>
        <v>10449</v>
      </c>
      <c r="BN15" s="22">
        <f>ROUNDUP(BAR!BN15*0.9*0.9,)</f>
        <v>10449</v>
      </c>
      <c r="BO15" s="22">
        <f>ROUNDUP(BAR!BO15*0.9*0.9,)</f>
        <v>10611</v>
      </c>
      <c r="BP15" s="22">
        <f>ROUNDUP(BAR!BP15*0.9*0.9,)</f>
        <v>10611</v>
      </c>
      <c r="BQ15" s="22">
        <f>ROUNDUP(BAR!BQ15*0.9*0.9,)</f>
        <v>10449</v>
      </c>
      <c r="BR15" s="22">
        <f>ROUNDUP(BAR!BR15*0.9*0.9,)</f>
        <v>10449</v>
      </c>
      <c r="BS15" s="22">
        <f>ROUNDUP(BAR!BS15*0.9*0.9,)</f>
        <v>10449</v>
      </c>
      <c r="BT15" s="22">
        <f>ROUNDUP(BAR!BT15*0.9*0.9,)</f>
        <v>10449</v>
      </c>
      <c r="BU15" s="22">
        <f>ROUNDUP(BAR!BU15*0.9*0.9,)</f>
        <v>10449</v>
      </c>
      <c r="BV15" s="22">
        <f>ROUNDUP(BAR!BV15*0.9*0.9,)</f>
        <v>10611</v>
      </c>
      <c r="BW15" s="22">
        <f>ROUNDUP(BAR!BW15*0.9*0.9,)</f>
        <v>10611</v>
      </c>
      <c r="BX15" s="22">
        <f>ROUNDUP(BAR!BX15*0.9*0.9,)</f>
        <v>10449</v>
      </c>
      <c r="BY15" s="22">
        <f>ROUNDUP(BAR!BY15*0.9*0.9,)</f>
        <v>10449</v>
      </c>
      <c r="BZ15" s="22">
        <f>ROUNDUP(BAR!BZ15*0.9*0.9,)</f>
        <v>10449</v>
      </c>
      <c r="CA15" s="22">
        <f>ROUNDUP(BAR!CA15*0.9*0.9,)</f>
        <v>10449</v>
      </c>
      <c r="CB15" s="22">
        <f>ROUNDUP(BAR!CB15*0.9*0.9,)</f>
        <v>10449</v>
      </c>
      <c r="CC15" s="22">
        <f>ROUNDUP(BAR!CC15*0.9*0.9,)</f>
        <v>10611</v>
      </c>
      <c r="CD15" s="22">
        <f>ROUNDUP(BAR!CD15*0.9*0.9,)</f>
        <v>10611</v>
      </c>
      <c r="CE15" s="22">
        <f>ROUNDUP(BAR!CE15*0.9*0.9,)</f>
        <v>10449</v>
      </c>
      <c r="CF15" s="22">
        <f>ROUNDUP(BAR!CF15*0.9*0.9,)</f>
        <v>10449</v>
      </c>
      <c r="CG15" s="22">
        <f>ROUNDUP(BAR!CG15*0.9*0.9,)</f>
        <v>10449</v>
      </c>
      <c r="CH15" s="22">
        <f>ROUNDUP(BAR!CH15*0.9*0.9,)</f>
        <v>10449</v>
      </c>
      <c r="CI15" s="22">
        <f>ROUNDUP(BAR!CI15*0.9*0.9,)</f>
        <v>10449</v>
      </c>
      <c r="CJ15" s="22">
        <f>ROUNDUP(BAR!CJ15*0.9*0.9,)</f>
        <v>10611</v>
      </c>
      <c r="CK15" s="22">
        <f>ROUNDUP(BAR!CK15*0.9*0.9,)</f>
        <v>10611</v>
      </c>
      <c r="CL15" s="22">
        <f>ROUNDUP(BAR!CL15*0.9*0.9,)</f>
        <v>10449</v>
      </c>
      <c r="CM15" s="22">
        <f>ROUNDUP(BAR!CM15*0.9*0.9,)</f>
        <v>10449</v>
      </c>
      <c r="CN15" s="22">
        <f>ROUNDUP(BAR!CN15*0.9*0.9,)</f>
        <v>10449</v>
      </c>
      <c r="CO15" s="22">
        <f>ROUNDUP(BAR!CO15*0.9*0.9,)</f>
        <v>10449</v>
      </c>
      <c r="CP15" s="22">
        <f>ROUNDUP(BAR!CP15*0.9*0.9,)</f>
        <v>10449</v>
      </c>
      <c r="CQ15" s="22">
        <f>ROUNDUP(BAR!CQ15*0.9*0.9,)</f>
        <v>11340</v>
      </c>
      <c r="CR15" s="22">
        <f>ROUNDUP(BAR!CR15*0.9*0.9,)</f>
        <v>11340</v>
      </c>
      <c r="CS15" s="22">
        <f>ROUNDUP(BAR!CS15*0.9*0.9,)</f>
        <v>11340</v>
      </c>
      <c r="CT15" s="22">
        <f>ROUNDUP(BAR!CT15*0.9*0.9,)</f>
        <v>11340</v>
      </c>
      <c r="CU15" s="22">
        <f>ROUNDUP(BAR!CU15*0.9*0.9,)</f>
        <v>11340</v>
      </c>
      <c r="CV15" s="22">
        <f>ROUNDUP(BAR!CV15*0.9*0.9,)</f>
        <v>11340</v>
      </c>
      <c r="CW15" s="22">
        <f>ROUNDUP(BAR!CW15*0.9*0.9,)</f>
        <v>11340</v>
      </c>
      <c r="CX15" s="22">
        <f>ROUNDUP(BAR!CX15*0.9*0.9,)</f>
        <v>11745</v>
      </c>
      <c r="CY15" s="22">
        <f>ROUNDUP(BAR!CY15*0.9*0.9,)</f>
        <v>11745</v>
      </c>
      <c r="CZ15" s="22">
        <f>ROUNDUP(BAR!CZ15*0.9*0.9,)</f>
        <v>11745</v>
      </c>
      <c r="DA15" s="22">
        <f>ROUNDUP(BAR!DA15*0.9*0.9,)</f>
        <v>11745</v>
      </c>
      <c r="DB15" s="22">
        <f>ROUNDUP(BAR!DB15*0.9*0.9,)</f>
        <v>11745</v>
      </c>
      <c r="DC15" s="22">
        <f>ROUNDUP(BAR!DC15*0.9*0.9,)</f>
        <v>11745</v>
      </c>
      <c r="DD15" s="22">
        <f>ROUNDUP(BAR!DD15*0.9*0.9,)</f>
        <v>11745</v>
      </c>
      <c r="DE15" s="22">
        <f>ROUNDUP(BAR!DE15*0.9*0.9,)</f>
        <v>12555</v>
      </c>
      <c r="DF15" s="22">
        <f>ROUNDUP(BAR!DF15*0.9*0.9,)</f>
        <v>12555</v>
      </c>
      <c r="DG15" s="22">
        <f>ROUNDUP(BAR!DG15*0.9*0.9,)</f>
        <v>12555</v>
      </c>
      <c r="DH15" s="22">
        <f>ROUNDUP(BAR!DH15*0.9*0.9,)</f>
        <v>12555</v>
      </c>
      <c r="DI15" s="22">
        <f>ROUNDUP(BAR!DI15*0.9*0.9,)</f>
        <v>24300</v>
      </c>
      <c r="DJ15" s="96">
        <f>ROUNDUP(BAR!DJ15*0.9*0.9,)</f>
        <v>34020</v>
      </c>
      <c r="DK15" s="96">
        <f>ROUNDUP(BAR!DK15*0.9*0.9,)</f>
        <v>34020</v>
      </c>
      <c r="DL15" s="96">
        <f>ROUNDUP(BAR!DL15*0.9*0.9,)</f>
        <v>34020</v>
      </c>
      <c r="DM15" s="96">
        <f>ROUNDUP(BAR!DM15*0.9*0.9,)</f>
        <v>34020</v>
      </c>
      <c r="DN15" s="96">
        <f>ROUNDUP(BAR!DN15*0.9*0.9,)</f>
        <v>34020</v>
      </c>
      <c r="DO15" s="96">
        <f>ROUNDUP(BAR!DO15*0.9*0.9,)</f>
        <v>34020</v>
      </c>
      <c r="DP15" s="96">
        <f>ROUNDUP(BAR!DP15*0.9*0.9,)</f>
        <v>34020</v>
      </c>
      <c r="DQ15" s="96">
        <f>ROUNDUP(BAR!DQ15*0.9*0.9,)</f>
        <v>34020</v>
      </c>
      <c r="DR15" s="96">
        <f>ROUNDUP(BAR!DR15*0.9*0.9,)</f>
        <v>34020</v>
      </c>
      <c r="DS15" s="96">
        <f>ROUNDUP(BAR!DS15*0.9*0.9,)</f>
        <v>31590</v>
      </c>
      <c r="DT15" s="22">
        <f>ROUNDUP(BAR!DT15*0.9*0.9,)</f>
        <v>22680</v>
      </c>
      <c r="DU15" s="22">
        <f>ROUNDUP(BAR!DU15*0.9*0.9,)</f>
        <v>22680</v>
      </c>
      <c r="DV15" s="22">
        <f>ROUNDUP(BAR!DV15*0.9*0.9,)</f>
        <v>22680</v>
      </c>
      <c r="DW15" s="22">
        <f>ROUNDUP(BAR!DW15*0.9*0.9,)</f>
        <v>22680</v>
      </c>
      <c r="DX15" s="22">
        <f>ROUNDUP(BAR!DX15*0.9*0.9,)</f>
        <v>22680</v>
      </c>
      <c r="DY15" s="22">
        <f>ROUNDUP(BAR!DY15*0.9*0.9,)</f>
        <v>22680</v>
      </c>
      <c r="DZ15" s="22">
        <f>ROUNDUP(BAR!DZ15*0.9*0.9,)</f>
        <v>22680</v>
      </c>
      <c r="EA15" s="22">
        <f>ROUNDUP(BAR!EA15*0.9*0.9,)</f>
        <v>23490</v>
      </c>
      <c r="EB15" s="22">
        <f>ROUNDUP(BAR!EB15*0.9*0.9,)</f>
        <v>23490</v>
      </c>
      <c r="EC15" s="22">
        <f>ROUNDUP(BAR!EC15*0.9*0.9,)</f>
        <v>23490</v>
      </c>
      <c r="ED15" s="22">
        <f>ROUNDUP(BAR!ED15*0.9*0.9,)</f>
        <v>23490</v>
      </c>
      <c r="EE15" s="22">
        <f>ROUNDUP(BAR!EE15*0.9*0.9,)</f>
        <v>23490</v>
      </c>
      <c r="EF15" s="22">
        <f>ROUNDUP(BAR!EF15*0.9*0.9,)</f>
        <v>23490</v>
      </c>
      <c r="EG15" s="22">
        <f>ROUNDUP(BAR!EG15*0.9*0.9,)</f>
        <v>23490</v>
      </c>
      <c r="EH15" s="22">
        <f>ROUNDUP(BAR!EH15*0.9*0.9,)</f>
        <v>23490</v>
      </c>
      <c r="EI15" s="22">
        <f>ROUNDUP(BAR!EI15*0.9*0.9,)</f>
        <v>23490</v>
      </c>
      <c r="EJ15" s="22">
        <f>ROUNDUP(BAR!EJ15*0.9*0.9,)</f>
        <v>23490</v>
      </c>
      <c r="EK15" s="22">
        <f>ROUNDUP(BAR!EK15*0.9*0.9,)</f>
        <v>23490</v>
      </c>
      <c r="EL15" s="22">
        <f>ROUNDUP(BAR!EL15*0.9*0.9,)</f>
        <v>23490</v>
      </c>
      <c r="EM15" s="22">
        <f>ROUNDUP(BAR!EM15*0.9*0.9,)</f>
        <v>23490</v>
      </c>
      <c r="EN15" s="22">
        <f>ROUNDUP(BAR!EN15*0.9*0.9,)</f>
        <v>23490</v>
      </c>
      <c r="EO15" s="22">
        <f>ROUNDUP(BAR!EO15*0.9*0.9,)</f>
        <v>23490</v>
      </c>
      <c r="EP15" s="22">
        <f>ROUNDUP(BAR!EP15*0.9*0.9,)</f>
        <v>23490</v>
      </c>
      <c r="EQ15" s="22">
        <f>ROUNDUP(BAR!EQ15*0.9*0.9,)</f>
        <v>24300</v>
      </c>
      <c r="ER15" s="22">
        <f>ROUNDUP(BAR!ER15*0.9*0.9,)</f>
        <v>24300</v>
      </c>
      <c r="ES15" s="22">
        <f>ROUNDUP(BAR!ES15*0.9*0.9,)</f>
        <v>24300</v>
      </c>
      <c r="ET15" s="22">
        <f>ROUNDUP(BAR!ET15*0.9*0.9,)</f>
        <v>24300</v>
      </c>
      <c r="EU15" s="22">
        <f>ROUNDUP(BAR!EU15*0.9*0.9,)</f>
        <v>24300</v>
      </c>
      <c r="EV15" s="22">
        <f>ROUNDUP(BAR!EV15*0.9*0.9,)</f>
        <v>24300</v>
      </c>
      <c r="EW15" s="22">
        <f>ROUNDUP(BAR!EW15*0.9*0.9,)</f>
        <v>24300</v>
      </c>
      <c r="EX15" s="22">
        <f>ROUNDUP(BAR!EX15*0.9*0.9,)</f>
        <v>24300</v>
      </c>
      <c r="EY15" s="22">
        <f>ROUNDUP(BAR!EY15*0.9*0.9,)</f>
        <v>24300</v>
      </c>
      <c r="EZ15" s="22">
        <f>ROUNDUP(BAR!EZ15*0.9*0.9,)</f>
        <v>24300</v>
      </c>
      <c r="FA15" s="22">
        <f>ROUNDUP(BAR!FA15*0.9*0.9,)</f>
        <v>24300</v>
      </c>
      <c r="FB15" s="22">
        <f>ROUNDUP(BAR!FB15*0.9*0.9,)</f>
        <v>24300</v>
      </c>
      <c r="FC15" s="22">
        <f>ROUNDUP(BAR!FC15*0.9*0.9,)</f>
        <v>24300</v>
      </c>
      <c r="FD15" s="22">
        <f>ROUNDUP(BAR!FD15*0.9*0.9,)</f>
        <v>24300</v>
      </c>
      <c r="FE15" s="22">
        <f>ROUNDUP(BAR!FE15*0.9*0.9,)</f>
        <v>24300</v>
      </c>
      <c r="FF15" s="22">
        <f>ROUNDUP(BAR!FF15*0.9*0.9,)</f>
        <v>24300</v>
      </c>
      <c r="FG15" s="22">
        <f>ROUNDUP(BAR!FG15*0.9*0.9,)</f>
        <v>24300</v>
      </c>
      <c r="FH15" s="22">
        <f>ROUNDUP(BAR!FH15*0.9*0.9,)</f>
        <v>24300</v>
      </c>
      <c r="FI15" s="22">
        <f>ROUNDUP(BAR!FI15*0.9*0.9,)</f>
        <v>24300</v>
      </c>
      <c r="FJ15" s="22">
        <f>ROUNDUP(BAR!FJ15*0.9*0.9,)</f>
        <v>24300</v>
      </c>
      <c r="FK15" s="22">
        <f>ROUNDUP(BAR!FK15*0.9*0.9,)</f>
        <v>26406</v>
      </c>
      <c r="FL15" s="22">
        <f>ROUNDUP(BAR!FL15*0.9*0.9,)</f>
        <v>26406</v>
      </c>
      <c r="FM15" s="22">
        <f>ROUNDUP(BAR!FM15*0.9*0.9,)</f>
        <v>26406</v>
      </c>
      <c r="FN15" s="22">
        <f>ROUNDUP(BAR!FN15*0.9*0.9,)</f>
        <v>24300</v>
      </c>
      <c r="FO15" s="22">
        <f>ROUNDUP(BAR!FO15*0.9*0.9,)</f>
        <v>24300</v>
      </c>
      <c r="FP15" s="22">
        <f>ROUNDUP(BAR!FP15*0.9*0.9,)</f>
        <v>24300</v>
      </c>
      <c r="FQ15" s="22">
        <f>ROUNDUP(BAR!FQ15*0.9*0.9,)</f>
        <v>24300</v>
      </c>
      <c r="FR15" s="22">
        <f>ROUNDUP(BAR!FR15*0.9*0.9,)</f>
        <v>24300</v>
      </c>
      <c r="FS15" s="22">
        <f>ROUNDUP(BAR!FS15*0.9*0.9,)</f>
        <v>22680</v>
      </c>
      <c r="FT15" s="22">
        <f>ROUNDUP(BAR!FT15*0.9*0.9,)</f>
        <v>22680</v>
      </c>
      <c r="FU15" s="22">
        <f>ROUNDUP(BAR!FU15*0.9*0.9,)</f>
        <v>22680</v>
      </c>
      <c r="FV15" s="22">
        <f>ROUNDUP(BAR!FV15*0.9*0.9,)</f>
        <v>22680</v>
      </c>
      <c r="FW15" s="22">
        <f>ROUNDUP(BAR!FW15*0.9*0.9,)</f>
        <v>22680</v>
      </c>
      <c r="FX15" s="22">
        <f>ROUNDUP(BAR!FX15*0.9*0.9,)</f>
        <v>22680</v>
      </c>
      <c r="FY15" s="22">
        <f>ROUNDUP(BAR!FY15*0.9*0.9,)</f>
        <v>22680</v>
      </c>
      <c r="FZ15" s="22">
        <f>ROUNDUP(BAR!FZ15*0.9*0.9,)</f>
        <v>27459</v>
      </c>
      <c r="GA15" s="22">
        <f>ROUNDUP(BAR!GA15*0.9*0.9,)</f>
        <v>23490</v>
      </c>
      <c r="GB15" s="22">
        <f>ROUNDUP(BAR!GB15*0.9*0.9,)</f>
        <v>15147</v>
      </c>
      <c r="GC15" s="22">
        <f>ROUNDUP(BAR!GC15*0.9*0.9,)</f>
        <v>15147</v>
      </c>
      <c r="GD15" s="22">
        <f>ROUNDUP(BAR!GD15*0.9*0.9,)</f>
        <v>15147</v>
      </c>
      <c r="GE15" s="22">
        <f>ROUNDUP(BAR!GE15*0.9*0.9,)</f>
        <v>15147</v>
      </c>
      <c r="GF15" s="22">
        <f>ROUNDUP(BAR!GF15*0.9*0.9,)</f>
        <v>15147</v>
      </c>
      <c r="GG15" s="22">
        <f>ROUNDUP(BAR!GG15*0.9*0.9,)</f>
        <v>15147</v>
      </c>
      <c r="GH15" s="22">
        <f>ROUNDUP(BAR!GH15*0.9*0.9,)</f>
        <v>15147</v>
      </c>
      <c r="GI15" s="22">
        <f>ROUNDUP(BAR!GI15*0.9*0.9,)</f>
        <v>15147</v>
      </c>
      <c r="GJ15" s="22">
        <f>ROUNDUP(BAR!GJ15*0.9*0.9,)</f>
        <v>15147</v>
      </c>
      <c r="GK15" s="22">
        <f>ROUNDUP(BAR!GK15*0.9*0.9,)</f>
        <v>15147</v>
      </c>
      <c r="GL15" s="22">
        <f>ROUNDUP(BAR!GL15*0.9*0.9,)</f>
        <v>15147</v>
      </c>
      <c r="GM15" s="22">
        <f>ROUNDUP(BAR!GM15*0.9*0.9,)</f>
        <v>15147</v>
      </c>
      <c r="GN15" s="22">
        <f>ROUNDUP(BAR!GN15*0.9*0.9,)</f>
        <v>15147</v>
      </c>
      <c r="GO15" s="22">
        <f>ROUNDUP(BAR!GO15*0.9*0.9,)</f>
        <v>15147</v>
      </c>
      <c r="GP15" s="22">
        <f>ROUNDUP(BAR!GP15*0.9*0.9,)</f>
        <v>15147</v>
      </c>
      <c r="GQ15" s="22">
        <f>ROUNDUP(BAR!GQ15*0.9*0.9,)</f>
        <v>15147</v>
      </c>
      <c r="GR15" s="22">
        <f>ROUNDUP(BAR!GR15*0.9*0.9,)</f>
        <v>15147</v>
      </c>
      <c r="GS15" s="22">
        <f>ROUNDUP(BAR!GS15*0.9*0.9,)</f>
        <v>15147</v>
      </c>
      <c r="GT15" s="22">
        <f>ROUNDUP(BAR!GT15*0.9*0.9,)</f>
        <v>15147</v>
      </c>
      <c r="GU15" s="22">
        <f>ROUNDUP(BAR!GU15*0.9*0.9,)</f>
        <v>15147</v>
      </c>
      <c r="GV15" s="22">
        <f>ROUNDUP(BAR!GV15*0.9*0.9,)</f>
        <v>15147</v>
      </c>
      <c r="GW15" s="22">
        <f>ROUNDUP(BAR!GW15*0.9*0.9,)</f>
        <v>15147</v>
      </c>
    </row>
    <row r="16" spans="1:205" s="4" customFormat="1" ht="12" customHeight="1">
      <c r="A16" s="20">
        <v>2</v>
      </c>
      <c r="B16" s="22">
        <f>ROUNDUP(BAR!B16*0.9*0.9,)</f>
        <v>14459</v>
      </c>
      <c r="C16" s="22">
        <f>ROUNDUP(BAR!C16*0.9*0.9,)</f>
        <v>14054</v>
      </c>
      <c r="D16" s="22">
        <f>ROUNDUP(BAR!D16*0.9*0.9,)</f>
        <v>14864</v>
      </c>
      <c r="E16" s="22">
        <f>ROUNDUP(BAR!E16*0.9*0.9,)</f>
        <v>14864</v>
      </c>
      <c r="F16" s="22">
        <f>ROUNDUP(BAR!F16*0.9*0.9,)</f>
        <v>14864</v>
      </c>
      <c r="G16" s="22">
        <f>ROUNDUP(BAR!G16*0.9*0.9,)</f>
        <v>13730</v>
      </c>
      <c r="H16" s="22">
        <f>ROUNDUP(BAR!H16*0.9*0.9,)</f>
        <v>13730</v>
      </c>
      <c r="I16" s="22">
        <f>ROUNDUP(BAR!I16*0.9*0.9,)</f>
        <v>13730</v>
      </c>
      <c r="J16" s="22">
        <f>ROUNDUP(BAR!J16*0.9*0.9,)</f>
        <v>13730</v>
      </c>
      <c r="K16" s="22">
        <f>ROUNDUP(BAR!K16*0.9*0.9,)</f>
        <v>14459</v>
      </c>
      <c r="L16" s="22">
        <f>ROUNDUP(BAR!L16*0.9*0.9,)</f>
        <v>14459</v>
      </c>
      <c r="M16" s="22">
        <f>ROUNDUP(BAR!M16*0.9*0.9,)</f>
        <v>13244</v>
      </c>
      <c r="N16" s="22">
        <f>ROUNDUP(BAR!N16*0.9*0.9,)</f>
        <v>13244</v>
      </c>
      <c r="O16" s="22">
        <f>ROUNDUP(BAR!O16*0.9*0.9,)</f>
        <v>13244</v>
      </c>
      <c r="P16" s="22">
        <f>ROUNDUP(BAR!P16*0.9*0.9,)</f>
        <v>13244</v>
      </c>
      <c r="Q16" s="22">
        <f>ROUNDUP(BAR!Q16*0.9*0.9,)</f>
        <v>13244</v>
      </c>
      <c r="R16" s="22">
        <f>ROUNDUP(BAR!R16*0.9*0.9,)</f>
        <v>13730</v>
      </c>
      <c r="S16" s="22">
        <f>ROUNDUP(BAR!S16*0.9*0.9,)</f>
        <v>13730</v>
      </c>
      <c r="T16" s="22">
        <f>ROUNDUP(BAR!T16*0.9*0.9,)</f>
        <v>13244</v>
      </c>
      <c r="U16" s="22">
        <f>ROUNDUP(BAR!U16*0.9*0.9,)</f>
        <v>13244</v>
      </c>
      <c r="V16" s="22">
        <f>ROUNDUP(BAR!V16*0.9*0.9,)</f>
        <v>13244</v>
      </c>
      <c r="W16" s="22">
        <f>ROUNDUP(BAR!W16*0.9*0.9,)</f>
        <v>13244</v>
      </c>
      <c r="X16" s="22">
        <f>ROUNDUP(BAR!X16*0.9*0.9,)</f>
        <v>12353</v>
      </c>
      <c r="Y16" s="22">
        <f>ROUNDUP(BAR!Y16*0.9*0.9,)</f>
        <v>12596</v>
      </c>
      <c r="Z16" s="22">
        <f>ROUNDUP(BAR!Z16*0.9*0.9,)</f>
        <v>12596</v>
      </c>
      <c r="AA16" s="22">
        <f>ROUNDUP(BAR!AA16*0.9*0.9,)</f>
        <v>12353</v>
      </c>
      <c r="AB16" s="22">
        <f>ROUNDUP(BAR!AB16*0.9*0.9,)</f>
        <v>12353</v>
      </c>
      <c r="AC16" s="22">
        <f>ROUNDUP(BAR!AC16*0.9*0.9,)</f>
        <v>12353</v>
      </c>
      <c r="AD16" s="22">
        <f>ROUNDUP(BAR!AD16*0.9*0.9,)</f>
        <v>12353</v>
      </c>
      <c r="AE16" s="22">
        <f>ROUNDUP(BAR!AE16*0.9*0.9,)</f>
        <v>12353</v>
      </c>
      <c r="AF16" s="22">
        <f>ROUNDUP(BAR!AF16*0.9*0.9,)</f>
        <v>12596</v>
      </c>
      <c r="AG16" s="22">
        <f>ROUNDUP(BAR!AG16*0.9*0.9,)</f>
        <v>12596</v>
      </c>
      <c r="AH16" s="22">
        <f>ROUNDUP(BAR!AH16*0.9*0.9,)</f>
        <v>12353</v>
      </c>
      <c r="AI16" s="22">
        <f>ROUNDUP(BAR!AI16*0.9*0.9,)</f>
        <v>12596</v>
      </c>
      <c r="AJ16" s="22">
        <f>ROUNDUP(BAR!AJ16*0.9*0.9,)</f>
        <v>12596</v>
      </c>
      <c r="AK16" s="22">
        <f>ROUNDUP(BAR!AK16*0.9*0.9,)</f>
        <v>12596</v>
      </c>
      <c r="AL16" s="22">
        <f>ROUNDUP(BAR!AL16*0.9*0.9,)</f>
        <v>12596</v>
      </c>
      <c r="AM16" s="22">
        <f>ROUNDUP(BAR!AM16*0.9*0.9,)</f>
        <v>12596</v>
      </c>
      <c r="AN16" s="22">
        <f>ROUNDUP(BAR!AN16*0.9*0.9,)</f>
        <v>12596</v>
      </c>
      <c r="AO16" s="22">
        <f>ROUNDUP(BAR!AO16*0.9*0.9,)</f>
        <v>12353</v>
      </c>
      <c r="AP16" s="22">
        <f>ROUNDUP(BAR!AP16*0.9*0.9,)</f>
        <v>12353</v>
      </c>
      <c r="AQ16" s="22">
        <f>ROUNDUP(BAR!AQ16*0.9*0.9,)</f>
        <v>12353</v>
      </c>
      <c r="AR16" s="22">
        <f>ROUNDUP(BAR!AR16*0.9*0.9,)</f>
        <v>12353</v>
      </c>
      <c r="AS16" s="22">
        <f>ROUNDUP(BAR!AS16*0.9*0.9,)</f>
        <v>12353</v>
      </c>
      <c r="AT16" s="22">
        <f>ROUNDUP(BAR!AT16*0.9*0.9,)</f>
        <v>12596</v>
      </c>
      <c r="AU16" s="22">
        <f>ROUNDUP(BAR!AU16*0.9*0.9,)</f>
        <v>12596</v>
      </c>
      <c r="AV16" s="22">
        <f>ROUNDUP(BAR!AV16*0.9*0.9,)</f>
        <v>12353</v>
      </c>
      <c r="AW16" s="22">
        <f>ROUNDUP(BAR!AW16*0.9*0.9,)</f>
        <v>12353</v>
      </c>
      <c r="AX16" s="22">
        <f>ROUNDUP(BAR!AX16*0.9*0.9,)</f>
        <v>12353</v>
      </c>
      <c r="AY16" s="22">
        <f>ROUNDUP(BAR!AY16*0.9*0.9,)</f>
        <v>12353</v>
      </c>
      <c r="AZ16" s="22">
        <f>ROUNDUP(BAR!AZ16*0.9*0.9,)</f>
        <v>12353</v>
      </c>
      <c r="BA16" s="22">
        <f>ROUNDUP(BAR!BA16*0.9*0.9,)</f>
        <v>12596</v>
      </c>
      <c r="BB16" s="22">
        <f>ROUNDUP(BAR!BB16*0.9*0.9,)</f>
        <v>12596</v>
      </c>
      <c r="BC16" s="22">
        <f>ROUNDUP(BAR!BC16*0.9*0.9,)</f>
        <v>12110</v>
      </c>
      <c r="BD16" s="22">
        <f>ROUNDUP(BAR!BD16*0.9*0.9,)</f>
        <v>12110</v>
      </c>
      <c r="BE16" s="22">
        <f>ROUNDUP(BAR!BE16*0.9*0.9,)</f>
        <v>12110</v>
      </c>
      <c r="BF16" s="22">
        <f>ROUNDUP(BAR!BF16*0.9*0.9,)</f>
        <v>12596</v>
      </c>
      <c r="BG16" s="22">
        <f>ROUNDUP(BAR!BG16*0.9*0.9,)</f>
        <v>12596</v>
      </c>
      <c r="BH16" s="22">
        <f>ROUNDUP(BAR!BH16*0.9*0.9,)</f>
        <v>12596</v>
      </c>
      <c r="BI16" s="22">
        <f>ROUNDUP(BAR!BI16*0.9*0.9,)</f>
        <v>12596</v>
      </c>
      <c r="BJ16" s="22">
        <f>ROUNDUP(BAR!BJ16*0.9*0.9,)</f>
        <v>11948</v>
      </c>
      <c r="BK16" s="22">
        <f>ROUNDUP(BAR!BK16*0.9*0.9,)</f>
        <v>11948</v>
      </c>
      <c r="BL16" s="22">
        <f>ROUNDUP(BAR!BL16*0.9*0.9,)</f>
        <v>11948</v>
      </c>
      <c r="BM16" s="22">
        <f>ROUNDUP(BAR!BM16*0.9*0.9,)</f>
        <v>11948</v>
      </c>
      <c r="BN16" s="22">
        <f>ROUNDUP(BAR!BN16*0.9*0.9,)</f>
        <v>11948</v>
      </c>
      <c r="BO16" s="22">
        <f>ROUNDUP(BAR!BO16*0.9*0.9,)</f>
        <v>12110</v>
      </c>
      <c r="BP16" s="22">
        <f>ROUNDUP(BAR!BP16*0.9*0.9,)</f>
        <v>12110</v>
      </c>
      <c r="BQ16" s="22">
        <f>ROUNDUP(BAR!BQ16*0.9*0.9,)</f>
        <v>11948</v>
      </c>
      <c r="BR16" s="22">
        <f>ROUNDUP(BAR!BR16*0.9*0.9,)</f>
        <v>11948</v>
      </c>
      <c r="BS16" s="22">
        <f>ROUNDUP(BAR!BS16*0.9*0.9,)</f>
        <v>11948</v>
      </c>
      <c r="BT16" s="22">
        <f>ROUNDUP(BAR!BT16*0.9*0.9,)</f>
        <v>11948</v>
      </c>
      <c r="BU16" s="22">
        <f>ROUNDUP(BAR!BU16*0.9*0.9,)</f>
        <v>11948</v>
      </c>
      <c r="BV16" s="22">
        <f>ROUNDUP(BAR!BV16*0.9*0.9,)</f>
        <v>12110</v>
      </c>
      <c r="BW16" s="22">
        <f>ROUNDUP(BAR!BW16*0.9*0.9,)</f>
        <v>12110</v>
      </c>
      <c r="BX16" s="22">
        <f>ROUNDUP(BAR!BX16*0.9*0.9,)</f>
        <v>11948</v>
      </c>
      <c r="BY16" s="22">
        <f>ROUNDUP(BAR!BY16*0.9*0.9,)</f>
        <v>11948</v>
      </c>
      <c r="BZ16" s="22">
        <f>ROUNDUP(BAR!BZ16*0.9*0.9,)</f>
        <v>11948</v>
      </c>
      <c r="CA16" s="22">
        <f>ROUNDUP(BAR!CA16*0.9*0.9,)</f>
        <v>11948</v>
      </c>
      <c r="CB16" s="22">
        <f>ROUNDUP(BAR!CB16*0.9*0.9,)</f>
        <v>11948</v>
      </c>
      <c r="CC16" s="22">
        <f>ROUNDUP(BAR!CC16*0.9*0.9,)</f>
        <v>12110</v>
      </c>
      <c r="CD16" s="22">
        <f>ROUNDUP(BAR!CD16*0.9*0.9,)</f>
        <v>12110</v>
      </c>
      <c r="CE16" s="22">
        <f>ROUNDUP(BAR!CE16*0.9*0.9,)</f>
        <v>11948</v>
      </c>
      <c r="CF16" s="22">
        <f>ROUNDUP(BAR!CF16*0.9*0.9,)</f>
        <v>11948</v>
      </c>
      <c r="CG16" s="22">
        <f>ROUNDUP(BAR!CG16*0.9*0.9,)</f>
        <v>11948</v>
      </c>
      <c r="CH16" s="22">
        <f>ROUNDUP(BAR!CH16*0.9*0.9,)</f>
        <v>11948</v>
      </c>
      <c r="CI16" s="22">
        <f>ROUNDUP(BAR!CI16*0.9*0.9,)</f>
        <v>11948</v>
      </c>
      <c r="CJ16" s="22">
        <f>ROUNDUP(BAR!CJ16*0.9*0.9,)</f>
        <v>12110</v>
      </c>
      <c r="CK16" s="22">
        <f>ROUNDUP(BAR!CK16*0.9*0.9,)</f>
        <v>12110</v>
      </c>
      <c r="CL16" s="22">
        <f>ROUNDUP(BAR!CL16*0.9*0.9,)</f>
        <v>11948</v>
      </c>
      <c r="CM16" s="22">
        <f>ROUNDUP(BAR!CM16*0.9*0.9,)</f>
        <v>11948</v>
      </c>
      <c r="CN16" s="22">
        <f>ROUNDUP(BAR!CN16*0.9*0.9,)</f>
        <v>11948</v>
      </c>
      <c r="CO16" s="22">
        <f>ROUNDUP(BAR!CO16*0.9*0.9,)</f>
        <v>11948</v>
      </c>
      <c r="CP16" s="22">
        <f>ROUNDUP(BAR!CP16*0.9*0.9,)</f>
        <v>11948</v>
      </c>
      <c r="CQ16" s="22">
        <f>ROUNDUP(BAR!CQ16*0.9*0.9,)</f>
        <v>12839</v>
      </c>
      <c r="CR16" s="22">
        <f>ROUNDUP(BAR!CR16*0.9*0.9,)</f>
        <v>12839</v>
      </c>
      <c r="CS16" s="22">
        <f>ROUNDUP(BAR!CS16*0.9*0.9,)</f>
        <v>12839</v>
      </c>
      <c r="CT16" s="22">
        <f>ROUNDUP(BAR!CT16*0.9*0.9,)</f>
        <v>12839</v>
      </c>
      <c r="CU16" s="22">
        <f>ROUNDUP(BAR!CU16*0.9*0.9,)</f>
        <v>12839</v>
      </c>
      <c r="CV16" s="22">
        <f>ROUNDUP(BAR!CV16*0.9*0.9,)</f>
        <v>12839</v>
      </c>
      <c r="CW16" s="22">
        <f>ROUNDUP(BAR!CW16*0.9*0.9,)</f>
        <v>12839</v>
      </c>
      <c r="CX16" s="22">
        <f>ROUNDUP(BAR!CX16*0.9*0.9,)</f>
        <v>13244</v>
      </c>
      <c r="CY16" s="22">
        <f>ROUNDUP(BAR!CY16*0.9*0.9,)</f>
        <v>13244</v>
      </c>
      <c r="CZ16" s="22">
        <f>ROUNDUP(BAR!CZ16*0.9*0.9,)</f>
        <v>13244</v>
      </c>
      <c r="DA16" s="22">
        <f>ROUNDUP(BAR!DA16*0.9*0.9,)</f>
        <v>13244</v>
      </c>
      <c r="DB16" s="22">
        <f>ROUNDUP(BAR!DB16*0.9*0.9,)</f>
        <v>13244</v>
      </c>
      <c r="DC16" s="22">
        <f>ROUNDUP(BAR!DC16*0.9*0.9,)</f>
        <v>13244</v>
      </c>
      <c r="DD16" s="22">
        <f>ROUNDUP(BAR!DD16*0.9*0.9,)</f>
        <v>13244</v>
      </c>
      <c r="DE16" s="22">
        <f>ROUNDUP(BAR!DE16*0.9*0.9,)</f>
        <v>14054</v>
      </c>
      <c r="DF16" s="22">
        <f>ROUNDUP(BAR!DF16*0.9*0.9,)</f>
        <v>14054</v>
      </c>
      <c r="DG16" s="22">
        <f>ROUNDUP(BAR!DG16*0.9*0.9,)</f>
        <v>14054</v>
      </c>
      <c r="DH16" s="22">
        <f>ROUNDUP(BAR!DH16*0.9*0.9,)</f>
        <v>14054</v>
      </c>
      <c r="DI16" s="22">
        <f>ROUNDUP(BAR!DI16*0.9*0.9,)</f>
        <v>26163</v>
      </c>
      <c r="DJ16" s="96">
        <f>ROUNDUP(BAR!DJ16*0.9*0.9,)</f>
        <v>35883</v>
      </c>
      <c r="DK16" s="96">
        <f>ROUNDUP(BAR!DK16*0.9*0.9,)</f>
        <v>35883</v>
      </c>
      <c r="DL16" s="96">
        <f>ROUNDUP(BAR!DL16*0.9*0.9,)</f>
        <v>35883</v>
      </c>
      <c r="DM16" s="96">
        <f>ROUNDUP(BAR!DM16*0.9*0.9,)</f>
        <v>35883</v>
      </c>
      <c r="DN16" s="96">
        <f>ROUNDUP(BAR!DN16*0.9*0.9,)</f>
        <v>35883</v>
      </c>
      <c r="DO16" s="96">
        <f>ROUNDUP(BAR!DO16*0.9*0.9,)</f>
        <v>35883</v>
      </c>
      <c r="DP16" s="96">
        <f>ROUNDUP(BAR!DP16*0.9*0.9,)</f>
        <v>35883</v>
      </c>
      <c r="DQ16" s="96">
        <f>ROUNDUP(BAR!DQ16*0.9*0.9,)</f>
        <v>35883</v>
      </c>
      <c r="DR16" s="96">
        <f>ROUNDUP(BAR!DR16*0.9*0.9,)</f>
        <v>35883</v>
      </c>
      <c r="DS16" s="96">
        <f>ROUNDUP(BAR!DS16*0.9*0.9,)</f>
        <v>33453</v>
      </c>
      <c r="DT16" s="22">
        <f>ROUNDUP(BAR!DT16*0.9*0.9,)</f>
        <v>24300</v>
      </c>
      <c r="DU16" s="22">
        <f>ROUNDUP(BAR!DU16*0.9*0.9,)</f>
        <v>24300</v>
      </c>
      <c r="DV16" s="22">
        <f>ROUNDUP(BAR!DV16*0.9*0.9,)</f>
        <v>24300</v>
      </c>
      <c r="DW16" s="22">
        <f>ROUNDUP(BAR!DW16*0.9*0.9,)</f>
        <v>24300</v>
      </c>
      <c r="DX16" s="22">
        <f>ROUNDUP(BAR!DX16*0.9*0.9,)</f>
        <v>24300</v>
      </c>
      <c r="DY16" s="22">
        <f>ROUNDUP(BAR!DY16*0.9*0.9,)</f>
        <v>24300</v>
      </c>
      <c r="DZ16" s="22">
        <f>ROUNDUP(BAR!DZ16*0.9*0.9,)</f>
        <v>24300</v>
      </c>
      <c r="EA16" s="22">
        <f>ROUNDUP(BAR!EA16*0.9*0.9,)</f>
        <v>25110</v>
      </c>
      <c r="EB16" s="22">
        <f>ROUNDUP(BAR!EB16*0.9*0.9,)</f>
        <v>25110</v>
      </c>
      <c r="EC16" s="22">
        <f>ROUNDUP(BAR!EC16*0.9*0.9,)</f>
        <v>25110</v>
      </c>
      <c r="ED16" s="22">
        <f>ROUNDUP(BAR!ED16*0.9*0.9,)</f>
        <v>25110</v>
      </c>
      <c r="EE16" s="22">
        <f>ROUNDUP(BAR!EE16*0.9*0.9,)</f>
        <v>25110</v>
      </c>
      <c r="EF16" s="22">
        <f>ROUNDUP(BAR!EF16*0.9*0.9,)</f>
        <v>25110</v>
      </c>
      <c r="EG16" s="22">
        <f>ROUNDUP(BAR!EG16*0.9*0.9,)</f>
        <v>25110</v>
      </c>
      <c r="EH16" s="22">
        <f>ROUNDUP(BAR!EH16*0.9*0.9,)</f>
        <v>25110</v>
      </c>
      <c r="EI16" s="22">
        <f>ROUNDUP(BAR!EI16*0.9*0.9,)</f>
        <v>25110</v>
      </c>
      <c r="EJ16" s="22">
        <f>ROUNDUP(BAR!EJ16*0.9*0.9,)</f>
        <v>25110</v>
      </c>
      <c r="EK16" s="22">
        <f>ROUNDUP(BAR!EK16*0.9*0.9,)</f>
        <v>25110</v>
      </c>
      <c r="EL16" s="22">
        <f>ROUNDUP(BAR!EL16*0.9*0.9,)</f>
        <v>25110</v>
      </c>
      <c r="EM16" s="22">
        <f>ROUNDUP(BAR!EM16*0.9*0.9,)</f>
        <v>25110</v>
      </c>
      <c r="EN16" s="22">
        <f>ROUNDUP(BAR!EN16*0.9*0.9,)</f>
        <v>25110</v>
      </c>
      <c r="EO16" s="22">
        <f>ROUNDUP(BAR!EO16*0.9*0.9,)</f>
        <v>25110</v>
      </c>
      <c r="EP16" s="22">
        <f>ROUNDUP(BAR!EP16*0.9*0.9,)</f>
        <v>25110</v>
      </c>
      <c r="EQ16" s="22">
        <f>ROUNDUP(BAR!EQ16*0.9*0.9,)</f>
        <v>25920</v>
      </c>
      <c r="ER16" s="22">
        <f>ROUNDUP(BAR!ER16*0.9*0.9,)</f>
        <v>25920</v>
      </c>
      <c r="ES16" s="22">
        <f>ROUNDUP(BAR!ES16*0.9*0.9,)</f>
        <v>25920</v>
      </c>
      <c r="ET16" s="22">
        <f>ROUNDUP(BAR!ET16*0.9*0.9,)</f>
        <v>25920</v>
      </c>
      <c r="EU16" s="22">
        <f>ROUNDUP(BAR!EU16*0.9*0.9,)</f>
        <v>25920</v>
      </c>
      <c r="EV16" s="22">
        <f>ROUNDUP(BAR!EV16*0.9*0.9,)</f>
        <v>25920</v>
      </c>
      <c r="EW16" s="22">
        <f>ROUNDUP(BAR!EW16*0.9*0.9,)</f>
        <v>25920</v>
      </c>
      <c r="EX16" s="22">
        <f>ROUNDUP(BAR!EX16*0.9*0.9,)</f>
        <v>25920</v>
      </c>
      <c r="EY16" s="22">
        <f>ROUNDUP(BAR!EY16*0.9*0.9,)</f>
        <v>25920</v>
      </c>
      <c r="EZ16" s="22">
        <f>ROUNDUP(BAR!EZ16*0.9*0.9,)</f>
        <v>25920</v>
      </c>
      <c r="FA16" s="22">
        <f>ROUNDUP(BAR!FA16*0.9*0.9,)</f>
        <v>25920</v>
      </c>
      <c r="FB16" s="22">
        <f>ROUNDUP(BAR!FB16*0.9*0.9,)</f>
        <v>25920</v>
      </c>
      <c r="FC16" s="22">
        <f>ROUNDUP(BAR!FC16*0.9*0.9,)</f>
        <v>25920</v>
      </c>
      <c r="FD16" s="22">
        <f>ROUNDUP(BAR!FD16*0.9*0.9,)</f>
        <v>25920</v>
      </c>
      <c r="FE16" s="22">
        <f>ROUNDUP(BAR!FE16*0.9*0.9,)</f>
        <v>25920</v>
      </c>
      <c r="FF16" s="22">
        <f>ROUNDUP(BAR!FF16*0.9*0.9,)</f>
        <v>25920</v>
      </c>
      <c r="FG16" s="22">
        <f>ROUNDUP(BAR!FG16*0.9*0.9,)</f>
        <v>25920</v>
      </c>
      <c r="FH16" s="22">
        <f>ROUNDUP(BAR!FH16*0.9*0.9,)</f>
        <v>25920</v>
      </c>
      <c r="FI16" s="22">
        <f>ROUNDUP(BAR!FI16*0.9*0.9,)</f>
        <v>25920</v>
      </c>
      <c r="FJ16" s="22">
        <f>ROUNDUP(BAR!FJ16*0.9*0.9,)</f>
        <v>25920</v>
      </c>
      <c r="FK16" s="22">
        <f>ROUNDUP(BAR!FK16*0.9*0.9,)</f>
        <v>28026</v>
      </c>
      <c r="FL16" s="22">
        <f>ROUNDUP(BAR!FL16*0.9*0.9,)</f>
        <v>28026</v>
      </c>
      <c r="FM16" s="22">
        <f>ROUNDUP(BAR!FM16*0.9*0.9,)</f>
        <v>28026</v>
      </c>
      <c r="FN16" s="22">
        <f>ROUNDUP(BAR!FN16*0.9*0.9,)</f>
        <v>25920</v>
      </c>
      <c r="FO16" s="22">
        <f>ROUNDUP(BAR!FO16*0.9*0.9,)</f>
        <v>25920</v>
      </c>
      <c r="FP16" s="22">
        <f>ROUNDUP(BAR!FP16*0.9*0.9,)</f>
        <v>25920</v>
      </c>
      <c r="FQ16" s="22">
        <f>ROUNDUP(BAR!FQ16*0.9*0.9,)</f>
        <v>25920</v>
      </c>
      <c r="FR16" s="22">
        <f>ROUNDUP(BAR!FR16*0.9*0.9,)</f>
        <v>25920</v>
      </c>
      <c r="FS16" s="22">
        <f>ROUNDUP(BAR!FS16*0.9*0.9,)</f>
        <v>24300</v>
      </c>
      <c r="FT16" s="22">
        <f>ROUNDUP(BAR!FT16*0.9*0.9,)</f>
        <v>24300</v>
      </c>
      <c r="FU16" s="22">
        <f>ROUNDUP(BAR!FU16*0.9*0.9,)</f>
        <v>24300</v>
      </c>
      <c r="FV16" s="22">
        <f>ROUNDUP(BAR!FV16*0.9*0.9,)</f>
        <v>24300</v>
      </c>
      <c r="FW16" s="22">
        <f>ROUNDUP(BAR!FW16*0.9*0.9,)</f>
        <v>24300</v>
      </c>
      <c r="FX16" s="22">
        <f>ROUNDUP(BAR!FX16*0.9*0.9,)</f>
        <v>24300</v>
      </c>
      <c r="FY16" s="22">
        <f>ROUNDUP(BAR!FY16*0.9*0.9,)</f>
        <v>24300</v>
      </c>
      <c r="FZ16" s="22">
        <f>ROUNDUP(BAR!FZ16*0.9*0.9,)</f>
        <v>29079</v>
      </c>
      <c r="GA16" s="22">
        <f>ROUNDUP(BAR!GA16*0.9*0.9,)</f>
        <v>25110</v>
      </c>
      <c r="GB16" s="22">
        <f>ROUNDUP(BAR!GB16*0.9*0.9,)</f>
        <v>16767</v>
      </c>
      <c r="GC16" s="22">
        <f>ROUNDUP(BAR!GC16*0.9*0.9,)</f>
        <v>16767</v>
      </c>
      <c r="GD16" s="22">
        <f>ROUNDUP(BAR!GD16*0.9*0.9,)</f>
        <v>16767</v>
      </c>
      <c r="GE16" s="22">
        <f>ROUNDUP(BAR!GE16*0.9*0.9,)</f>
        <v>16767</v>
      </c>
      <c r="GF16" s="22">
        <f>ROUNDUP(BAR!GF16*0.9*0.9,)</f>
        <v>16767</v>
      </c>
      <c r="GG16" s="22">
        <f>ROUNDUP(BAR!GG16*0.9*0.9,)</f>
        <v>16767</v>
      </c>
      <c r="GH16" s="22">
        <f>ROUNDUP(BAR!GH16*0.9*0.9,)</f>
        <v>16767</v>
      </c>
      <c r="GI16" s="22">
        <f>ROUNDUP(BAR!GI16*0.9*0.9,)</f>
        <v>16767</v>
      </c>
      <c r="GJ16" s="22">
        <f>ROUNDUP(BAR!GJ16*0.9*0.9,)</f>
        <v>16767</v>
      </c>
      <c r="GK16" s="22">
        <f>ROUNDUP(BAR!GK16*0.9*0.9,)</f>
        <v>16767</v>
      </c>
      <c r="GL16" s="22">
        <f>ROUNDUP(BAR!GL16*0.9*0.9,)</f>
        <v>16767</v>
      </c>
      <c r="GM16" s="22">
        <f>ROUNDUP(BAR!GM16*0.9*0.9,)</f>
        <v>16767</v>
      </c>
      <c r="GN16" s="22">
        <f>ROUNDUP(BAR!GN16*0.9*0.9,)</f>
        <v>16767</v>
      </c>
      <c r="GO16" s="22">
        <f>ROUNDUP(BAR!GO16*0.9*0.9,)</f>
        <v>16767</v>
      </c>
      <c r="GP16" s="22">
        <f>ROUNDUP(BAR!GP16*0.9*0.9,)</f>
        <v>16767</v>
      </c>
      <c r="GQ16" s="22">
        <f>ROUNDUP(BAR!GQ16*0.9*0.9,)</f>
        <v>16767</v>
      </c>
      <c r="GR16" s="22">
        <f>ROUNDUP(BAR!GR16*0.9*0.9,)</f>
        <v>16767</v>
      </c>
      <c r="GS16" s="22">
        <f>ROUNDUP(BAR!GS16*0.9*0.9,)</f>
        <v>16767</v>
      </c>
      <c r="GT16" s="22">
        <f>ROUNDUP(BAR!GT16*0.9*0.9,)</f>
        <v>16767</v>
      </c>
      <c r="GU16" s="22">
        <f>ROUNDUP(BAR!GU16*0.9*0.9,)</f>
        <v>16767</v>
      </c>
      <c r="GV16" s="22">
        <f>ROUNDUP(BAR!GV16*0.9*0.9,)</f>
        <v>16767</v>
      </c>
      <c r="GW16" s="22">
        <f>ROUNDUP(BAR!GW16*0.9*0.9,)</f>
        <v>16767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ROUNDUP(BAR!B18*0.9*0.9,)</f>
        <v>14580</v>
      </c>
      <c r="C18" s="22">
        <f>ROUNDUP(BAR!C18*0.9*0.9,)</f>
        <v>14175</v>
      </c>
      <c r="D18" s="22">
        <f>ROUNDUP(BAR!D18*0.9*0.9,)</f>
        <v>14985</v>
      </c>
      <c r="E18" s="22">
        <f>ROUNDUP(BAR!E18*0.9*0.9,)</f>
        <v>14985</v>
      </c>
      <c r="F18" s="22">
        <f>ROUNDUP(BAR!F18*0.9*0.9,)</f>
        <v>14985</v>
      </c>
      <c r="G18" s="22">
        <f>ROUNDUP(BAR!G18*0.9*0.9,)</f>
        <v>13851</v>
      </c>
      <c r="H18" s="22">
        <f>ROUNDUP(BAR!H18*0.9*0.9,)</f>
        <v>13851</v>
      </c>
      <c r="I18" s="22">
        <f>ROUNDUP(BAR!I18*0.9*0.9,)</f>
        <v>13851</v>
      </c>
      <c r="J18" s="22">
        <f>ROUNDUP(BAR!J18*0.9*0.9,)</f>
        <v>13851</v>
      </c>
      <c r="K18" s="22">
        <f>ROUNDUP(BAR!K18*0.9*0.9,)</f>
        <v>14580</v>
      </c>
      <c r="L18" s="22">
        <f>ROUNDUP(BAR!L18*0.9*0.9,)</f>
        <v>14580</v>
      </c>
      <c r="M18" s="22">
        <f>ROUNDUP(BAR!M18*0.9*0.9,)</f>
        <v>13365</v>
      </c>
      <c r="N18" s="22">
        <f>ROUNDUP(BAR!N18*0.9*0.9,)</f>
        <v>13365</v>
      </c>
      <c r="O18" s="22">
        <f>ROUNDUP(BAR!O18*0.9*0.9,)</f>
        <v>13365</v>
      </c>
      <c r="P18" s="22">
        <f>ROUNDUP(BAR!P18*0.9*0.9,)</f>
        <v>13365</v>
      </c>
      <c r="Q18" s="22">
        <f>ROUNDUP(BAR!Q18*0.9*0.9,)</f>
        <v>13365</v>
      </c>
      <c r="R18" s="22">
        <f>ROUNDUP(BAR!R18*0.9*0.9,)</f>
        <v>13851</v>
      </c>
      <c r="S18" s="22">
        <f>ROUNDUP(BAR!S18*0.9*0.9,)</f>
        <v>13851</v>
      </c>
      <c r="T18" s="22">
        <f>ROUNDUP(BAR!T18*0.9*0.9,)</f>
        <v>13365</v>
      </c>
      <c r="U18" s="22">
        <f>ROUNDUP(BAR!U18*0.9*0.9,)</f>
        <v>13365</v>
      </c>
      <c r="V18" s="22">
        <f>ROUNDUP(BAR!V18*0.9*0.9,)</f>
        <v>13365</v>
      </c>
      <c r="W18" s="22">
        <f>ROUNDUP(BAR!W18*0.9*0.9,)</f>
        <v>13365</v>
      </c>
      <c r="X18" s="22">
        <f>ROUNDUP(BAR!X18*0.9*0.9,)</f>
        <v>12069</v>
      </c>
      <c r="Y18" s="22">
        <f>ROUNDUP(BAR!Y18*0.9*0.9,)</f>
        <v>12312</v>
      </c>
      <c r="Z18" s="22">
        <f>ROUNDUP(BAR!Z18*0.9*0.9,)</f>
        <v>12312</v>
      </c>
      <c r="AA18" s="22">
        <f>ROUNDUP(BAR!AA18*0.9*0.9,)</f>
        <v>12069</v>
      </c>
      <c r="AB18" s="22">
        <f>ROUNDUP(BAR!AB18*0.9*0.9,)</f>
        <v>12069</v>
      </c>
      <c r="AC18" s="22">
        <f>ROUNDUP(BAR!AC18*0.9*0.9,)</f>
        <v>12069</v>
      </c>
      <c r="AD18" s="22">
        <f>ROUNDUP(BAR!AD18*0.9*0.9,)</f>
        <v>12069</v>
      </c>
      <c r="AE18" s="22">
        <f>ROUNDUP(BAR!AE18*0.9*0.9,)</f>
        <v>12069</v>
      </c>
      <c r="AF18" s="22">
        <f>ROUNDUP(BAR!AF18*0.9*0.9,)</f>
        <v>12312</v>
      </c>
      <c r="AG18" s="22">
        <f>ROUNDUP(BAR!AG18*0.9*0.9,)</f>
        <v>12312</v>
      </c>
      <c r="AH18" s="22">
        <f>ROUNDUP(BAR!AH18*0.9*0.9,)</f>
        <v>12069</v>
      </c>
      <c r="AI18" s="22">
        <f>ROUNDUP(BAR!AI18*0.9*0.9,)</f>
        <v>12312</v>
      </c>
      <c r="AJ18" s="22">
        <f>ROUNDUP(BAR!AJ18*0.9*0.9,)</f>
        <v>12312</v>
      </c>
      <c r="AK18" s="22">
        <f>ROUNDUP(BAR!AK18*0.9*0.9,)</f>
        <v>12312</v>
      </c>
      <c r="AL18" s="22">
        <f>ROUNDUP(BAR!AL18*0.9*0.9,)</f>
        <v>12312</v>
      </c>
      <c r="AM18" s="22">
        <f>ROUNDUP(BAR!AM18*0.9*0.9,)</f>
        <v>12312</v>
      </c>
      <c r="AN18" s="22">
        <f>ROUNDUP(BAR!AN18*0.9*0.9,)</f>
        <v>12312</v>
      </c>
      <c r="AO18" s="22">
        <f>ROUNDUP(BAR!AO18*0.9*0.9,)</f>
        <v>12069</v>
      </c>
      <c r="AP18" s="22">
        <f>ROUNDUP(BAR!AP18*0.9*0.9,)</f>
        <v>12069</v>
      </c>
      <c r="AQ18" s="22">
        <f>ROUNDUP(BAR!AQ18*0.9*0.9,)</f>
        <v>12069</v>
      </c>
      <c r="AR18" s="22">
        <f>ROUNDUP(BAR!AR18*0.9*0.9,)</f>
        <v>12069</v>
      </c>
      <c r="AS18" s="22">
        <f>ROUNDUP(BAR!AS18*0.9*0.9,)</f>
        <v>12069</v>
      </c>
      <c r="AT18" s="22">
        <f>ROUNDUP(BAR!AT18*0.9*0.9,)</f>
        <v>12312</v>
      </c>
      <c r="AU18" s="22">
        <f>ROUNDUP(BAR!AU18*0.9*0.9,)</f>
        <v>12312</v>
      </c>
      <c r="AV18" s="22">
        <f>ROUNDUP(BAR!AV18*0.9*0.9,)</f>
        <v>12069</v>
      </c>
      <c r="AW18" s="22">
        <f>ROUNDUP(BAR!AW18*0.9*0.9,)</f>
        <v>12069</v>
      </c>
      <c r="AX18" s="22">
        <f>ROUNDUP(BAR!AX18*0.9*0.9,)</f>
        <v>12069</v>
      </c>
      <c r="AY18" s="22">
        <f>ROUNDUP(BAR!AY18*0.9*0.9,)</f>
        <v>12069</v>
      </c>
      <c r="AZ18" s="22">
        <f>ROUNDUP(BAR!AZ18*0.9*0.9,)</f>
        <v>12069</v>
      </c>
      <c r="BA18" s="22">
        <f>ROUNDUP(BAR!BA18*0.9*0.9,)</f>
        <v>12312</v>
      </c>
      <c r="BB18" s="22">
        <f>ROUNDUP(BAR!BB18*0.9*0.9,)</f>
        <v>12312</v>
      </c>
      <c r="BC18" s="22">
        <f>ROUNDUP(BAR!BC18*0.9*0.9,)</f>
        <v>11826</v>
      </c>
      <c r="BD18" s="22">
        <f>ROUNDUP(BAR!BD18*0.9*0.9,)</f>
        <v>11826</v>
      </c>
      <c r="BE18" s="22">
        <f>ROUNDUP(BAR!BE18*0.9*0.9,)</f>
        <v>11826</v>
      </c>
      <c r="BF18" s="22">
        <f>ROUNDUP(BAR!BF18*0.9*0.9,)</f>
        <v>12312</v>
      </c>
      <c r="BG18" s="22">
        <f>ROUNDUP(BAR!BG18*0.9*0.9,)</f>
        <v>12312</v>
      </c>
      <c r="BH18" s="22">
        <f>ROUNDUP(BAR!BH18*0.9*0.9,)</f>
        <v>12312</v>
      </c>
      <c r="BI18" s="22">
        <f>ROUNDUP(BAR!BI18*0.9*0.9,)</f>
        <v>12312</v>
      </c>
      <c r="BJ18" s="22">
        <f>ROUNDUP(BAR!BJ18*0.9*0.9,)</f>
        <v>11664</v>
      </c>
      <c r="BK18" s="22">
        <f>ROUNDUP(BAR!BK18*0.9*0.9,)</f>
        <v>11664</v>
      </c>
      <c r="BL18" s="22">
        <f>ROUNDUP(BAR!BL18*0.9*0.9,)</f>
        <v>11664</v>
      </c>
      <c r="BM18" s="22">
        <f>ROUNDUP(BAR!BM18*0.9*0.9,)</f>
        <v>11664</v>
      </c>
      <c r="BN18" s="22">
        <f>ROUNDUP(BAR!BN18*0.9*0.9,)</f>
        <v>11664</v>
      </c>
      <c r="BO18" s="22">
        <f>ROUNDUP(BAR!BO18*0.9*0.9,)</f>
        <v>11826</v>
      </c>
      <c r="BP18" s="22">
        <f>ROUNDUP(BAR!BP18*0.9*0.9,)</f>
        <v>11826</v>
      </c>
      <c r="BQ18" s="22">
        <f>ROUNDUP(BAR!BQ18*0.9*0.9,)</f>
        <v>11664</v>
      </c>
      <c r="BR18" s="22">
        <f>ROUNDUP(BAR!BR18*0.9*0.9,)</f>
        <v>11664</v>
      </c>
      <c r="BS18" s="22">
        <f>ROUNDUP(BAR!BS18*0.9*0.9,)</f>
        <v>11664</v>
      </c>
      <c r="BT18" s="22">
        <f>ROUNDUP(BAR!BT18*0.9*0.9,)</f>
        <v>11664</v>
      </c>
      <c r="BU18" s="22">
        <f>ROUNDUP(BAR!BU18*0.9*0.9,)</f>
        <v>11664</v>
      </c>
      <c r="BV18" s="22">
        <f>ROUNDUP(BAR!BV18*0.9*0.9,)</f>
        <v>11826</v>
      </c>
      <c r="BW18" s="22">
        <f>ROUNDUP(BAR!BW18*0.9*0.9,)</f>
        <v>11826</v>
      </c>
      <c r="BX18" s="22">
        <f>ROUNDUP(BAR!BX18*0.9*0.9,)</f>
        <v>11664</v>
      </c>
      <c r="BY18" s="22">
        <f>ROUNDUP(BAR!BY18*0.9*0.9,)</f>
        <v>11664</v>
      </c>
      <c r="BZ18" s="22">
        <f>ROUNDUP(BAR!BZ18*0.9*0.9,)</f>
        <v>11664</v>
      </c>
      <c r="CA18" s="22">
        <f>ROUNDUP(BAR!CA18*0.9*0.9,)</f>
        <v>11664</v>
      </c>
      <c r="CB18" s="22">
        <f>ROUNDUP(BAR!CB18*0.9*0.9,)</f>
        <v>11664</v>
      </c>
      <c r="CC18" s="22">
        <f>ROUNDUP(BAR!CC18*0.9*0.9,)</f>
        <v>11826</v>
      </c>
      <c r="CD18" s="22">
        <f>ROUNDUP(BAR!CD18*0.9*0.9,)</f>
        <v>11826</v>
      </c>
      <c r="CE18" s="22">
        <f>ROUNDUP(BAR!CE18*0.9*0.9,)</f>
        <v>11664</v>
      </c>
      <c r="CF18" s="22">
        <f>ROUNDUP(BAR!CF18*0.9*0.9,)</f>
        <v>11664</v>
      </c>
      <c r="CG18" s="22">
        <f>ROUNDUP(BAR!CG18*0.9*0.9,)</f>
        <v>11664</v>
      </c>
      <c r="CH18" s="22">
        <f>ROUNDUP(BAR!CH18*0.9*0.9,)</f>
        <v>11664</v>
      </c>
      <c r="CI18" s="22">
        <f>ROUNDUP(BAR!CI18*0.9*0.9,)</f>
        <v>11664</v>
      </c>
      <c r="CJ18" s="22">
        <f>ROUNDUP(BAR!CJ18*0.9*0.9,)</f>
        <v>11826</v>
      </c>
      <c r="CK18" s="22">
        <f>ROUNDUP(BAR!CK18*0.9*0.9,)</f>
        <v>11826</v>
      </c>
      <c r="CL18" s="22">
        <f>ROUNDUP(BAR!CL18*0.9*0.9,)</f>
        <v>11664</v>
      </c>
      <c r="CM18" s="22">
        <f>ROUNDUP(BAR!CM18*0.9*0.9,)</f>
        <v>11664</v>
      </c>
      <c r="CN18" s="22">
        <f>ROUNDUP(BAR!CN18*0.9*0.9,)</f>
        <v>11664</v>
      </c>
      <c r="CO18" s="22">
        <f>ROUNDUP(BAR!CO18*0.9*0.9,)</f>
        <v>11664</v>
      </c>
      <c r="CP18" s="22">
        <f>ROUNDUP(BAR!CP18*0.9*0.9,)</f>
        <v>11664</v>
      </c>
      <c r="CQ18" s="22">
        <f>ROUNDUP(BAR!CQ18*0.9*0.9,)</f>
        <v>12555</v>
      </c>
      <c r="CR18" s="22">
        <f>ROUNDUP(BAR!CR18*0.9*0.9,)</f>
        <v>12555</v>
      </c>
      <c r="CS18" s="22">
        <f>ROUNDUP(BAR!CS18*0.9*0.9,)</f>
        <v>12555</v>
      </c>
      <c r="CT18" s="22">
        <f>ROUNDUP(BAR!CT18*0.9*0.9,)</f>
        <v>12555</v>
      </c>
      <c r="CU18" s="22">
        <f>ROUNDUP(BAR!CU18*0.9*0.9,)</f>
        <v>12555</v>
      </c>
      <c r="CV18" s="22">
        <f>ROUNDUP(BAR!CV18*0.9*0.9,)</f>
        <v>12555</v>
      </c>
      <c r="CW18" s="22">
        <f>ROUNDUP(BAR!CW18*0.9*0.9,)</f>
        <v>12555</v>
      </c>
      <c r="CX18" s="22">
        <f>ROUNDUP(BAR!CX18*0.9*0.9,)</f>
        <v>12960</v>
      </c>
      <c r="CY18" s="22">
        <f>ROUNDUP(BAR!CY18*0.9*0.9,)</f>
        <v>12960</v>
      </c>
      <c r="CZ18" s="22">
        <f>ROUNDUP(BAR!CZ18*0.9*0.9,)</f>
        <v>12960</v>
      </c>
      <c r="DA18" s="22">
        <f>ROUNDUP(BAR!DA18*0.9*0.9,)</f>
        <v>12960</v>
      </c>
      <c r="DB18" s="22">
        <f>ROUNDUP(BAR!DB18*0.9*0.9,)</f>
        <v>12960</v>
      </c>
      <c r="DC18" s="22">
        <f>ROUNDUP(BAR!DC18*0.9*0.9,)</f>
        <v>12960</v>
      </c>
      <c r="DD18" s="22">
        <f>ROUNDUP(BAR!DD18*0.9*0.9,)</f>
        <v>12960</v>
      </c>
      <c r="DE18" s="22">
        <f>ROUNDUP(BAR!DE18*0.9*0.9,)</f>
        <v>13770</v>
      </c>
      <c r="DF18" s="22">
        <f>ROUNDUP(BAR!DF18*0.9*0.9,)</f>
        <v>13770</v>
      </c>
      <c r="DG18" s="22">
        <f>ROUNDUP(BAR!DG18*0.9*0.9,)</f>
        <v>13770</v>
      </c>
      <c r="DH18" s="22">
        <f>ROUNDUP(BAR!DH18*0.9*0.9,)</f>
        <v>13770</v>
      </c>
      <c r="DI18" s="22">
        <f>ROUNDUP(BAR!DI18*0.9*0.9,)</f>
        <v>28350</v>
      </c>
      <c r="DJ18" s="96">
        <f>ROUNDUP(BAR!DJ18*0.9*0.9,)</f>
        <v>38070</v>
      </c>
      <c r="DK18" s="96">
        <f>ROUNDUP(BAR!DK18*0.9*0.9,)</f>
        <v>38070</v>
      </c>
      <c r="DL18" s="96">
        <f>ROUNDUP(BAR!DL18*0.9*0.9,)</f>
        <v>38070</v>
      </c>
      <c r="DM18" s="96">
        <f>ROUNDUP(BAR!DM18*0.9*0.9,)</f>
        <v>38070</v>
      </c>
      <c r="DN18" s="96">
        <f>ROUNDUP(BAR!DN18*0.9*0.9,)</f>
        <v>38070</v>
      </c>
      <c r="DO18" s="96">
        <f>ROUNDUP(BAR!DO18*0.9*0.9,)</f>
        <v>38070</v>
      </c>
      <c r="DP18" s="96">
        <f>ROUNDUP(BAR!DP18*0.9*0.9,)</f>
        <v>38070</v>
      </c>
      <c r="DQ18" s="96">
        <f>ROUNDUP(BAR!DQ18*0.9*0.9,)</f>
        <v>38070</v>
      </c>
      <c r="DR18" s="96">
        <f>ROUNDUP(BAR!DR18*0.9*0.9,)</f>
        <v>38070</v>
      </c>
      <c r="DS18" s="96">
        <f>ROUNDUP(BAR!DS18*0.9*0.9,)</f>
        <v>35640</v>
      </c>
      <c r="DT18" s="22">
        <f>ROUNDUP(BAR!DT18*0.9*0.9,)</f>
        <v>26730</v>
      </c>
      <c r="DU18" s="22">
        <f>ROUNDUP(BAR!DU18*0.9*0.9,)</f>
        <v>26730</v>
      </c>
      <c r="DV18" s="22">
        <f>ROUNDUP(BAR!DV18*0.9*0.9,)</f>
        <v>26730</v>
      </c>
      <c r="DW18" s="22">
        <f>ROUNDUP(BAR!DW18*0.9*0.9,)</f>
        <v>26730</v>
      </c>
      <c r="DX18" s="22">
        <f>ROUNDUP(BAR!DX18*0.9*0.9,)</f>
        <v>26730</v>
      </c>
      <c r="DY18" s="22">
        <f>ROUNDUP(BAR!DY18*0.9*0.9,)</f>
        <v>26730</v>
      </c>
      <c r="DZ18" s="22">
        <f>ROUNDUP(BAR!DZ18*0.9*0.9,)</f>
        <v>26730</v>
      </c>
      <c r="EA18" s="22">
        <f>ROUNDUP(BAR!EA18*0.9*0.9,)</f>
        <v>27540</v>
      </c>
      <c r="EB18" s="22">
        <f>ROUNDUP(BAR!EB18*0.9*0.9,)</f>
        <v>27540</v>
      </c>
      <c r="EC18" s="22">
        <f>ROUNDUP(BAR!EC18*0.9*0.9,)</f>
        <v>27540</v>
      </c>
      <c r="ED18" s="22">
        <f>ROUNDUP(BAR!ED18*0.9*0.9,)</f>
        <v>27540</v>
      </c>
      <c r="EE18" s="22">
        <f>ROUNDUP(BAR!EE18*0.9*0.9,)</f>
        <v>27540</v>
      </c>
      <c r="EF18" s="22">
        <f>ROUNDUP(BAR!EF18*0.9*0.9,)</f>
        <v>27540</v>
      </c>
      <c r="EG18" s="22">
        <f>ROUNDUP(BAR!EG18*0.9*0.9,)</f>
        <v>27540</v>
      </c>
      <c r="EH18" s="22">
        <f>ROUNDUP(BAR!EH18*0.9*0.9,)</f>
        <v>27540</v>
      </c>
      <c r="EI18" s="22">
        <f>ROUNDUP(BAR!EI18*0.9*0.9,)</f>
        <v>27540</v>
      </c>
      <c r="EJ18" s="22">
        <f>ROUNDUP(BAR!EJ18*0.9*0.9,)</f>
        <v>27540</v>
      </c>
      <c r="EK18" s="22">
        <f>ROUNDUP(BAR!EK18*0.9*0.9,)</f>
        <v>27540</v>
      </c>
      <c r="EL18" s="22">
        <f>ROUNDUP(BAR!EL18*0.9*0.9,)</f>
        <v>27540</v>
      </c>
      <c r="EM18" s="22">
        <f>ROUNDUP(BAR!EM18*0.9*0.9,)</f>
        <v>27540</v>
      </c>
      <c r="EN18" s="22">
        <f>ROUNDUP(BAR!EN18*0.9*0.9,)</f>
        <v>27540</v>
      </c>
      <c r="EO18" s="22">
        <f>ROUNDUP(BAR!EO18*0.9*0.9,)</f>
        <v>27540</v>
      </c>
      <c r="EP18" s="22">
        <f>ROUNDUP(BAR!EP18*0.9*0.9,)</f>
        <v>27540</v>
      </c>
      <c r="EQ18" s="22">
        <f>ROUNDUP(BAR!EQ18*0.9*0.9,)</f>
        <v>28350</v>
      </c>
      <c r="ER18" s="22">
        <f>ROUNDUP(BAR!ER18*0.9*0.9,)</f>
        <v>28350</v>
      </c>
      <c r="ES18" s="22">
        <f>ROUNDUP(BAR!ES18*0.9*0.9,)</f>
        <v>28350</v>
      </c>
      <c r="ET18" s="22">
        <f>ROUNDUP(BAR!ET18*0.9*0.9,)</f>
        <v>28350</v>
      </c>
      <c r="EU18" s="22">
        <f>ROUNDUP(BAR!EU18*0.9*0.9,)</f>
        <v>28350</v>
      </c>
      <c r="EV18" s="22">
        <f>ROUNDUP(BAR!EV18*0.9*0.9,)</f>
        <v>28350</v>
      </c>
      <c r="EW18" s="22">
        <f>ROUNDUP(BAR!EW18*0.9*0.9,)</f>
        <v>28350</v>
      </c>
      <c r="EX18" s="22">
        <f>ROUNDUP(BAR!EX18*0.9*0.9,)</f>
        <v>28350</v>
      </c>
      <c r="EY18" s="22">
        <f>ROUNDUP(BAR!EY18*0.9*0.9,)</f>
        <v>28350</v>
      </c>
      <c r="EZ18" s="22">
        <f>ROUNDUP(BAR!EZ18*0.9*0.9,)</f>
        <v>28350</v>
      </c>
      <c r="FA18" s="22">
        <f>ROUNDUP(BAR!FA18*0.9*0.9,)</f>
        <v>28350</v>
      </c>
      <c r="FB18" s="22">
        <f>ROUNDUP(BAR!FB18*0.9*0.9,)</f>
        <v>28350</v>
      </c>
      <c r="FC18" s="22">
        <f>ROUNDUP(BAR!FC18*0.9*0.9,)</f>
        <v>28350</v>
      </c>
      <c r="FD18" s="22">
        <f>ROUNDUP(BAR!FD18*0.9*0.9,)</f>
        <v>28350</v>
      </c>
      <c r="FE18" s="22">
        <f>ROUNDUP(BAR!FE18*0.9*0.9,)</f>
        <v>28350</v>
      </c>
      <c r="FF18" s="22">
        <f>ROUNDUP(BAR!FF18*0.9*0.9,)</f>
        <v>28350</v>
      </c>
      <c r="FG18" s="22">
        <f>ROUNDUP(BAR!FG18*0.9*0.9,)</f>
        <v>28350</v>
      </c>
      <c r="FH18" s="22">
        <f>ROUNDUP(BAR!FH18*0.9*0.9,)</f>
        <v>28350</v>
      </c>
      <c r="FI18" s="22">
        <f>ROUNDUP(BAR!FI18*0.9*0.9,)</f>
        <v>28350</v>
      </c>
      <c r="FJ18" s="22">
        <f>ROUNDUP(BAR!FJ18*0.9*0.9,)</f>
        <v>28350</v>
      </c>
      <c r="FK18" s="22">
        <f>ROUNDUP(BAR!FK18*0.9*0.9,)</f>
        <v>30456</v>
      </c>
      <c r="FL18" s="22">
        <f>ROUNDUP(BAR!FL18*0.9*0.9,)</f>
        <v>30456</v>
      </c>
      <c r="FM18" s="22">
        <f>ROUNDUP(BAR!FM18*0.9*0.9,)</f>
        <v>30456</v>
      </c>
      <c r="FN18" s="22">
        <f>ROUNDUP(BAR!FN18*0.9*0.9,)</f>
        <v>28350</v>
      </c>
      <c r="FO18" s="22">
        <f>ROUNDUP(BAR!FO18*0.9*0.9,)</f>
        <v>28350</v>
      </c>
      <c r="FP18" s="22">
        <f>ROUNDUP(BAR!FP18*0.9*0.9,)</f>
        <v>28350</v>
      </c>
      <c r="FQ18" s="22">
        <f>ROUNDUP(BAR!FQ18*0.9*0.9,)</f>
        <v>28350</v>
      </c>
      <c r="FR18" s="22">
        <f>ROUNDUP(BAR!FR18*0.9*0.9,)</f>
        <v>28350</v>
      </c>
      <c r="FS18" s="22">
        <f>ROUNDUP(BAR!FS18*0.9*0.9,)</f>
        <v>26730</v>
      </c>
      <c r="FT18" s="22">
        <f>ROUNDUP(BAR!FT18*0.9*0.9,)</f>
        <v>26730</v>
      </c>
      <c r="FU18" s="22">
        <f>ROUNDUP(BAR!FU18*0.9*0.9,)</f>
        <v>26730</v>
      </c>
      <c r="FV18" s="22">
        <f>ROUNDUP(BAR!FV18*0.9*0.9,)</f>
        <v>26730</v>
      </c>
      <c r="FW18" s="22">
        <f>ROUNDUP(BAR!FW18*0.9*0.9,)</f>
        <v>26730</v>
      </c>
      <c r="FX18" s="22">
        <f>ROUNDUP(BAR!FX18*0.9*0.9,)</f>
        <v>26730</v>
      </c>
      <c r="FY18" s="22">
        <f>ROUNDUP(BAR!FY18*0.9*0.9,)</f>
        <v>26730</v>
      </c>
      <c r="FZ18" s="22">
        <f>ROUNDUP(BAR!FZ18*0.9*0.9,)</f>
        <v>31509</v>
      </c>
      <c r="GA18" s="22">
        <f>ROUNDUP(BAR!GA18*0.9*0.9,)</f>
        <v>27540</v>
      </c>
      <c r="GB18" s="22">
        <f>ROUNDUP(BAR!GB18*0.9*0.9,)</f>
        <v>17577</v>
      </c>
      <c r="GC18" s="22">
        <f>ROUNDUP(BAR!GC18*0.9*0.9,)</f>
        <v>17577</v>
      </c>
      <c r="GD18" s="22">
        <f>ROUNDUP(BAR!GD18*0.9*0.9,)</f>
        <v>17577</v>
      </c>
      <c r="GE18" s="22">
        <f>ROUNDUP(BAR!GE18*0.9*0.9,)</f>
        <v>17577</v>
      </c>
      <c r="GF18" s="22">
        <f>ROUNDUP(BAR!GF18*0.9*0.9,)</f>
        <v>17577</v>
      </c>
      <c r="GG18" s="22">
        <f>ROUNDUP(BAR!GG18*0.9*0.9,)</f>
        <v>17577</v>
      </c>
      <c r="GH18" s="22">
        <f>ROUNDUP(BAR!GH18*0.9*0.9,)</f>
        <v>17577</v>
      </c>
      <c r="GI18" s="22">
        <f>ROUNDUP(BAR!GI18*0.9*0.9,)</f>
        <v>17577</v>
      </c>
      <c r="GJ18" s="22">
        <f>ROUNDUP(BAR!GJ18*0.9*0.9,)</f>
        <v>17577</v>
      </c>
      <c r="GK18" s="22">
        <f>ROUNDUP(BAR!GK18*0.9*0.9,)</f>
        <v>17577</v>
      </c>
      <c r="GL18" s="22">
        <f>ROUNDUP(BAR!GL18*0.9*0.9,)</f>
        <v>17577</v>
      </c>
      <c r="GM18" s="22">
        <f>ROUNDUP(BAR!GM18*0.9*0.9,)</f>
        <v>17577</v>
      </c>
      <c r="GN18" s="22">
        <f>ROUNDUP(BAR!GN18*0.9*0.9,)</f>
        <v>17577</v>
      </c>
      <c r="GO18" s="22">
        <f>ROUNDUP(BAR!GO18*0.9*0.9,)</f>
        <v>17577</v>
      </c>
      <c r="GP18" s="22">
        <f>ROUNDUP(BAR!GP18*0.9*0.9,)</f>
        <v>17577</v>
      </c>
      <c r="GQ18" s="22">
        <f>ROUNDUP(BAR!GQ18*0.9*0.9,)</f>
        <v>17577</v>
      </c>
      <c r="GR18" s="22">
        <f>ROUNDUP(BAR!GR18*0.9*0.9,)</f>
        <v>17577</v>
      </c>
      <c r="GS18" s="22">
        <f>ROUNDUP(BAR!GS18*0.9*0.9,)</f>
        <v>17577</v>
      </c>
      <c r="GT18" s="22">
        <f>ROUNDUP(BAR!GT18*0.9*0.9,)</f>
        <v>17577</v>
      </c>
      <c r="GU18" s="22">
        <f>ROUNDUP(BAR!GU18*0.9*0.9,)</f>
        <v>17577</v>
      </c>
      <c r="GV18" s="22">
        <f>ROUNDUP(BAR!GV18*0.9*0.9,)</f>
        <v>17577</v>
      </c>
      <c r="GW18" s="22">
        <f>ROUNDUP(BAR!GW18*0.9*0.9,)</f>
        <v>17577</v>
      </c>
    </row>
    <row r="19" spans="1:205" s="4" customFormat="1" ht="12" customHeight="1">
      <c r="A19" s="24">
        <v>2</v>
      </c>
      <c r="B19" s="22">
        <f>ROUNDUP(BAR!B19*0.9*0.9,)</f>
        <v>16079</v>
      </c>
      <c r="C19" s="22">
        <f>ROUNDUP(BAR!C19*0.9*0.9,)</f>
        <v>15674</v>
      </c>
      <c r="D19" s="22">
        <f>ROUNDUP(BAR!D19*0.9*0.9,)</f>
        <v>16484</v>
      </c>
      <c r="E19" s="22">
        <f>ROUNDUP(BAR!E19*0.9*0.9,)</f>
        <v>16484</v>
      </c>
      <c r="F19" s="22">
        <f>ROUNDUP(BAR!F19*0.9*0.9,)</f>
        <v>16484</v>
      </c>
      <c r="G19" s="22">
        <f>ROUNDUP(BAR!G19*0.9*0.9,)</f>
        <v>15350</v>
      </c>
      <c r="H19" s="22">
        <f>ROUNDUP(BAR!H19*0.9*0.9,)</f>
        <v>15350</v>
      </c>
      <c r="I19" s="22">
        <f>ROUNDUP(BAR!I19*0.9*0.9,)</f>
        <v>15350</v>
      </c>
      <c r="J19" s="22">
        <f>ROUNDUP(BAR!J19*0.9*0.9,)</f>
        <v>15350</v>
      </c>
      <c r="K19" s="22">
        <f>ROUNDUP(BAR!K19*0.9*0.9,)</f>
        <v>16079</v>
      </c>
      <c r="L19" s="22">
        <f>ROUNDUP(BAR!L19*0.9*0.9,)</f>
        <v>16079</v>
      </c>
      <c r="M19" s="22">
        <f>ROUNDUP(BAR!M19*0.9*0.9,)</f>
        <v>14864</v>
      </c>
      <c r="N19" s="22">
        <f>ROUNDUP(BAR!N19*0.9*0.9,)</f>
        <v>14864</v>
      </c>
      <c r="O19" s="22">
        <f>ROUNDUP(BAR!O19*0.9*0.9,)</f>
        <v>14864</v>
      </c>
      <c r="P19" s="22">
        <f>ROUNDUP(BAR!P19*0.9*0.9,)</f>
        <v>14864</v>
      </c>
      <c r="Q19" s="22">
        <f>ROUNDUP(BAR!Q19*0.9*0.9,)</f>
        <v>14864</v>
      </c>
      <c r="R19" s="22">
        <f>ROUNDUP(BAR!R19*0.9*0.9,)</f>
        <v>15350</v>
      </c>
      <c r="S19" s="22">
        <f>ROUNDUP(BAR!S19*0.9*0.9,)</f>
        <v>15350</v>
      </c>
      <c r="T19" s="22">
        <f>ROUNDUP(BAR!T19*0.9*0.9,)</f>
        <v>14864</v>
      </c>
      <c r="U19" s="22">
        <f>ROUNDUP(BAR!U19*0.9*0.9,)</f>
        <v>14864</v>
      </c>
      <c r="V19" s="22">
        <f>ROUNDUP(BAR!V19*0.9*0.9,)</f>
        <v>14864</v>
      </c>
      <c r="W19" s="22">
        <f>ROUNDUP(BAR!W19*0.9*0.9,)</f>
        <v>14864</v>
      </c>
      <c r="X19" s="22">
        <f>ROUNDUP(BAR!X19*0.9*0.9,)</f>
        <v>13568</v>
      </c>
      <c r="Y19" s="22">
        <f>ROUNDUP(BAR!Y19*0.9*0.9,)</f>
        <v>13811</v>
      </c>
      <c r="Z19" s="22">
        <f>ROUNDUP(BAR!Z19*0.9*0.9,)</f>
        <v>13811</v>
      </c>
      <c r="AA19" s="22">
        <f>ROUNDUP(BAR!AA19*0.9*0.9,)</f>
        <v>13568</v>
      </c>
      <c r="AB19" s="22">
        <f>ROUNDUP(BAR!AB19*0.9*0.9,)</f>
        <v>13568</v>
      </c>
      <c r="AC19" s="22">
        <f>ROUNDUP(BAR!AC19*0.9*0.9,)</f>
        <v>13568</v>
      </c>
      <c r="AD19" s="22">
        <f>ROUNDUP(BAR!AD19*0.9*0.9,)</f>
        <v>13568</v>
      </c>
      <c r="AE19" s="22">
        <f>ROUNDUP(BAR!AE19*0.9*0.9,)</f>
        <v>13568</v>
      </c>
      <c r="AF19" s="22">
        <f>ROUNDUP(BAR!AF19*0.9*0.9,)</f>
        <v>13811</v>
      </c>
      <c r="AG19" s="22">
        <f>ROUNDUP(BAR!AG19*0.9*0.9,)</f>
        <v>13811</v>
      </c>
      <c r="AH19" s="22">
        <f>ROUNDUP(BAR!AH19*0.9*0.9,)</f>
        <v>13568</v>
      </c>
      <c r="AI19" s="22">
        <f>ROUNDUP(BAR!AI19*0.9*0.9,)</f>
        <v>13811</v>
      </c>
      <c r="AJ19" s="22">
        <f>ROUNDUP(BAR!AJ19*0.9*0.9,)</f>
        <v>13811</v>
      </c>
      <c r="AK19" s="22">
        <f>ROUNDUP(BAR!AK19*0.9*0.9,)</f>
        <v>13811</v>
      </c>
      <c r="AL19" s="22">
        <f>ROUNDUP(BAR!AL19*0.9*0.9,)</f>
        <v>13811</v>
      </c>
      <c r="AM19" s="22">
        <f>ROUNDUP(BAR!AM19*0.9*0.9,)</f>
        <v>13811</v>
      </c>
      <c r="AN19" s="22">
        <f>ROUNDUP(BAR!AN19*0.9*0.9,)</f>
        <v>13811</v>
      </c>
      <c r="AO19" s="22">
        <f>ROUNDUP(BAR!AO19*0.9*0.9,)</f>
        <v>13568</v>
      </c>
      <c r="AP19" s="22">
        <f>ROUNDUP(BAR!AP19*0.9*0.9,)</f>
        <v>13568</v>
      </c>
      <c r="AQ19" s="22">
        <f>ROUNDUP(BAR!AQ19*0.9*0.9,)</f>
        <v>13568</v>
      </c>
      <c r="AR19" s="22">
        <f>ROUNDUP(BAR!AR19*0.9*0.9,)</f>
        <v>13568</v>
      </c>
      <c r="AS19" s="22">
        <f>ROUNDUP(BAR!AS19*0.9*0.9,)</f>
        <v>13568</v>
      </c>
      <c r="AT19" s="22">
        <f>ROUNDUP(BAR!AT19*0.9*0.9,)</f>
        <v>13811</v>
      </c>
      <c r="AU19" s="22">
        <f>ROUNDUP(BAR!AU19*0.9*0.9,)</f>
        <v>13811</v>
      </c>
      <c r="AV19" s="22">
        <f>ROUNDUP(BAR!AV19*0.9*0.9,)</f>
        <v>13568</v>
      </c>
      <c r="AW19" s="22">
        <f>ROUNDUP(BAR!AW19*0.9*0.9,)</f>
        <v>13568</v>
      </c>
      <c r="AX19" s="22">
        <f>ROUNDUP(BAR!AX19*0.9*0.9,)</f>
        <v>13568</v>
      </c>
      <c r="AY19" s="22">
        <f>ROUNDUP(BAR!AY19*0.9*0.9,)</f>
        <v>13568</v>
      </c>
      <c r="AZ19" s="22">
        <f>ROUNDUP(BAR!AZ19*0.9*0.9,)</f>
        <v>13568</v>
      </c>
      <c r="BA19" s="22">
        <f>ROUNDUP(BAR!BA19*0.9*0.9,)</f>
        <v>13811</v>
      </c>
      <c r="BB19" s="22">
        <f>ROUNDUP(BAR!BB19*0.9*0.9,)</f>
        <v>13811</v>
      </c>
      <c r="BC19" s="22">
        <f>ROUNDUP(BAR!BC19*0.9*0.9,)</f>
        <v>13325</v>
      </c>
      <c r="BD19" s="22">
        <f>ROUNDUP(BAR!BD19*0.9*0.9,)</f>
        <v>13325</v>
      </c>
      <c r="BE19" s="22">
        <f>ROUNDUP(BAR!BE19*0.9*0.9,)</f>
        <v>13325</v>
      </c>
      <c r="BF19" s="22">
        <f>ROUNDUP(BAR!BF19*0.9*0.9,)</f>
        <v>13811</v>
      </c>
      <c r="BG19" s="22">
        <f>ROUNDUP(BAR!BG19*0.9*0.9,)</f>
        <v>13811</v>
      </c>
      <c r="BH19" s="22">
        <f>ROUNDUP(BAR!BH19*0.9*0.9,)</f>
        <v>13811</v>
      </c>
      <c r="BI19" s="22">
        <f>ROUNDUP(BAR!BI19*0.9*0.9,)</f>
        <v>13811</v>
      </c>
      <c r="BJ19" s="22">
        <f>ROUNDUP(BAR!BJ19*0.9*0.9,)</f>
        <v>13163</v>
      </c>
      <c r="BK19" s="22">
        <f>ROUNDUP(BAR!BK19*0.9*0.9,)</f>
        <v>13163</v>
      </c>
      <c r="BL19" s="22">
        <f>ROUNDUP(BAR!BL19*0.9*0.9,)</f>
        <v>13163</v>
      </c>
      <c r="BM19" s="22">
        <f>ROUNDUP(BAR!BM19*0.9*0.9,)</f>
        <v>13163</v>
      </c>
      <c r="BN19" s="22">
        <f>ROUNDUP(BAR!BN19*0.9*0.9,)</f>
        <v>13163</v>
      </c>
      <c r="BO19" s="22">
        <f>ROUNDUP(BAR!BO19*0.9*0.9,)</f>
        <v>13325</v>
      </c>
      <c r="BP19" s="22">
        <f>ROUNDUP(BAR!BP19*0.9*0.9,)</f>
        <v>13325</v>
      </c>
      <c r="BQ19" s="22">
        <f>ROUNDUP(BAR!BQ19*0.9*0.9,)</f>
        <v>13163</v>
      </c>
      <c r="BR19" s="22">
        <f>ROUNDUP(BAR!BR19*0.9*0.9,)</f>
        <v>13163</v>
      </c>
      <c r="BS19" s="22">
        <f>ROUNDUP(BAR!BS19*0.9*0.9,)</f>
        <v>13163</v>
      </c>
      <c r="BT19" s="22">
        <f>ROUNDUP(BAR!BT19*0.9*0.9,)</f>
        <v>13163</v>
      </c>
      <c r="BU19" s="22">
        <f>ROUNDUP(BAR!BU19*0.9*0.9,)</f>
        <v>13163</v>
      </c>
      <c r="BV19" s="22">
        <f>ROUNDUP(BAR!BV19*0.9*0.9,)</f>
        <v>13325</v>
      </c>
      <c r="BW19" s="22">
        <f>ROUNDUP(BAR!BW19*0.9*0.9,)</f>
        <v>13325</v>
      </c>
      <c r="BX19" s="22">
        <f>ROUNDUP(BAR!BX19*0.9*0.9,)</f>
        <v>13163</v>
      </c>
      <c r="BY19" s="22">
        <f>ROUNDUP(BAR!BY19*0.9*0.9,)</f>
        <v>13163</v>
      </c>
      <c r="BZ19" s="22">
        <f>ROUNDUP(BAR!BZ19*0.9*0.9,)</f>
        <v>13163</v>
      </c>
      <c r="CA19" s="22">
        <f>ROUNDUP(BAR!CA19*0.9*0.9,)</f>
        <v>13163</v>
      </c>
      <c r="CB19" s="22">
        <f>ROUNDUP(BAR!CB19*0.9*0.9,)</f>
        <v>13163</v>
      </c>
      <c r="CC19" s="22">
        <f>ROUNDUP(BAR!CC19*0.9*0.9,)</f>
        <v>13325</v>
      </c>
      <c r="CD19" s="22">
        <f>ROUNDUP(BAR!CD19*0.9*0.9,)</f>
        <v>13325</v>
      </c>
      <c r="CE19" s="22">
        <f>ROUNDUP(BAR!CE19*0.9*0.9,)</f>
        <v>13163</v>
      </c>
      <c r="CF19" s="22">
        <f>ROUNDUP(BAR!CF19*0.9*0.9,)</f>
        <v>13163</v>
      </c>
      <c r="CG19" s="22">
        <f>ROUNDUP(BAR!CG19*0.9*0.9,)</f>
        <v>13163</v>
      </c>
      <c r="CH19" s="22">
        <f>ROUNDUP(BAR!CH19*0.9*0.9,)</f>
        <v>13163</v>
      </c>
      <c r="CI19" s="22">
        <f>ROUNDUP(BAR!CI19*0.9*0.9,)</f>
        <v>13163</v>
      </c>
      <c r="CJ19" s="22">
        <f>ROUNDUP(BAR!CJ19*0.9*0.9,)</f>
        <v>13325</v>
      </c>
      <c r="CK19" s="22">
        <f>ROUNDUP(BAR!CK19*0.9*0.9,)</f>
        <v>13325</v>
      </c>
      <c r="CL19" s="22">
        <f>ROUNDUP(BAR!CL19*0.9*0.9,)</f>
        <v>13163</v>
      </c>
      <c r="CM19" s="22">
        <f>ROUNDUP(BAR!CM19*0.9*0.9,)</f>
        <v>13163</v>
      </c>
      <c r="CN19" s="22">
        <f>ROUNDUP(BAR!CN19*0.9*0.9,)</f>
        <v>13163</v>
      </c>
      <c r="CO19" s="22">
        <f>ROUNDUP(BAR!CO19*0.9*0.9,)</f>
        <v>13163</v>
      </c>
      <c r="CP19" s="22">
        <f>ROUNDUP(BAR!CP19*0.9*0.9,)</f>
        <v>13163</v>
      </c>
      <c r="CQ19" s="22">
        <f>ROUNDUP(BAR!CQ19*0.9*0.9,)</f>
        <v>14054</v>
      </c>
      <c r="CR19" s="22">
        <f>ROUNDUP(BAR!CR19*0.9*0.9,)</f>
        <v>14054</v>
      </c>
      <c r="CS19" s="22">
        <f>ROUNDUP(BAR!CS19*0.9*0.9,)</f>
        <v>14054</v>
      </c>
      <c r="CT19" s="22">
        <f>ROUNDUP(BAR!CT19*0.9*0.9,)</f>
        <v>14054</v>
      </c>
      <c r="CU19" s="22">
        <f>ROUNDUP(BAR!CU19*0.9*0.9,)</f>
        <v>14054</v>
      </c>
      <c r="CV19" s="22">
        <f>ROUNDUP(BAR!CV19*0.9*0.9,)</f>
        <v>14054</v>
      </c>
      <c r="CW19" s="22">
        <f>ROUNDUP(BAR!CW19*0.9*0.9,)</f>
        <v>14054</v>
      </c>
      <c r="CX19" s="22">
        <f>ROUNDUP(BAR!CX19*0.9*0.9,)</f>
        <v>14459</v>
      </c>
      <c r="CY19" s="22">
        <f>ROUNDUP(BAR!CY19*0.9*0.9,)</f>
        <v>14459</v>
      </c>
      <c r="CZ19" s="22">
        <f>ROUNDUP(BAR!CZ19*0.9*0.9,)</f>
        <v>14459</v>
      </c>
      <c r="DA19" s="22">
        <f>ROUNDUP(BAR!DA19*0.9*0.9,)</f>
        <v>14459</v>
      </c>
      <c r="DB19" s="22">
        <f>ROUNDUP(BAR!DB19*0.9*0.9,)</f>
        <v>14459</v>
      </c>
      <c r="DC19" s="22">
        <f>ROUNDUP(BAR!DC19*0.9*0.9,)</f>
        <v>14459</v>
      </c>
      <c r="DD19" s="22">
        <f>ROUNDUP(BAR!DD19*0.9*0.9,)</f>
        <v>14459</v>
      </c>
      <c r="DE19" s="22">
        <f>ROUNDUP(BAR!DE19*0.9*0.9,)</f>
        <v>15269</v>
      </c>
      <c r="DF19" s="22">
        <f>ROUNDUP(BAR!DF19*0.9*0.9,)</f>
        <v>15269</v>
      </c>
      <c r="DG19" s="22">
        <f>ROUNDUP(BAR!DG19*0.9*0.9,)</f>
        <v>15269</v>
      </c>
      <c r="DH19" s="22">
        <f>ROUNDUP(BAR!DH19*0.9*0.9,)</f>
        <v>15269</v>
      </c>
      <c r="DI19" s="22">
        <f>ROUNDUP(BAR!DI19*0.9*0.9,)</f>
        <v>30213</v>
      </c>
      <c r="DJ19" s="96">
        <f>ROUNDUP(BAR!DJ19*0.9*0.9,)</f>
        <v>39933</v>
      </c>
      <c r="DK19" s="96">
        <f>ROUNDUP(BAR!DK19*0.9*0.9,)</f>
        <v>39933</v>
      </c>
      <c r="DL19" s="96">
        <f>ROUNDUP(BAR!DL19*0.9*0.9,)</f>
        <v>39933</v>
      </c>
      <c r="DM19" s="96">
        <f>ROUNDUP(BAR!DM19*0.9*0.9,)</f>
        <v>39933</v>
      </c>
      <c r="DN19" s="96">
        <f>ROUNDUP(BAR!DN19*0.9*0.9,)</f>
        <v>39933</v>
      </c>
      <c r="DO19" s="96">
        <f>ROUNDUP(BAR!DO19*0.9*0.9,)</f>
        <v>39933</v>
      </c>
      <c r="DP19" s="96">
        <f>ROUNDUP(BAR!DP19*0.9*0.9,)</f>
        <v>39933</v>
      </c>
      <c r="DQ19" s="96">
        <f>ROUNDUP(BAR!DQ19*0.9*0.9,)</f>
        <v>39933</v>
      </c>
      <c r="DR19" s="96">
        <f>ROUNDUP(BAR!DR19*0.9*0.9,)</f>
        <v>39933</v>
      </c>
      <c r="DS19" s="96">
        <f>ROUNDUP(BAR!DS19*0.9*0.9,)</f>
        <v>37503</v>
      </c>
      <c r="DT19" s="22">
        <f>ROUNDUP(BAR!DT19*0.9*0.9,)</f>
        <v>28350</v>
      </c>
      <c r="DU19" s="22">
        <f>ROUNDUP(BAR!DU19*0.9*0.9,)</f>
        <v>28350</v>
      </c>
      <c r="DV19" s="22">
        <f>ROUNDUP(BAR!DV19*0.9*0.9,)</f>
        <v>28350</v>
      </c>
      <c r="DW19" s="22">
        <f>ROUNDUP(BAR!DW19*0.9*0.9,)</f>
        <v>28350</v>
      </c>
      <c r="DX19" s="22">
        <f>ROUNDUP(BAR!DX19*0.9*0.9,)</f>
        <v>28350</v>
      </c>
      <c r="DY19" s="22">
        <f>ROUNDUP(BAR!DY19*0.9*0.9,)</f>
        <v>28350</v>
      </c>
      <c r="DZ19" s="22">
        <f>ROUNDUP(BAR!DZ19*0.9*0.9,)</f>
        <v>28350</v>
      </c>
      <c r="EA19" s="22">
        <f>ROUNDUP(BAR!EA19*0.9*0.9,)</f>
        <v>29160</v>
      </c>
      <c r="EB19" s="22">
        <f>ROUNDUP(BAR!EB19*0.9*0.9,)</f>
        <v>29160</v>
      </c>
      <c r="EC19" s="22">
        <f>ROUNDUP(BAR!EC19*0.9*0.9,)</f>
        <v>29160</v>
      </c>
      <c r="ED19" s="22">
        <f>ROUNDUP(BAR!ED19*0.9*0.9,)</f>
        <v>29160</v>
      </c>
      <c r="EE19" s="22">
        <f>ROUNDUP(BAR!EE19*0.9*0.9,)</f>
        <v>29160</v>
      </c>
      <c r="EF19" s="22">
        <f>ROUNDUP(BAR!EF19*0.9*0.9,)</f>
        <v>29160</v>
      </c>
      <c r="EG19" s="22">
        <f>ROUNDUP(BAR!EG19*0.9*0.9,)</f>
        <v>29160</v>
      </c>
      <c r="EH19" s="22">
        <f>ROUNDUP(BAR!EH19*0.9*0.9,)</f>
        <v>29160</v>
      </c>
      <c r="EI19" s="22">
        <f>ROUNDUP(BAR!EI19*0.9*0.9,)</f>
        <v>29160</v>
      </c>
      <c r="EJ19" s="22">
        <f>ROUNDUP(BAR!EJ19*0.9*0.9,)</f>
        <v>29160</v>
      </c>
      <c r="EK19" s="22">
        <f>ROUNDUP(BAR!EK19*0.9*0.9,)</f>
        <v>29160</v>
      </c>
      <c r="EL19" s="22">
        <f>ROUNDUP(BAR!EL19*0.9*0.9,)</f>
        <v>29160</v>
      </c>
      <c r="EM19" s="22">
        <f>ROUNDUP(BAR!EM19*0.9*0.9,)</f>
        <v>29160</v>
      </c>
      <c r="EN19" s="22">
        <f>ROUNDUP(BAR!EN19*0.9*0.9,)</f>
        <v>29160</v>
      </c>
      <c r="EO19" s="22">
        <f>ROUNDUP(BAR!EO19*0.9*0.9,)</f>
        <v>29160</v>
      </c>
      <c r="EP19" s="22">
        <f>ROUNDUP(BAR!EP19*0.9*0.9,)</f>
        <v>29160</v>
      </c>
      <c r="EQ19" s="22">
        <f>ROUNDUP(BAR!EQ19*0.9*0.9,)</f>
        <v>29970</v>
      </c>
      <c r="ER19" s="22">
        <f>ROUNDUP(BAR!ER19*0.9*0.9,)</f>
        <v>29970</v>
      </c>
      <c r="ES19" s="22">
        <f>ROUNDUP(BAR!ES19*0.9*0.9,)</f>
        <v>29970</v>
      </c>
      <c r="ET19" s="22">
        <f>ROUNDUP(BAR!ET19*0.9*0.9,)</f>
        <v>29970</v>
      </c>
      <c r="EU19" s="22">
        <f>ROUNDUP(BAR!EU19*0.9*0.9,)</f>
        <v>29970</v>
      </c>
      <c r="EV19" s="22">
        <f>ROUNDUP(BAR!EV19*0.9*0.9,)</f>
        <v>29970</v>
      </c>
      <c r="EW19" s="22">
        <f>ROUNDUP(BAR!EW19*0.9*0.9,)</f>
        <v>29970</v>
      </c>
      <c r="EX19" s="22">
        <f>ROUNDUP(BAR!EX19*0.9*0.9,)</f>
        <v>29970</v>
      </c>
      <c r="EY19" s="22">
        <f>ROUNDUP(BAR!EY19*0.9*0.9,)</f>
        <v>29970</v>
      </c>
      <c r="EZ19" s="22">
        <f>ROUNDUP(BAR!EZ19*0.9*0.9,)</f>
        <v>29970</v>
      </c>
      <c r="FA19" s="22">
        <f>ROUNDUP(BAR!FA19*0.9*0.9,)</f>
        <v>29970</v>
      </c>
      <c r="FB19" s="22">
        <f>ROUNDUP(BAR!FB19*0.9*0.9,)</f>
        <v>29970</v>
      </c>
      <c r="FC19" s="22">
        <f>ROUNDUP(BAR!FC19*0.9*0.9,)</f>
        <v>29970</v>
      </c>
      <c r="FD19" s="22">
        <f>ROUNDUP(BAR!FD19*0.9*0.9,)</f>
        <v>29970</v>
      </c>
      <c r="FE19" s="22">
        <f>ROUNDUP(BAR!FE19*0.9*0.9,)</f>
        <v>29970</v>
      </c>
      <c r="FF19" s="22">
        <f>ROUNDUP(BAR!FF19*0.9*0.9,)</f>
        <v>29970</v>
      </c>
      <c r="FG19" s="22">
        <f>ROUNDUP(BAR!FG19*0.9*0.9,)</f>
        <v>29970</v>
      </c>
      <c r="FH19" s="22">
        <f>ROUNDUP(BAR!FH19*0.9*0.9,)</f>
        <v>29970</v>
      </c>
      <c r="FI19" s="22">
        <f>ROUNDUP(BAR!FI19*0.9*0.9,)</f>
        <v>29970</v>
      </c>
      <c r="FJ19" s="22">
        <f>ROUNDUP(BAR!FJ19*0.9*0.9,)</f>
        <v>29970</v>
      </c>
      <c r="FK19" s="22">
        <f>ROUNDUP(BAR!FK19*0.9*0.9,)</f>
        <v>32076</v>
      </c>
      <c r="FL19" s="22">
        <f>ROUNDUP(BAR!FL19*0.9*0.9,)</f>
        <v>32076</v>
      </c>
      <c r="FM19" s="22">
        <f>ROUNDUP(BAR!FM19*0.9*0.9,)</f>
        <v>32076</v>
      </c>
      <c r="FN19" s="22">
        <f>ROUNDUP(BAR!FN19*0.9*0.9,)</f>
        <v>29970</v>
      </c>
      <c r="FO19" s="22">
        <f>ROUNDUP(BAR!FO19*0.9*0.9,)</f>
        <v>29970</v>
      </c>
      <c r="FP19" s="22">
        <f>ROUNDUP(BAR!FP19*0.9*0.9,)</f>
        <v>29970</v>
      </c>
      <c r="FQ19" s="22">
        <f>ROUNDUP(BAR!FQ19*0.9*0.9,)</f>
        <v>29970</v>
      </c>
      <c r="FR19" s="22">
        <f>ROUNDUP(BAR!FR19*0.9*0.9,)</f>
        <v>29970</v>
      </c>
      <c r="FS19" s="22">
        <f>ROUNDUP(BAR!FS19*0.9*0.9,)</f>
        <v>28350</v>
      </c>
      <c r="FT19" s="22">
        <f>ROUNDUP(BAR!FT19*0.9*0.9,)</f>
        <v>28350</v>
      </c>
      <c r="FU19" s="22">
        <f>ROUNDUP(BAR!FU19*0.9*0.9,)</f>
        <v>28350</v>
      </c>
      <c r="FV19" s="22">
        <f>ROUNDUP(BAR!FV19*0.9*0.9,)</f>
        <v>28350</v>
      </c>
      <c r="FW19" s="22">
        <f>ROUNDUP(BAR!FW19*0.9*0.9,)</f>
        <v>28350</v>
      </c>
      <c r="FX19" s="22">
        <f>ROUNDUP(BAR!FX19*0.9*0.9,)</f>
        <v>28350</v>
      </c>
      <c r="FY19" s="22">
        <f>ROUNDUP(BAR!FY19*0.9*0.9,)</f>
        <v>28350</v>
      </c>
      <c r="FZ19" s="22">
        <f>ROUNDUP(BAR!FZ19*0.9*0.9,)</f>
        <v>33129</v>
      </c>
      <c r="GA19" s="22">
        <f>ROUNDUP(BAR!GA19*0.9*0.9,)</f>
        <v>29160</v>
      </c>
      <c r="GB19" s="22">
        <f>ROUNDUP(BAR!GB19*0.9*0.9,)</f>
        <v>19197</v>
      </c>
      <c r="GC19" s="22">
        <f>ROUNDUP(BAR!GC19*0.9*0.9,)</f>
        <v>19197</v>
      </c>
      <c r="GD19" s="22">
        <f>ROUNDUP(BAR!GD19*0.9*0.9,)</f>
        <v>19197</v>
      </c>
      <c r="GE19" s="22">
        <f>ROUNDUP(BAR!GE19*0.9*0.9,)</f>
        <v>19197</v>
      </c>
      <c r="GF19" s="22">
        <f>ROUNDUP(BAR!GF19*0.9*0.9,)</f>
        <v>19197</v>
      </c>
      <c r="GG19" s="22">
        <f>ROUNDUP(BAR!GG19*0.9*0.9,)</f>
        <v>19197</v>
      </c>
      <c r="GH19" s="22">
        <f>ROUNDUP(BAR!GH19*0.9*0.9,)</f>
        <v>19197</v>
      </c>
      <c r="GI19" s="22">
        <f>ROUNDUP(BAR!GI19*0.9*0.9,)</f>
        <v>19197</v>
      </c>
      <c r="GJ19" s="22">
        <f>ROUNDUP(BAR!GJ19*0.9*0.9,)</f>
        <v>19197</v>
      </c>
      <c r="GK19" s="22">
        <f>ROUNDUP(BAR!GK19*0.9*0.9,)</f>
        <v>19197</v>
      </c>
      <c r="GL19" s="22">
        <f>ROUNDUP(BAR!GL19*0.9*0.9,)</f>
        <v>19197</v>
      </c>
      <c r="GM19" s="22">
        <f>ROUNDUP(BAR!GM19*0.9*0.9,)</f>
        <v>19197</v>
      </c>
      <c r="GN19" s="22">
        <f>ROUNDUP(BAR!GN19*0.9*0.9,)</f>
        <v>19197</v>
      </c>
      <c r="GO19" s="22">
        <f>ROUNDUP(BAR!GO19*0.9*0.9,)</f>
        <v>19197</v>
      </c>
      <c r="GP19" s="22">
        <f>ROUNDUP(BAR!GP19*0.9*0.9,)</f>
        <v>19197</v>
      </c>
      <c r="GQ19" s="22">
        <f>ROUNDUP(BAR!GQ19*0.9*0.9,)</f>
        <v>19197</v>
      </c>
      <c r="GR19" s="22">
        <f>ROUNDUP(BAR!GR19*0.9*0.9,)</f>
        <v>19197</v>
      </c>
      <c r="GS19" s="22">
        <f>ROUNDUP(BAR!GS19*0.9*0.9,)</f>
        <v>19197</v>
      </c>
      <c r="GT19" s="22">
        <f>ROUNDUP(BAR!GT19*0.9*0.9,)</f>
        <v>19197</v>
      </c>
      <c r="GU19" s="22">
        <f>ROUNDUP(BAR!GU19*0.9*0.9,)</f>
        <v>19197</v>
      </c>
      <c r="GV19" s="22">
        <f>ROUNDUP(BAR!GV19*0.9*0.9,)</f>
        <v>19197</v>
      </c>
      <c r="GW19" s="22">
        <f>ROUNDUP(BAR!GW19*0.9*0.9,)</f>
        <v>19197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20">
        <v>1</v>
      </c>
      <c r="B21" s="22">
        <f>ROUNDUP(BAR!B21*0.9*0.9,)</f>
        <v>21465</v>
      </c>
      <c r="C21" s="22">
        <f>ROUNDUP(BAR!C21*0.9*0.9,)</f>
        <v>21060</v>
      </c>
      <c r="D21" s="22">
        <f>ROUNDUP(BAR!D21*0.9*0.9,)</f>
        <v>21870</v>
      </c>
      <c r="E21" s="22">
        <f>ROUNDUP(BAR!E21*0.9*0.9,)</f>
        <v>21870</v>
      </c>
      <c r="F21" s="22">
        <f>ROUNDUP(BAR!F21*0.9*0.9,)</f>
        <v>21870</v>
      </c>
      <c r="G21" s="22">
        <f>ROUNDUP(BAR!G21*0.9*0.9,)</f>
        <v>20736</v>
      </c>
      <c r="H21" s="22">
        <f>ROUNDUP(BAR!H21*0.9*0.9,)</f>
        <v>20736</v>
      </c>
      <c r="I21" s="22">
        <f>ROUNDUP(BAR!I21*0.9*0.9,)</f>
        <v>20736</v>
      </c>
      <c r="J21" s="22">
        <f>ROUNDUP(BAR!J21*0.9*0.9,)</f>
        <v>20736</v>
      </c>
      <c r="K21" s="22">
        <f>ROUNDUP(BAR!K21*0.9*0.9,)</f>
        <v>21465</v>
      </c>
      <c r="L21" s="22">
        <f>ROUNDUP(BAR!L21*0.9*0.9,)</f>
        <v>21465</v>
      </c>
      <c r="M21" s="22">
        <f>ROUNDUP(BAR!M21*0.9*0.9,)</f>
        <v>20250</v>
      </c>
      <c r="N21" s="22">
        <f>ROUNDUP(BAR!N21*0.9*0.9,)</f>
        <v>20250</v>
      </c>
      <c r="O21" s="22">
        <f>ROUNDUP(BAR!O21*0.9*0.9,)</f>
        <v>20250</v>
      </c>
      <c r="P21" s="22">
        <f>ROUNDUP(BAR!P21*0.9*0.9,)</f>
        <v>20250</v>
      </c>
      <c r="Q21" s="22">
        <f>ROUNDUP(BAR!Q21*0.9*0.9,)</f>
        <v>20250</v>
      </c>
      <c r="R21" s="22">
        <f>ROUNDUP(BAR!R21*0.9*0.9,)</f>
        <v>20736</v>
      </c>
      <c r="S21" s="22">
        <f>ROUNDUP(BAR!S21*0.9*0.9,)</f>
        <v>20736</v>
      </c>
      <c r="T21" s="22">
        <f>ROUNDUP(BAR!T21*0.9*0.9,)</f>
        <v>20250</v>
      </c>
      <c r="U21" s="22">
        <f>ROUNDUP(BAR!U21*0.9*0.9,)</f>
        <v>20250</v>
      </c>
      <c r="V21" s="22">
        <f>ROUNDUP(BAR!V21*0.9*0.9,)</f>
        <v>20250</v>
      </c>
      <c r="W21" s="22">
        <f>ROUNDUP(BAR!W21*0.9*0.9,)</f>
        <v>20250</v>
      </c>
      <c r="X21" s="22">
        <f>ROUNDUP(BAR!X21*0.9*0.9,)</f>
        <v>17739</v>
      </c>
      <c r="Y21" s="22">
        <f>ROUNDUP(BAR!Y21*0.9*0.9,)</f>
        <v>17982</v>
      </c>
      <c r="Z21" s="22">
        <f>ROUNDUP(BAR!Z21*0.9*0.9,)</f>
        <v>17982</v>
      </c>
      <c r="AA21" s="22">
        <f>ROUNDUP(BAR!AA21*0.9*0.9,)</f>
        <v>17739</v>
      </c>
      <c r="AB21" s="22">
        <f>ROUNDUP(BAR!AB21*0.9*0.9,)</f>
        <v>17739</v>
      </c>
      <c r="AC21" s="22">
        <f>ROUNDUP(BAR!AC21*0.9*0.9,)</f>
        <v>17739</v>
      </c>
      <c r="AD21" s="22">
        <f>ROUNDUP(BAR!AD21*0.9*0.9,)</f>
        <v>17739</v>
      </c>
      <c r="AE21" s="22">
        <f>ROUNDUP(BAR!AE21*0.9*0.9,)</f>
        <v>17739</v>
      </c>
      <c r="AF21" s="22">
        <f>ROUNDUP(BAR!AF21*0.9*0.9,)</f>
        <v>17982</v>
      </c>
      <c r="AG21" s="22">
        <f>ROUNDUP(BAR!AG21*0.9*0.9,)</f>
        <v>17982</v>
      </c>
      <c r="AH21" s="22">
        <f>ROUNDUP(BAR!AH21*0.9*0.9,)</f>
        <v>17739</v>
      </c>
      <c r="AI21" s="22">
        <f>ROUNDUP(BAR!AI21*0.9*0.9,)</f>
        <v>17982</v>
      </c>
      <c r="AJ21" s="22">
        <f>ROUNDUP(BAR!AJ21*0.9*0.9,)</f>
        <v>17982</v>
      </c>
      <c r="AK21" s="22">
        <f>ROUNDUP(BAR!AK21*0.9*0.9,)</f>
        <v>17982</v>
      </c>
      <c r="AL21" s="22">
        <f>ROUNDUP(BAR!AL21*0.9*0.9,)</f>
        <v>17982</v>
      </c>
      <c r="AM21" s="22">
        <f>ROUNDUP(BAR!AM21*0.9*0.9,)</f>
        <v>17982</v>
      </c>
      <c r="AN21" s="22">
        <f>ROUNDUP(BAR!AN21*0.9*0.9,)</f>
        <v>17982</v>
      </c>
      <c r="AO21" s="22">
        <f>ROUNDUP(BAR!AO21*0.9*0.9,)</f>
        <v>17739</v>
      </c>
      <c r="AP21" s="22">
        <f>ROUNDUP(BAR!AP21*0.9*0.9,)</f>
        <v>17739</v>
      </c>
      <c r="AQ21" s="22">
        <f>ROUNDUP(BAR!AQ21*0.9*0.9,)</f>
        <v>17739</v>
      </c>
      <c r="AR21" s="22">
        <f>ROUNDUP(BAR!AR21*0.9*0.9,)</f>
        <v>17739</v>
      </c>
      <c r="AS21" s="22">
        <f>ROUNDUP(BAR!AS21*0.9*0.9,)</f>
        <v>17739</v>
      </c>
      <c r="AT21" s="22">
        <f>ROUNDUP(BAR!AT21*0.9*0.9,)</f>
        <v>17982</v>
      </c>
      <c r="AU21" s="22">
        <f>ROUNDUP(BAR!AU21*0.9*0.9,)</f>
        <v>17982</v>
      </c>
      <c r="AV21" s="22">
        <f>ROUNDUP(BAR!AV21*0.9*0.9,)</f>
        <v>17739</v>
      </c>
      <c r="AW21" s="22">
        <f>ROUNDUP(BAR!AW21*0.9*0.9,)</f>
        <v>17739</v>
      </c>
      <c r="AX21" s="22">
        <f>ROUNDUP(BAR!AX21*0.9*0.9,)</f>
        <v>17739</v>
      </c>
      <c r="AY21" s="22">
        <f>ROUNDUP(BAR!AY21*0.9*0.9,)</f>
        <v>17739</v>
      </c>
      <c r="AZ21" s="22">
        <f>ROUNDUP(BAR!AZ21*0.9*0.9,)</f>
        <v>17739</v>
      </c>
      <c r="BA21" s="22">
        <f>ROUNDUP(BAR!BA21*0.9*0.9,)</f>
        <v>17982</v>
      </c>
      <c r="BB21" s="22">
        <f>ROUNDUP(BAR!BB21*0.9*0.9,)</f>
        <v>17982</v>
      </c>
      <c r="BC21" s="22">
        <f>ROUNDUP(BAR!BC21*0.9*0.9,)</f>
        <v>17496</v>
      </c>
      <c r="BD21" s="22">
        <f>ROUNDUP(BAR!BD21*0.9*0.9,)</f>
        <v>17496</v>
      </c>
      <c r="BE21" s="22">
        <f>ROUNDUP(BAR!BE21*0.9*0.9,)</f>
        <v>17496</v>
      </c>
      <c r="BF21" s="22">
        <f>ROUNDUP(BAR!BF21*0.9*0.9,)</f>
        <v>17982</v>
      </c>
      <c r="BG21" s="22">
        <f>ROUNDUP(BAR!BG21*0.9*0.9,)</f>
        <v>17982</v>
      </c>
      <c r="BH21" s="22">
        <f>ROUNDUP(BAR!BH21*0.9*0.9,)</f>
        <v>17982</v>
      </c>
      <c r="BI21" s="22">
        <f>ROUNDUP(BAR!BI21*0.9*0.9,)</f>
        <v>17982</v>
      </c>
      <c r="BJ21" s="22">
        <f>ROUNDUP(BAR!BJ21*0.9*0.9,)</f>
        <v>17334</v>
      </c>
      <c r="BK21" s="22">
        <f>ROUNDUP(BAR!BK21*0.9*0.9,)</f>
        <v>17334</v>
      </c>
      <c r="BL21" s="22">
        <f>ROUNDUP(BAR!BL21*0.9*0.9,)</f>
        <v>17334</v>
      </c>
      <c r="BM21" s="22">
        <f>ROUNDUP(BAR!BM21*0.9*0.9,)</f>
        <v>17334</v>
      </c>
      <c r="BN21" s="22">
        <f>ROUNDUP(BAR!BN21*0.9*0.9,)</f>
        <v>17334</v>
      </c>
      <c r="BO21" s="22">
        <f>ROUNDUP(BAR!BO21*0.9*0.9,)</f>
        <v>17496</v>
      </c>
      <c r="BP21" s="22">
        <f>ROUNDUP(BAR!BP21*0.9*0.9,)</f>
        <v>17496</v>
      </c>
      <c r="BQ21" s="22">
        <f>ROUNDUP(BAR!BQ21*0.9*0.9,)</f>
        <v>17334</v>
      </c>
      <c r="BR21" s="22">
        <f>ROUNDUP(BAR!BR21*0.9*0.9,)</f>
        <v>17334</v>
      </c>
      <c r="BS21" s="22">
        <f>ROUNDUP(BAR!BS21*0.9*0.9,)</f>
        <v>17334</v>
      </c>
      <c r="BT21" s="22">
        <f>ROUNDUP(BAR!BT21*0.9*0.9,)</f>
        <v>17334</v>
      </c>
      <c r="BU21" s="22">
        <f>ROUNDUP(BAR!BU21*0.9*0.9,)</f>
        <v>17334</v>
      </c>
      <c r="BV21" s="22">
        <f>ROUNDUP(BAR!BV21*0.9*0.9,)</f>
        <v>17496</v>
      </c>
      <c r="BW21" s="22">
        <f>ROUNDUP(BAR!BW21*0.9*0.9,)</f>
        <v>17496</v>
      </c>
      <c r="BX21" s="22">
        <f>ROUNDUP(BAR!BX21*0.9*0.9,)</f>
        <v>17334</v>
      </c>
      <c r="BY21" s="22">
        <f>ROUNDUP(BAR!BY21*0.9*0.9,)</f>
        <v>17334</v>
      </c>
      <c r="BZ21" s="22">
        <f>ROUNDUP(BAR!BZ21*0.9*0.9,)</f>
        <v>17334</v>
      </c>
      <c r="CA21" s="22">
        <f>ROUNDUP(BAR!CA21*0.9*0.9,)</f>
        <v>17334</v>
      </c>
      <c r="CB21" s="22">
        <f>ROUNDUP(BAR!CB21*0.9*0.9,)</f>
        <v>17334</v>
      </c>
      <c r="CC21" s="22">
        <f>ROUNDUP(BAR!CC21*0.9*0.9,)</f>
        <v>17496</v>
      </c>
      <c r="CD21" s="22">
        <f>ROUNDUP(BAR!CD21*0.9*0.9,)</f>
        <v>17496</v>
      </c>
      <c r="CE21" s="22">
        <f>ROUNDUP(BAR!CE21*0.9*0.9,)</f>
        <v>17334</v>
      </c>
      <c r="CF21" s="22">
        <f>ROUNDUP(BAR!CF21*0.9*0.9,)</f>
        <v>17334</v>
      </c>
      <c r="CG21" s="22">
        <f>ROUNDUP(BAR!CG21*0.9*0.9,)</f>
        <v>17334</v>
      </c>
      <c r="CH21" s="22">
        <f>ROUNDUP(BAR!CH21*0.9*0.9,)</f>
        <v>17334</v>
      </c>
      <c r="CI21" s="22">
        <f>ROUNDUP(BAR!CI21*0.9*0.9,)</f>
        <v>17334</v>
      </c>
      <c r="CJ21" s="22">
        <f>ROUNDUP(BAR!CJ21*0.9*0.9,)</f>
        <v>17496</v>
      </c>
      <c r="CK21" s="22">
        <f>ROUNDUP(BAR!CK21*0.9*0.9,)</f>
        <v>17496</v>
      </c>
      <c r="CL21" s="22">
        <f>ROUNDUP(BAR!CL21*0.9*0.9,)</f>
        <v>17334</v>
      </c>
      <c r="CM21" s="22">
        <f>ROUNDUP(BAR!CM21*0.9*0.9,)</f>
        <v>17334</v>
      </c>
      <c r="CN21" s="22">
        <f>ROUNDUP(BAR!CN21*0.9*0.9,)</f>
        <v>17334</v>
      </c>
      <c r="CO21" s="22">
        <f>ROUNDUP(BAR!CO21*0.9*0.9,)</f>
        <v>17334</v>
      </c>
      <c r="CP21" s="22">
        <f>ROUNDUP(BAR!CP21*0.9*0.9,)</f>
        <v>17334</v>
      </c>
      <c r="CQ21" s="22">
        <f>ROUNDUP(BAR!CQ21*0.9*0.9,)</f>
        <v>18225</v>
      </c>
      <c r="CR21" s="22">
        <f>ROUNDUP(BAR!CR21*0.9*0.9,)</f>
        <v>18225</v>
      </c>
      <c r="CS21" s="22">
        <f>ROUNDUP(BAR!CS21*0.9*0.9,)</f>
        <v>18225</v>
      </c>
      <c r="CT21" s="22">
        <f>ROUNDUP(BAR!CT21*0.9*0.9,)</f>
        <v>18225</v>
      </c>
      <c r="CU21" s="22">
        <f>ROUNDUP(BAR!CU21*0.9*0.9,)</f>
        <v>18225</v>
      </c>
      <c r="CV21" s="22">
        <f>ROUNDUP(BAR!CV21*0.9*0.9,)</f>
        <v>18225</v>
      </c>
      <c r="CW21" s="22">
        <f>ROUNDUP(BAR!CW21*0.9*0.9,)</f>
        <v>18225</v>
      </c>
      <c r="CX21" s="22">
        <f>ROUNDUP(BAR!CX21*0.9*0.9,)</f>
        <v>18630</v>
      </c>
      <c r="CY21" s="22">
        <f>ROUNDUP(BAR!CY21*0.9*0.9,)</f>
        <v>18630</v>
      </c>
      <c r="CZ21" s="22">
        <f>ROUNDUP(BAR!CZ21*0.9*0.9,)</f>
        <v>18630</v>
      </c>
      <c r="DA21" s="22">
        <f>ROUNDUP(BAR!DA21*0.9*0.9,)</f>
        <v>18630</v>
      </c>
      <c r="DB21" s="22">
        <f>ROUNDUP(BAR!DB21*0.9*0.9,)</f>
        <v>18630</v>
      </c>
      <c r="DC21" s="22">
        <f>ROUNDUP(BAR!DC21*0.9*0.9,)</f>
        <v>18630</v>
      </c>
      <c r="DD21" s="22">
        <f>ROUNDUP(BAR!DD21*0.9*0.9,)</f>
        <v>18630</v>
      </c>
      <c r="DE21" s="22">
        <f>ROUNDUP(BAR!DE21*0.9*0.9,)</f>
        <v>19440</v>
      </c>
      <c r="DF21" s="22">
        <f>ROUNDUP(BAR!DF21*0.9*0.9,)</f>
        <v>19440</v>
      </c>
      <c r="DG21" s="22">
        <f>ROUNDUP(BAR!DG21*0.9*0.9,)</f>
        <v>19440</v>
      </c>
      <c r="DH21" s="22">
        <f>ROUNDUP(BAR!DH21*0.9*0.9,)</f>
        <v>19440</v>
      </c>
      <c r="DI21" s="22">
        <f>ROUNDUP(BAR!DI21*0.9*0.9,)</f>
        <v>35397</v>
      </c>
      <c r="DJ21" s="96">
        <f>ROUNDUP(BAR!DJ21*0.9*0.9,)</f>
        <v>45117</v>
      </c>
      <c r="DK21" s="96">
        <f>ROUNDUP(BAR!DK21*0.9*0.9,)</f>
        <v>45117</v>
      </c>
      <c r="DL21" s="96">
        <f>ROUNDUP(BAR!DL21*0.9*0.9,)</f>
        <v>45117</v>
      </c>
      <c r="DM21" s="96">
        <f>ROUNDUP(BAR!DM21*0.9*0.9,)</f>
        <v>45117</v>
      </c>
      <c r="DN21" s="96">
        <f>ROUNDUP(BAR!DN21*0.9*0.9,)</f>
        <v>45117</v>
      </c>
      <c r="DO21" s="96">
        <f>ROUNDUP(BAR!DO21*0.9*0.9,)</f>
        <v>45117</v>
      </c>
      <c r="DP21" s="96">
        <f>ROUNDUP(BAR!DP21*0.9*0.9,)</f>
        <v>45117</v>
      </c>
      <c r="DQ21" s="96">
        <f>ROUNDUP(BAR!DQ21*0.9*0.9,)</f>
        <v>45117</v>
      </c>
      <c r="DR21" s="96">
        <f>ROUNDUP(BAR!DR21*0.9*0.9,)</f>
        <v>45117</v>
      </c>
      <c r="DS21" s="96">
        <f>ROUNDUP(BAR!DS21*0.9*0.9,)</f>
        <v>42687</v>
      </c>
      <c r="DT21" s="22">
        <f>ROUNDUP(BAR!DT21*0.9*0.9,)</f>
        <v>33291</v>
      </c>
      <c r="DU21" s="22">
        <f>ROUNDUP(BAR!DU21*0.9*0.9,)</f>
        <v>33291</v>
      </c>
      <c r="DV21" s="22">
        <f>ROUNDUP(BAR!DV21*0.9*0.9,)</f>
        <v>33291</v>
      </c>
      <c r="DW21" s="22">
        <f>ROUNDUP(BAR!DW21*0.9*0.9,)</f>
        <v>33291</v>
      </c>
      <c r="DX21" s="22">
        <f>ROUNDUP(BAR!DX21*0.9*0.9,)</f>
        <v>33291</v>
      </c>
      <c r="DY21" s="22">
        <f>ROUNDUP(BAR!DY21*0.9*0.9,)</f>
        <v>33291</v>
      </c>
      <c r="DZ21" s="22">
        <f>ROUNDUP(BAR!DZ21*0.9*0.9,)</f>
        <v>33291</v>
      </c>
      <c r="EA21" s="22">
        <f>ROUNDUP(BAR!EA21*0.9*0.9,)</f>
        <v>34101</v>
      </c>
      <c r="EB21" s="22">
        <f>ROUNDUP(BAR!EB21*0.9*0.9,)</f>
        <v>34101</v>
      </c>
      <c r="EC21" s="22">
        <f>ROUNDUP(BAR!EC21*0.9*0.9,)</f>
        <v>34101</v>
      </c>
      <c r="ED21" s="22">
        <f>ROUNDUP(BAR!ED21*0.9*0.9,)</f>
        <v>34101</v>
      </c>
      <c r="EE21" s="22">
        <f>ROUNDUP(BAR!EE21*0.9*0.9,)</f>
        <v>34101</v>
      </c>
      <c r="EF21" s="22">
        <f>ROUNDUP(BAR!EF21*0.9*0.9,)</f>
        <v>34101</v>
      </c>
      <c r="EG21" s="22">
        <f>ROUNDUP(BAR!EG21*0.9*0.9,)</f>
        <v>34101</v>
      </c>
      <c r="EH21" s="22">
        <f>ROUNDUP(BAR!EH21*0.9*0.9,)</f>
        <v>34101</v>
      </c>
      <c r="EI21" s="22">
        <f>ROUNDUP(BAR!EI21*0.9*0.9,)</f>
        <v>34101</v>
      </c>
      <c r="EJ21" s="22">
        <f>ROUNDUP(BAR!EJ21*0.9*0.9,)</f>
        <v>34101</v>
      </c>
      <c r="EK21" s="22">
        <f>ROUNDUP(BAR!EK21*0.9*0.9,)</f>
        <v>34101</v>
      </c>
      <c r="EL21" s="22">
        <f>ROUNDUP(BAR!EL21*0.9*0.9,)</f>
        <v>34101</v>
      </c>
      <c r="EM21" s="22">
        <f>ROUNDUP(BAR!EM21*0.9*0.9,)</f>
        <v>34101</v>
      </c>
      <c r="EN21" s="22">
        <f>ROUNDUP(BAR!EN21*0.9*0.9,)</f>
        <v>34101</v>
      </c>
      <c r="EO21" s="22">
        <f>ROUNDUP(BAR!EO21*0.9*0.9,)</f>
        <v>34101</v>
      </c>
      <c r="EP21" s="22">
        <f>ROUNDUP(BAR!EP21*0.9*0.9,)</f>
        <v>34101</v>
      </c>
      <c r="EQ21" s="22">
        <f>ROUNDUP(BAR!EQ21*0.9*0.9,)</f>
        <v>34911</v>
      </c>
      <c r="ER21" s="22">
        <f>ROUNDUP(BAR!ER21*0.9*0.9,)</f>
        <v>34911</v>
      </c>
      <c r="ES21" s="22">
        <f>ROUNDUP(BAR!ES21*0.9*0.9,)</f>
        <v>34911</v>
      </c>
      <c r="ET21" s="22">
        <f>ROUNDUP(BAR!ET21*0.9*0.9,)</f>
        <v>34911</v>
      </c>
      <c r="EU21" s="22">
        <f>ROUNDUP(BAR!EU21*0.9*0.9,)</f>
        <v>34911</v>
      </c>
      <c r="EV21" s="22">
        <f>ROUNDUP(BAR!EV21*0.9*0.9,)</f>
        <v>34911</v>
      </c>
      <c r="EW21" s="22">
        <f>ROUNDUP(BAR!EW21*0.9*0.9,)</f>
        <v>34911</v>
      </c>
      <c r="EX21" s="22">
        <f>ROUNDUP(BAR!EX21*0.9*0.9,)</f>
        <v>34911</v>
      </c>
      <c r="EY21" s="22">
        <f>ROUNDUP(BAR!EY21*0.9*0.9,)</f>
        <v>34911</v>
      </c>
      <c r="EZ21" s="22">
        <f>ROUNDUP(BAR!EZ21*0.9*0.9,)</f>
        <v>34911</v>
      </c>
      <c r="FA21" s="22">
        <f>ROUNDUP(BAR!FA21*0.9*0.9,)</f>
        <v>34911</v>
      </c>
      <c r="FB21" s="22">
        <f>ROUNDUP(BAR!FB21*0.9*0.9,)</f>
        <v>34911</v>
      </c>
      <c r="FC21" s="22">
        <f>ROUNDUP(BAR!FC21*0.9*0.9,)</f>
        <v>34911</v>
      </c>
      <c r="FD21" s="22">
        <f>ROUNDUP(BAR!FD21*0.9*0.9,)</f>
        <v>34911</v>
      </c>
      <c r="FE21" s="22">
        <f>ROUNDUP(BAR!FE21*0.9*0.9,)</f>
        <v>34911</v>
      </c>
      <c r="FF21" s="22">
        <f>ROUNDUP(BAR!FF21*0.9*0.9,)</f>
        <v>34911</v>
      </c>
      <c r="FG21" s="22">
        <f>ROUNDUP(BAR!FG21*0.9*0.9,)</f>
        <v>34911</v>
      </c>
      <c r="FH21" s="22">
        <f>ROUNDUP(BAR!FH21*0.9*0.9,)</f>
        <v>34911</v>
      </c>
      <c r="FI21" s="22">
        <f>ROUNDUP(BAR!FI21*0.9*0.9,)</f>
        <v>34911</v>
      </c>
      <c r="FJ21" s="22">
        <f>ROUNDUP(BAR!FJ21*0.9*0.9,)</f>
        <v>34911</v>
      </c>
      <c r="FK21" s="22">
        <f>ROUNDUP(BAR!FK21*0.9*0.9,)</f>
        <v>37017</v>
      </c>
      <c r="FL21" s="22">
        <f>ROUNDUP(BAR!FL21*0.9*0.9,)</f>
        <v>37017</v>
      </c>
      <c r="FM21" s="22">
        <f>ROUNDUP(BAR!FM21*0.9*0.9,)</f>
        <v>37017</v>
      </c>
      <c r="FN21" s="22">
        <f>ROUNDUP(BAR!FN21*0.9*0.9,)</f>
        <v>34911</v>
      </c>
      <c r="FO21" s="22">
        <f>ROUNDUP(BAR!FO21*0.9*0.9,)</f>
        <v>34911</v>
      </c>
      <c r="FP21" s="22">
        <f>ROUNDUP(BAR!FP21*0.9*0.9,)</f>
        <v>34911</v>
      </c>
      <c r="FQ21" s="22">
        <f>ROUNDUP(BAR!FQ21*0.9*0.9,)</f>
        <v>34911</v>
      </c>
      <c r="FR21" s="22">
        <f>ROUNDUP(BAR!FR21*0.9*0.9,)</f>
        <v>34911</v>
      </c>
      <c r="FS21" s="22">
        <f>ROUNDUP(BAR!FS21*0.9*0.9,)</f>
        <v>33291</v>
      </c>
      <c r="FT21" s="22">
        <f>ROUNDUP(BAR!FT21*0.9*0.9,)</f>
        <v>33291</v>
      </c>
      <c r="FU21" s="22">
        <f>ROUNDUP(BAR!FU21*0.9*0.9,)</f>
        <v>33291</v>
      </c>
      <c r="FV21" s="22">
        <f>ROUNDUP(BAR!FV21*0.9*0.9,)</f>
        <v>33291</v>
      </c>
      <c r="FW21" s="22">
        <f>ROUNDUP(BAR!FW21*0.9*0.9,)</f>
        <v>33291</v>
      </c>
      <c r="FX21" s="22">
        <f>ROUNDUP(BAR!FX21*0.9*0.9,)</f>
        <v>33291</v>
      </c>
      <c r="FY21" s="22">
        <f>ROUNDUP(BAR!FY21*0.9*0.9,)</f>
        <v>33291</v>
      </c>
      <c r="FZ21" s="22">
        <f>ROUNDUP(BAR!FZ21*0.9*0.9,)</f>
        <v>38070</v>
      </c>
      <c r="GA21" s="22">
        <f>ROUNDUP(BAR!GA21*0.9*0.9,)</f>
        <v>34101</v>
      </c>
      <c r="GB21" s="22">
        <f>ROUNDUP(BAR!GB21*0.9*0.9,)</f>
        <v>26973</v>
      </c>
      <c r="GC21" s="22">
        <f>ROUNDUP(BAR!GC21*0.9*0.9,)</f>
        <v>26973</v>
      </c>
      <c r="GD21" s="22">
        <f>ROUNDUP(BAR!GD21*0.9*0.9,)</f>
        <v>26973</v>
      </c>
      <c r="GE21" s="22">
        <f>ROUNDUP(BAR!GE21*0.9*0.9,)</f>
        <v>26973</v>
      </c>
      <c r="GF21" s="22">
        <f>ROUNDUP(BAR!GF21*0.9*0.9,)</f>
        <v>26973</v>
      </c>
      <c r="GG21" s="22">
        <f>ROUNDUP(BAR!GG21*0.9*0.9,)</f>
        <v>26973</v>
      </c>
      <c r="GH21" s="22">
        <f>ROUNDUP(BAR!GH21*0.9*0.9,)</f>
        <v>26973</v>
      </c>
      <c r="GI21" s="22">
        <f>ROUNDUP(BAR!GI21*0.9*0.9,)</f>
        <v>26973</v>
      </c>
      <c r="GJ21" s="22">
        <f>ROUNDUP(BAR!GJ21*0.9*0.9,)</f>
        <v>26973</v>
      </c>
      <c r="GK21" s="22">
        <f>ROUNDUP(BAR!GK21*0.9*0.9,)</f>
        <v>26973</v>
      </c>
      <c r="GL21" s="22">
        <f>ROUNDUP(BAR!GL21*0.9*0.9,)</f>
        <v>26973</v>
      </c>
      <c r="GM21" s="22">
        <f>ROUNDUP(BAR!GM21*0.9*0.9,)</f>
        <v>26973</v>
      </c>
      <c r="GN21" s="22">
        <f>ROUNDUP(BAR!GN21*0.9*0.9,)</f>
        <v>26973</v>
      </c>
      <c r="GO21" s="22">
        <f>ROUNDUP(BAR!GO21*0.9*0.9,)</f>
        <v>26973</v>
      </c>
      <c r="GP21" s="22">
        <f>ROUNDUP(BAR!GP21*0.9*0.9,)</f>
        <v>26973</v>
      </c>
      <c r="GQ21" s="22">
        <f>ROUNDUP(BAR!GQ21*0.9*0.9,)</f>
        <v>26973</v>
      </c>
      <c r="GR21" s="22">
        <f>ROUNDUP(BAR!GR21*0.9*0.9,)</f>
        <v>26973</v>
      </c>
      <c r="GS21" s="22">
        <f>ROUNDUP(BAR!GS21*0.9*0.9,)</f>
        <v>26973</v>
      </c>
      <c r="GT21" s="22">
        <f>ROUNDUP(BAR!GT21*0.9*0.9,)</f>
        <v>26973</v>
      </c>
      <c r="GU21" s="22">
        <f>ROUNDUP(BAR!GU21*0.9*0.9,)</f>
        <v>26973</v>
      </c>
      <c r="GV21" s="22">
        <f>ROUNDUP(BAR!GV21*0.9*0.9,)</f>
        <v>26973</v>
      </c>
      <c r="GW21" s="22">
        <f>ROUNDUP(BAR!GW21*0.9*0.9,)</f>
        <v>26973</v>
      </c>
    </row>
    <row r="22" spans="1:205" s="4" customFormat="1" ht="12" customHeight="1">
      <c r="A22" s="24">
        <v>2</v>
      </c>
      <c r="B22" s="22">
        <f>ROUNDUP(BAR!B22*0.9*0.9,)</f>
        <v>21465</v>
      </c>
      <c r="C22" s="22">
        <f>ROUNDUP(BAR!C22*0.9*0.9,)</f>
        <v>21060</v>
      </c>
      <c r="D22" s="22">
        <f>ROUNDUP(BAR!D22*0.9*0.9,)</f>
        <v>21870</v>
      </c>
      <c r="E22" s="22">
        <f>ROUNDUP(BAR!E22*0.9*0.9,)</f>
        <v>21870</v>
      </c>
      <c r="F22" s="22">
        <f>ROUNDUP(BAR!F22*0.9*0.9,)</f>
        <v>21870</v>
      </c>
      <c r="G22" s="22">
        <f>ROUNDUP(BAR!G22*0.9*0.9,)</f>
        <v>20736</v>
      </c>
      <c r="H22" s="22">
        <f>ROUNDUP(BAR!H22*0.9*0.9,)</f>
        <v>20736</v>
      </c>
      <c r="I22" s="22">
        <f>ROUNDUP(BAR!I22*0.9*0.9,)</f>
        <v>20736</v>
      </c>
      <c r="J22" s="22">
        <f>ROUNDUP(BAR!J22*0.9*0.9,)</f>
        <v>20736</v>
      </c>
      <c r="K22" s="22">
        <f>ROUNDUP(BAR!K22*0.9*0.9,)</f>
        <v>21465</v>
      </c>
      <c r="L22" s="22">
        <f>ROUNDUP(BAR!L22*0.9*0.9,)</f>
        <v>21465</v>
      </c>
      <c r="M22" s="22">
        <f>ROUNDUP(BAR!M22*0.9*0.9,)</f>
        <v>20250</v>
      </c>
      <c r="N22" s="22">
        <f>ROUNDUP(BAR!N22*0.9*0.9,)</f>
        <v>20250</v>
      </c>
      <c r="O22" s="22">
        <f>ROUNDUP(BAR!O22*0.9*0.9,)</f>
        <v>20250</v>
      </c>
      <c r="P22" s="22">
        <f>ROUNDUP(BAR!P22*0.9*0.9,)</f>
        <v>20250</v>
      </c>
      <c r="Q22" s="22">
        <f>ROUNDUP(BAR!Q22*0.9*0.9,)</f>
        <v>20250</v>
      </c>
      <c r="R22" s="22">
        <f>ROUNDUP(BAR!R22*0.9*0.9,)</f>
        <v>20736</v>
      </c>
      <c r="S22" s="22">
        <f>ROUNDUP(BAR!S22*0.9*0.9,)</f>
        <v>20736</v>
      </c>
      <c r="T22" s="22">
        <f>ROUNDUP(BAR!T22*0.9*0.9,)</f>
        <v>20250</v>
      </c>
      <c r="U22" s="22">
        <f>ROUNDUP(BAR!U22*0.9*0.9,)</f>
        <v>20250</v>
      </c>
      <c r="V22" s="22">
        <f>ROUNDUP(BAR!V22*0.9*0.9,)</f>
        <v>20250</v>
      </c>
      <c r="W22" s="22">
        <f>ROUNDUP(BAR!W22*0.9*0.9,)</f>
        <v>20250</v>
      </c>
      <c r="X22" s="22">
        <f>ROUNDUP(BAR!X22*0.9*0.9,)</f>
        <v>17739</v>
      </c>
      <c r="Y22" s="22">
        <f>ROUNDUP(BAR!Y22*0.9*0.9,)</f>
        <v>17982</v>
      </c>
      <c r="Z22" s="22">
        <f>ROUNDUP(BAR!Z22*0.9*0.9,)</f>
        <v>17982</v>
      </c>
      <c r="AA22" s="22">
        <f>ROUNDUP(BAR!AA22*0.9*0.9,)</f>
        <v>17739</v>
      </c>
      <c r="AB22" s="22">
        <f>ROUNDUP(BAR!AB22*0.9*0.9,)</f>
        <v>17739</v>
      </c>
      <c r="AC22" s="22">
        <f>ROUNDUP(BAR!AC22*0.9*0.9,)</f>
        <v>17739</v>
      </c>
      <c r="AD22" s="22">
        <f>ROUNDUP(BAR!AD22*0.9*0.9,)</f>
        <v>17739</v>
      </c>
      <c r="AE22" s="22">
        <f>ROUNDUP(BAR!AE22*0.9*0.9,)</f>
        <v>17739</v>
      </c>
      <c r="AF22" s="22">
        <f>ROUNDUP(BAR!AF22*0.9*0.9,)</f>
        <v>17982</v>
      </c>
      <c r="AG22" s="22">
        <f>ROUNDUP(BAR!AG22*0.9*0.9,)</f>
        <v>17982</v>
      </c>
      <c r="AH22" s="22">
        <f>ROUNDUP(BAR!AH22*0.9*0.9,)</f>
        <v>17739</v>
      </c>
      <c r="AI22" s="22">
        <f>ROUNDUP(BAR!AI22*0.9*0.9,)</f>
        <v>17982</v>
      </c>
      <c r="AJ22" s="22">
        <f>ROUNDUP(BAR!AJ22*0.9*0.9,)</f>
        <v>17982</v>
      </c>
      <c r="AK22" s="22">
        <f>ROUNDUP(BAR!AK22*0.9*0.9,)</f>
        <v>17982</v>
      </c>
      <c r="AL22" s="22">
        <f>ROUNDUP(BAR!AL22*0.9*0.9,)</f>
        <v>17982</v>
      </c>
      <c r="AM22" s="22">
        <f>ROUNDUP(BAR!AM22*0.9*0.9,)</f>
        <v>17982</v>
      </c>
      <c r="AN22" s="22">
        <f>ROUNDUP(BAR!AN22*0.9*0.9,)</f>
        <v>17982</v>
      </c>
      <c r="AO22" s="22">
        <f>ROUNDUP(BAR!AO22*0.9*0.9,)</f>
        <v>17739</v>
      </c>
      <c r="AP22" s="22">
        <f>ROUNDUP(BAR!AP22*0.9*0.9,)</f>
        <v>17739</v>
      </c>
      <c r="AQ22" s="22">
        <f>ROUNDUP(BAR!AQ22*0.9*0.9,)</f>
        <v>17739</v>
      </c>
      <c r="AR22" s="22">
        <f>ROUNDUP(BAR!AR22*0.9*0.9,)</f>
        <v>17739</v>
      </c>
      <c r="AS22" s="22">
        <f>ROUNDUP(BAR!AS22*0.9*0.9,)</f>
        <v>17739</v>
      </c>
      <c r="AT22" s="22">
        <f>ROUNDUP(BAR!AT22*0.9*0.9,)</f>
        <v>17982</v>
      </c>
      <c r="AU22" s="22">
        <f>ROUNDUP(BAR!AU22*0.9*0.9,)</f>
        <v>17982</v>
      </c>
      <c r="AV22" s="22">
        <f>ROUNDUP(BAR!AV22*0.9*0.9,)</f>
        <v>17739</v>
      </c>
      <c r="AW22" s="22">
        <f>ROUNDUP(BAR!AW22*0.9*0.9,)</f>
        <v>17739</v>
      </c>
      <c r="AX22" s="22">
        <f>ROUNDUP(BAR!AX22*0.9*0.9,)</f>
        <v>17739</v>
      </c>
      <c r="AY22" s="22">
        <f>ROUNDUP(BAR!AY22*0.9*0.9,)</f>
        <v>17739</v>
      </c>
      <c r="AZ22" s="22">
        <f>ROUNDUP(BAR!AZ22*0.9*0.9,)</f>
        <v>17739</v>
      </c>
      <c r="BA22" s="22">
        <f>ROUNDUP(BAR!BA22*0.9*0.9,)</f>
        <v>17982</v>
      </c>
      <c r="BB22" s="22">
        <f>ROUNDUP(BAR!BB22*0.9*0.9,)</f>
        <v>17982</v>
      </c>
      <c r="BC22" s="22">
        <f>ROUNDUP(BAR!BC22*0.9*0.9,)</f>
        <v>17496</v>
      </c>
      <c r="BD22" s="22">
        <f>ROUNDUP(BAR!BD22*0.9*0.9,)</f>
        <v>17496</v>
      </c>
      <c r="BE22" s="22">
        <f>ROUNDUP(BAR!BE22*0.9*0.9,)</f>
        <v>17496</v>
      </c>
      <c r="BF22" s="22">
        <f>ROUNDUP(BAR!BF22*0.9*0.9,)</f>
        <v>17982</v>
      </c>
      <c r="BG22" s="22">
        <f>ROUNDUP(BAR!BG22*0.9*0.9,)</f>
        <v>17982</v>
      </c>
      <c r="BH22" s="22">
        <f>ROUNDUP(BAR!BH22*0.9*0.9,)</f>
        <v>17982</v>
      </c>
      <c r="BI22" s="22">
        <f>ROUNDUP(BAR!BI22*0.9*0.9,)</f>
        <v>17982</v>
      </c>
      <c r="BJ22" s="22">
        <f>ROUNDUP(BAR!BJ22*0.9*0.9,)</f>
        <v>17334</v>
      </c>
      <c r="BK22" s="22">
        <f>ROUNDUP(BAR!BK22*0.9*0.9,)</f>
        <v>17334</v>
      </c>
      <c r="BL22" s="22">
        <f>ROUNDUP(BAR!BL22*0.9*0.9,)</f>
        <v>17334</v>
      </c>
      <c r="BM22" s="22">
        <f>ROUNDUP(BAR!BM22*0.9*0.9,)</f>
        <v>17334</v>
      </c>
      <c r="BN22" s="22">
        <f>ROUNDUP(BAR!BN22*0.9*0.9,)</f>
        <v>17334</v>
      </c>
      <c r="BO22" s="22">
        <f>ROUNDUP(BAR!BO22*0.9*0.9,)</f>
        <v>17496</v>
      </c>
      <c r="BP22" s="22">
        <f>ROUNDUP(BAR!BP22*0.9*0.9,)</f>
        <v>17496</v>
      </c>
      <c r="BQ22" s="22">
        <f>ROUNDUP(BAR!BQ22*0.9*0.9,)</f>
        <v>17334</v>
      </c>
      <c r="BR22" s="22">
        <f>ROUNDUP(BAR!BR22*0.9*0.9,)</f>
        <v>17334</v>
      </c>
      <c r="BS22" s="22">
        <f>ROUNDUP(BAR!BS22*0.9*0.9,)</f>
        <v>17334</v>
      </c>
      <c r="BT22" s="22">
        <f>ROUNDUP(BAR!BT22*0.9*0.9,)</f>
        <v>17334</v>
      </c>
      <c r="BU22" s="22">
        <f>ROUNDUP(BAR!BU22*0.9*0.9,)</f>
        <v>17334</v>
      </c>
      <c r="BV22" s="22">
        <f>ROUNDUP(BAR!BV22*0.9*0.9,)</f>
        <v>17496</v>
      </c>
      <c r="BW22" s="22">
        <f>ROUNDUP(BAR!BW22*0.9*0.9,)</f>
        <v>17496</v>
      </c>
      <c r="BX22" s="22">
        <f>ROUNDUP(BAR!BX22*0.9*0.9,)</f>
        <v>17334</v>
      </c>
      <c r="BY22" s="22">
        <f>ROUNDUP(BAR!BY22*0.9*0.9,)</f>
        <v>17334</v>
      </c>
      <c r="BZ22" s="22">
        <f>ROUNDUP(BAR!BZ22*0.9*0.9,)</f>
        <v>17334</v>
      </c>
      <c r="CA22" s="22">
        <f>ROUNDUP(BAR!CA22*0.9*0.9,)</f>
        <v>17334</v>
      </c>
      <c r="CB22" s="22">
        <f>ROUNDUP(BAR!CB22*0.9*0.9,)</f>
        <v>17334</v>
      </c>
      <c r="CC22" s="22">
        <f>ROUNDUP(BAR!CC22*0.9*0.9,)</f>
        <v>17496</v>
      </c>
      <c r="CD22" s="22">
        <f>ROUNDUP(BAR!CD22*0.9*0.9,)</f>
        <v>17496</v>
      </c>
      <c r="CE22" s="22">
        <f>ROUNDUP(BAR!CE22*0.9*0.9,)</f>
        <v>17334</v>
      </c>
      <c r="CF22" s="22">
        <f>ROUNDUP(BAR!CF22*0.9*0.9,)</f>
        <v>17334</v>
      </c>
      <c r="CG22" s="22">
        <f>ROUNDUP(BAR!CG22*0.9*0.9,)</f>
        <v>17334</v>
      </c>
      <c r="CH22" s="22">
        <f>ROUNDUP(BAR!CH22*0.9*0.9,)</f>
        <v>17334</v>
      </c>
      <c r="CI22" s="22">
        <f>ROUNDUP(BAR!CI22*0.9*0.9,)</f>
        <v>17334</v>
      </c>
      <c r="CJ22" s="22">
        <f>ROUNDUP(BAR!CJ22*0.9*0.9,)</f>
        <v>17496</v>
      </c>
      <c r="CK22" s="22">
        <f>ROUNDUP(BAR!CK22*0.9*0.9,)</f>
        <v>17496</v>
      </c>
      <c r="CL22" s="22">
        <f>ROUNDUP(BAR!CL22*0.9*0.9,)</f>
        <v>17334</v>
      </c>
      <c r="CM22" s="22">
        <f>ROUNDUP(BAR!CM22*0.9*0.9,)</f>
        <v>17334</v>
      </c>
      <c r="CN22" s="22">
        <f>ROUNDUP(BAR!CN22*0.9*0.9,)</f>
        <v>17334</v>
      </c>
      <c r="CO22" s="22">
        <f>ROUNDUP(BAR!CO22*0.9*0.9,)</f>
        <v>17334</v>
      </c>
      <c r="CP22" s="22">
        <f>ROUNDUP(BAR!CP22*0.9*0.9,)</f>
        <v>17334</v>
      </c>
      <c r="CQ22" s="22">
        <f>ROUNDUP(BAR!CQ22*0.9*0.9,)</f>
        <v>18225</v>
      </c>
      <c r="CR22" s="22">
        <f>ROUNDUP(BAR!CR22*0.9*0.9,)</f>
        <v>18225</v>
      </c>
      <c r="CS22" s="22">
        <f>ROUNDUP(BAR!CS22*0.9*0.9,)</f>
        <v>18225</v>
      </c>
      <c r="CT22" s="22">
        <f>ROUNDUP(BAR!CT22*0.9*0.9,)</f>
        <v>18225</v>
      </c>
      <c r="CU22" s="22">
        <f>ROUNDUP(BAR!CU22*0.9*0.9,)</f>
        <v>18225</v>
      </c>
      <c r="CV22" s="22">
        <f>ROUNDUP(BAR!CV22*0.9*0.9,)</f>
        <v>18225</v>
      </c>
      <c r="CW22" s="22">
        <f>ROUNDUP(BAR!CW22*0.9*0.9,)</f>
        <v>18225</v>
      </c>
      <c r="CX22" s="22">
        <f>ROUNDUP(BAR!CX22*0.9*0.9,)</f>
        <v>18630</v>
      </c>
      <c r="CY22" s="22">
        <f>ROUNDUP(BAR!CY22*0.9*0.9,)</f>
        <v>18630</v>
      </c>
      <c r="CZ22" s="22">
        <f>ROUNDUP(BAR!CZ22*0.9*0.9,)</f>
        <v>18630</v>
      </c>
      <c r="DA22" s="22">
        <f>ROUNDUP(BAR!DA22*0.9*0.9,)</f>
        <v>18630</v>
      </c>
      <c r="DB22" s="22">
        <f>ROUNDUP(BAR!DB22*0.9*0.9,)</f>
        <v>18630</v>
      </c>
      <c r="DC22" s="22">
        <f>ROUNDUP(BAR!DC22*0.9*0.9,)</f>
        <v>18630</v>
      </c>
      <c r="DD22" s="22">
        <f>ROUNDUP(BAR!DD22*0.9*0.9,)</f>
        <v>18630</v>
      </c>
      <c r="DE22" s="22">
        <f>ROUNDUP(BAR!DE22*0.9*0.9,)</f>
        <v>19440</v>
      </c>
      <c r="DF22" s="22">
        <f>ROUNDUP(BAR!DF22*0.9*0.9,)</f>
        <v>19440</v>
      </c>
      <c r="DG22" s="22">
        <f>ROUNDUP(BAR!DG22*0.9*0.9,)</f>
        <v>19440</v>
      </c>
      <c r="DH22" s="22">
        <f>ROUNDUP(BAR!DH22*0.9*0.9,)</f>
        <v>19440</v>
      </c>
      <c r="DI22" s="22">
        <f>ROUNDUP(BAR!DI22*0.9*0.9,)</f>
        <v>35397</v>
      </c>
      <c r="DJ22" s="96">
        <f>ROUNDUP(BAR!DJ22*0.9*0.9,)</f>
        <v>45117</v>
      </c>
      <c r="DK22" s="96">
        <f>ROUNDUP(BAR!DK22*0.9*0.9,)</f>
        <v>45117</v>
      </c>
      <c r="DL22" s="96">
        <f>ROUNDUP(BAR!DL22*0.9*0.9,)</f>
        <v>45117</v>
      </c>
      <c r="DM22" s="96">
        <f>ROUNDUP(BAR!DM22*0.9*0.9,)</f>
        <v>45117</v>
      </c>
      <c r="DN22" s="96">
        <f>ROUNDUP(BAR!DN22*0.9*0.9,)</f>
        <v>45117</v>
      </c>
      <c r="DO22" s="96">
        <f>ROUNDUP(BAR!DO22*0.9*0.9,)</f>
        <v>45117</v>
      </c>
      <c r="DP22" s="96">
        <f>ROUNDUP(BAR!DP22*0.9*0.9,)</f>
        <v>45117</v>
      </c>
      <c r="DQ22" s="96">
        <f>ROUNDUP(BAR!DQ22*0.9*0.9,)</f>
        <v>45117</v>
      </c>
      <c r="DR22" s="96">
        <f>ROUNDUP(BAR!DR22*0.9*0.9,)</f>
        <v>45117</v>
      </c>
      <c r="DS22" s="96">
        <f>ROUNDUP(BAR!DS22*0.9*0.9,)</f>
        <v>42687</v>
      </c>
      <c r="DT22" s="22">
        <f>ROUNDUP(BAR!DT22*0.9*0.9,)</f>
        <v>33291</v>
      </c>
      <c r="DU22" s="22">
        <f>ROUNDUP(BAR!DU22*0.9*0.9,)</f>
        <v>33291</v>
      </c>
      <c r="DV22" s="22">
        <f>ROUNDUP(BAR!DV22*0.9*0.9,)</f>
        <v>33291</v>
      </c>
      <c r="DW22" s="22">
        <f>ROUNDUP(BAR!DW22*0.9*0.9,)</f>
        <v>33291</v>
      </c>
      <c r="DX22" s="22">
        <f>ROUNDUP(BAR!DX22*0.9*0.9,)</f>
        <v>33291</v>
      </c>
      <c r="DY22" s="22">
        <f>ROUNDUP(BAR!DY22*0.9*0.9,)</f>
        <v>33291</v>
      </c>
      <c r="DZ22" s="22">
        <f>ROUNDUP(BAR!DZ22*0.9*0.9,)</f>
        <v>33291</v>
      </c>
      <c r="EA22" s="22">
        <f>ROUNDUP(BAR!EA22*0.9*0.9,)</f>
        <v>34101</v>
      </c>
      <c r="EB22" s="22">
        <f>ROUNDUP(BAR!EB22*0.9*0.9,)</f>
        <v>34101</v>
      </c>
      <c r="EC22" s="22">
        <f>ROUNDUP(BAR!EC22*0.9*0.9,)</f>
        <v>34101</v>
      </c>
      <c r="ED22" s="22">
        <f>ROUNDUP(BAR!ED22*0.9*0.9,)</f>
        <v>34101</v>
      </c>
      <c r="EE22" s="22">
        <f>ROUNDUP(BAR!EE22*0.9*0.9,)</f>
        <v>34101</v>
      </c>
      <c r="EF22" s="22">
        <f>ROUNDUP(BAR!EF22*0.9*0.9,)</f>
        <v>34101</v>
      </c>
      <c r="EG22" s="22">
        <f>ROUNDUP(BAR!EG22*0.9*0.9,)</f>
        <v>34101</v>
      </c>
      <c r="EH22" s="22">
        <f>ROUNDUP(BAR!EH22*0.9*0.9,)</f>
        <v>34101</v>
      </c>
      <c r="EI22" s="22">
        <f>ROUNDUP(BAR!EI22*0.9*0.9,)</f>
        <v>34101</v>
      </c>
      <c r="EJ22" s="22">
        <f>ROUNDUP(BAR!EJ22*0.9*0.9,)</f>
        <v>34101</v>
      </c>
      <c r="EK22" s="22">
        <f>ROUNDUP(BAR!EK22*0.9*0.9,)</f>
        <v>34101</v>
      </c>
      <c r="EL22" s="22">
        <f>ROUNDUP(BAR!EL22*0.9*0.9,)</f>
        <v>34101</v>
      </c>
      <c r="EM22" s="22">
        <f>ROUNDUP(BAR!EM22*0.9*0.9,)</f>
        <v>34101</v>
      </c>
      <c r="EN22" s="22">
        <f>ROUNDUP(BAR!EN22*0.9*0.9,)</f>
        <v>34101</v>
      </c>
      <c r="EO22" s="22">
        <f>ROUNDUP(BAR!EO22*0.9*0.9,)</f>
        <v>34101</v>
      </c>
      <c r="EP22" s="22">
        <f>ROUNDUP(BAR!EP22*0.9*0.9,)</f>
        <v>34101</v>
      </c>
      <c r="EQ22" s="22">
        <f>ROUNDUP(BAR!EQ22*0.9*0.9,)</f>
        <v>34911</v>
      </c>
      <c r="ER22" s="22">
        <f>ROUNDUP(BAR!ER22*0.9*0.9,)</f>
        <v>34911</v>
      </c>
      <c r="ES22" s="22">
        <f>ROUNDUP(BAR!ES22*0.9*0.9,)</f>
        <v>34911</v>
      </c>
      <c r="ET22" s="22">
        <f>ROUNDUP(BAR!ET22*0.9*0.9,)</f>
        <v>34911</v>
      </c>
      <c r="EU22" s="22">
        <f>ROUNDUP(BAR!EU22*0.9*0.9,)</f>
        <v>34911</v>
      </c>
      <c r="EV22" s="22">
        <f>ROUNDUP(BAR!EV22*0.9*0.9,)</f>
        <v>34911</v>
      </c>
      <c r="EW22" s="22">
        <f>ROUNDUP(BAR!EW22*0.9*0.9,)</f>
        <v>34911</v>
      </c>
      <c r="EX22" s="22">
        <f>ROUNDUP(BAR!EX22*0.9*0.9,)</f>
        <v>34911</v>
      </c>
      <c r="EY22" s="22">
        <f>ROUNDUP(BAR!EY22*0.9*0.9,)</f>
        <v>34911</v>
      </c>
      <c r="EZ22" s="22">
        <f>ROUNDUP(BAR!EZ22*0.9*0.9,)</f>
        <v>34911</v>
      </c>
      <c r="FA22" s="22">
        <f>ROUNDUP(BAR!FA22*0.9*0.9,)</f>
        <v>34911</v>
      </c>
      <c r="FB22" s="22">
        <f>ROUNDUP(BAR!FB22*0.9*0.9,)</f>
        <v>34911</v>
      </c>
      <c r="FC22" s="22">
        <f>ROUNDUP(BAR!FC22*0.9*0.9,)</f>
        <v>34911</v>
      </c>
      <c r="FD22" s="22">
        <f>ROUNDUP(BAR!FD22*0.9*0.9,)</f>
        <v>34911</v>
      </c>
      <c r="FE22" s="22">
        <f>ROUNDUP(BAR!FE22*0.9*0.9,)</f>
        <v>34911</v>
      </c>
      <c r="FF22" s="22">
        <f>ROUNDUP(BAR!FF22*0.9*0.9,)</f>
        <v>34911</v>
      </c>
      <c r="FG22" s="22">
        <f>ROUNDUP(BAR!FG22*0.9*0.9,)</f>
        <v>34911</v>
      </c>
      <c r="FH22" s="22">
        <f>ROUNDUP(BAR!FH22*0.9*0.9,)</f>
        <v>34911</v>
      </c>
      <c r="FI22" s="22">
        <f>ROUNDUP(BAR!FI22*0.9*0.9,)</f>
        <v>34911</v>
      </c>
      <c r="FJ22" s="22">
        <f>ROUNDUP(BAR!FJ22*0.9*0.9,)</f>
        <v>34911</v>
      </c>
      <c r="FK22" s="22">
        <f>ROUNDUP(BAR!FK22*0.9*0.9,)</f>
        <v>37017</v>
      </c>
      <c r="FL22" s="22">
        <f>ROUNDUP(BAR!FL22*0.9*0.9,)</f>
        <v>37017</v>
      </c>
      <c r="FM22" s="22">
        <f>ROUNDUP(BAR!FM22*0.9*0.9,)</f>
        <v>37017</v>
      </c>
      <c r="FN22" s="22">
        <f>ROUNDUP(BAR!FN22*0.9*0.9,)</f>
        <v>34911</v>
      </c>
      <c r="FO22" s="22">
        <f>ROUNDUP(BAR!FO22*0.9*0.9,)</f>
        <v>34911</v>
      </c>
      <c r="FP22" s="22">
        <f>ROUNDUP(BAR!FP22*0.9*0.9,)</f>
        <v>34911</v>
      </c>
      <c r="FQ22" s="22">
        <f>ROUNDUP(BAR!FQ22*0.9*0.9,)</f>
        <v>34911</v>
      </c>
      <c r="FR22" s="22">
        <f>ROUNDUP(BAR!FR22*0.9*0.9,)</f>
        <v>34911</v>
      </c>
      <c r="FS22" s="22">
        <f>ROUNDUP(BAR!FS22*0.9*0.9,)</f>
        <v>33291</v>
      </c>
      <c r="FT22" s="22">
        <f>ROUNDUP(BAR!FT22*0.9*0.9,)</f>
        <v>33291</v>
      </c>
      <c r="FU22" s="22">
        <f>ROUNDUP(BAR!FU22*0.9*0.9,)</f>
        <v>33291</v>
      </c>
      <c r="FV22" s="22">
        <f>ROUNDUP(BAR!FV22*0.9*0.9,)</f>
        <v>33291</v>
      </c>
      <c r="FW22" s="22">
        <f>ROUNDUP(BAR!FW22*0.9*0.9,)</f>
        <v>33291</v>
      </c>
      <c r="FX22" s="22">
        <f>ROUNDUP(BAR!FX22*0.9*0.9,)</f>
        <v>33291</v>
      </c>
      <c r="FY22" s="22">
        <f>ROUNDUP(BAR!FY22*0.9*0.9,)</f>
        <v>33291</v>
      </c>
      <c r="FZ22" s="22">
        <f>ROUNDUP(BAR!FZ22*0.9*0.9,)</f>
        <v>38070</v>
      </c>
      <c r="GA22" s="22">
        <f>ROUNDUP(BAR!GA22*0.9*0.9,)</f>
        <v>34101</v>
      </c>
      <c r="GB22" s="22">
        <f>ROUNDUP(BAR!GB22*0.9*0.9,)</f>
        <v>26973</v>
      </c>
      <c r="GC22" s="22">
        <f>ROUNDUP(BAR!GC22*0.9*0.9,)</f>
        <v>26973</v>
      </c>
      <c r="GD22" s="22">
        <f>ROUNDUP(BAR!GD22*0.9*0.9,)</f>
        <v>26973</v>
      </c>
      <c r="GE22" s="22">
        <f>ROUNDUP(BAR!GE22*0.9*0.9,)</f>
        <v>26973</v>
      </c>
      <c r="GF22" s="22">
        <f>ROUNDUP(BAR!GF22*0.9*0.9,)</f>
        <v>26973</v>
      </c>
      <c r="GG22" s="22">
        <f>ROUNDUP(BAR!GG22*0.9*0.9,)</f>
        <v>26973</v>
      </c>
      <c r="GH22" s="22">
        <f>ROUNDUP(BAR!GH22*0.9*0.9,)</f>
        <v>26973</v>
      </c>
      <c r="GI22" s="22">
        <f>ROUNDUP(BAR!GI22*0.9*0.9,)</f>
        <v>26973</v>
      </c>
      <c r="GJ22" s="22">
        <f>ROUNDUP(BAR!GJ22*0.9*0.9,)</f>
        <v>26973</v>
      </c>
      <c r="GK22" s="22">
        <f>ROUNDUP(BAR!GK22*0.9*0.9,)</f>
        <v>26973</v>
      </c>
      <c r="GL22" s="22">
        <f>ROUNDUP(BAR!GL22*0.9*0.9,)</f>
        <v>26973</v>
      </c>
      <c r="GM22" s="22">
        <f>ROUNDUP(BAR!GM22*0.9*0.9,)</f>
        <v>26973</v>
      </c>
      <c r="GN22" s="22">
        <f>ROUNDUP(BAR!GN22*0.9*0.9,)</f>
        <v>26973</v>
      </c>
      <c r="GO22" s="22">
        <f>ROUNDUP(BAR!GO22*0.9*0.9,)</f>
        <v>26973</v>
      </c>
      <c r="GP22" s="22">
        <f>ROUNDUP(BAR!GP22*0.9*0.9,)</f>
        <v>26973</v>
      </c>
      <c r="GQ22" s="22">
        <f>ROUNDUP(BAR!GQ22*0.9*0.9,)</f>
        <v>26973</v>
      </c>
      <c r="GR22" s="22">
        <f>ROUNDUP(BAR!GR22*0.9*0.9,)</f>
        <v>26973</v>
      </c>
      <c r="GS22" s="22">
        <f>ROUNDUP(BAR!GS22*0.9*0.9,)</f>
        <v>26973</v>
      </c>
      <c r="GT22" s="22">
        <f>ROUNDUP(BAR!GT22*0.9*0.9,)</f>
        <v>26973</v>
      </c>
      <c r="GU22" s="22">
        <f>ROUNDUP(BAR!GU22*0.9*0.9,)</f>
        <v>26973</v>
      </c>
      <c r="GV22" s="22">
        <f>ROUNDUP(BAR!GV22*0.9*0.9,)</f>
        <v>26973</v>
      </c>
      <c r="GW22" s="22">
        <f>ROUNDUP(BAR!GW22*0.9*0.9,)</f>
        <v>26973</v>
      </c>
    </row>
    <row r="23" spans="1:205" s="4" customFormat="1" ht="12" customHeight="1">
      <c r="A23" s="24">
        <v>3</v>
      </c>
      <c r="B23" s="22">
        <f>ROUNDUP(BAR!B23*0.9*0.9,)</f>
        <v>21465</v>
      </c>
      <c r="C23" s="22">
        <f>ROUNDUP(BAR!C23*0.9*0.9,)</f>
        <v>21060</v>
      </c>
      <c r="D23" s="22">
        <f>ROUNDUP(BAR!D23*0.9*0.9,)</f>
        <v>21870</v>
      </c>
      <c r="E23" s="22">
        <f>ROUNDUP(BAR!E23*0.9*0.9,)</f>
        <v>21870</v>
      </c>
      <c r="F23" s="22">
        <f>ROUNDUP(BAR!F23*0.9*0.9,)</f>
        <v>21870</v>
      </c>
      <c r="G23" s="22">
        <f>ROUNDUP(BAR!G23*0.9*0.9,)</f>
        <v>20736</v>
      </c>
      <c r="H23" s="22">
        <f>ROUNDUP(BAR!H23*0.9*0.9,)</f>
        <v>20736</v>
      </c>
      <c r="I23" s="22">
        <f>ROUNDUP(BAR!I23*0.9*0.9,)</f>
        <v>20736</v>
      </c>
      <c r="J23" s="22">
        <f>ROUNDUP(BAR!J23*0.9*0.9,)</f>
        <v>20736</v>
      </c>
      <c r="K23" s="22">
        <f>ROUNDUP(BAR!K23*0.9*0.9,)</f>
        <v>21465</v>
      </c>
      <c r="L23" s="22">
        <f>ROUNDUP(BAR!L23*0.9*0.9,)</f>
        <v>21465</v>
      </c>
      <c r="M23" s="22">
        <f>ROUNDUP(BAR!M23*0.9*0.9,)</f>
        <v>20250</v>
      </c>
      <c r="N23" s="22">
        <f>ROUNDUP(BAR!N23*0.9*0.9,)</f>
        <v>20250</v>
      </c>
      <c r="O23" s="22">
        <f>ROUNDUP(BAR!O23*0.9*0.9,)</f>
        <v>20250</v>
      </c>
      <c r="P23" s="22">
        <f>ROUNDUP(BAR!P23*0.9*0.9,)</f>
        <v>20250</v>
      </c>
      <c r="Q23" s="22">
        <f>ROUNDUP(BAR!Q23*0.9*0.9,)</f>
        <v>20250</v>
      </c>
      <c r="R23" s="22">
        <f>ROUNDUP(BAR!R23*0.9*0.9,)</f>
        <v>20736</v>
      </c>
      <c r="S23" s="22">
        <f>ROUNDUP(BAR!S23*0.9*0.9,)</f>
        <v>20736</v>
      </c>
      <c r="T23" s="22">
        <f>ROUNDUP(BAR!T23*0.9*0.9,)</f>
        <v>20250</v>
      </c>
      <c r="U23" s="22">
        <f>ROUNDUP(BAR!U23*0.9*0.9,)</f>
        <v>20250</v>
      </c>
      <c r="V23" s="22">
        <f>ROUNDUP(BAR!V23*0.9*0.9,)</f>
        <v>20250</v>
      </c>
      <c r="W23" s="22">
        <f>ROUNDUP(BAR!W23*0.9*0.9,)</f>
        <v>20250</v>
      </c>
      <c r="X23" s="22">
        <f>ROUNDUP(BAR!X23*0.9*0.9,)</f>
        <v>17739</v>
      </c>
      <c r="Y23" s="22">
        <f>ROUNDUP(BAR!Y23*0.9*0.9,)</f>
        <v>17982</v>
      </c>
      <c r="Z23" s="22">
        <f>ROUNDUP(BAR!Z23*0.9*0.9,)</f>
        <v>17982</v>
      </c>
      <c r="AA23" s="22">
        <f>ROUNDUP(BAR!AA23*0.9*0.9,)</f>
        <v>17739</v>
      </c>
      <c r="AB23" s="22">
        <f>ROUNDUP(BAR!AB23*0.9*0.9,)</f>
        <v>17739</v>
      </c>
      <c r="AC23" s="22">
        <f>ROUNDUP(BAR!AC23*0.9*0.9,)</f>
        <v>17739</v>
      </c>
      <c r="AD23" s="22">
        <f>ROUNDUP(BAR!AD23*0.9*0.9,)</f>
        <v>17739</v>
      </c>
      <c r="AE23" s="22">
        <f>ROUNDUP(BAR!AE23*0.9*0.9,)</f>
        <v>17739</v>
      </c>
      <c r="AF23" s="22">
        <f>ROUNDUP(BAR!AF23*0.9*0.9,)</f>
        <v>17982</v>
      </c>
      <c r="AG23" s="22">
        <f>ROUNDUP(BAR!AG23*0.9*0.9,)</f>
        <v>17982</v>
      </c>
      <c r="AH23" s="22">
        <f>ROUNDUP(BAR!AH23*0.9*0.9,)</f>
        <v>17739</v>
      </c>
      <c r="AI23" s="22">
        <f>ROUNDUP(BAR!AI23*0.9*0.9,)</f>
        <v>17982</v>
      </c>
      <c r="AJ23" s="22">
        <f>ROUNDUP(BAR!AJ23*0.9*0.9,)</f>
        <v>17982</v>
      </c>
      <c r="AK23" s="22">
        <f>ROUNDUP(BAR!AK23*0.9*0.9,)</f>
        <v>17982</v>
      </c>
      <c r="AL23" s="22">
        <f>ROUNDUP(BAR!AL23*0.9*0.9,)</f>
        <v>17982</v>
      </c>
      <c r="AM23" s="22">
        <f>ROUNDUP(BAR!AM23*0.9*0.9,)</f>
        <v>17982</v>
      </c>
      <c r="AN23" s="22">
        <f>ROUNDUP(BAR!AN23*0.9*0.9,)</f>
        <v>17982</v>
      </c>
      <c r="AO23" s="22">
        <f>ROUNDUP(BAR!AO23*0.9*0.9,)</f>
        <v>17739</v>
      </c>
      <c r="AP23" s="22">
        <f>ROUNDUP(BAR!AP23*0.9*0.9,)</f>
        <v>17739</v>
      </c>
      <c r="AQ23" s="22">
        <f>ROUNDUP(BAR!AQ23*0.9*0.9,)</f>
        <v>17739</v>
      </c>
      <c r="AR23" s="22">
        <f>ROUNDUP(BAR!AR23*0.9*0.9,)</f>
        <v>17739</v>
      </c>
      <c r="AS23" s="22">
        <f>ROUNDUP(BAR!AS23*0.9*0.9,)</f>
        <v>17739</v>
      </c>
      <c r="AT23" s="22">
        <f>ROUNDUP(BAR!AT23*0.9*0.9,)</f>
        <v>17982</v>
      </c>
      <c r="AU23" s="22">
        <f>ROUNDUP(BAR!AU23*0.9*0.9,)</f>
        <v>17982</v>
      </c>
      <c r="AV23" s="22">
        <f>ROUNDUP(BAR!AV23*0.9*0.9,)</f>
        <v>17739</v>
      </c>
      <c r="AW23" s="22">
        <f>ROUNDUP(BAR!AW23*0.9*0.9,)</f>
        <v>17739</v>
      </c>
      <c r="AX23" s="22">
        <f>ROUNDUP(BAR!AX23*0.9*0.9,)</f>
        <v>17739</v>
      </c>
      <c r="AY23" s="22">
        <f>ROUNDUP(BAR!AY23*0.9*0.9,)</f>
        <v>17739</v>
      </c>
      <c r="AZ23" s="22">
        <f>ROUNDUP(BAR!AZ23*0.9*0.9,)</f>
        <v>17739</v>
      </c>
      <c r="BA23" s="22">
        <f>ROUNDUP(BAR!BA23*0.9*0.9,)</f>
        <v>17982</v>
      </c>
      <c r="BB23" s="22">
        <f>ROUNDUP(BAR!BB23*0.9*0.9,)</f>
        <v>17982</v>
      </c>
      <c r="BC23" s="22">
        <f>ROUNDUP(BAR!BC23*0.9*0.9,)</f>
        <v>17496</v>
      </c>
      <c r="BD23" s="22">
        <f>ROUNDUP(BAR!BD23*0.9*0.9,)</f>
        <v>17496</v>
      </c>
      <c r="BE23" s="22">
        <f>ROUNDUP(BAR!BE23*0.9*0.9,)</f>
        <v>17496</v>
      </c>
      <c r="BF23" s="22">
        <f>ROUNDUP(BAR!BF23*0.9*0.9,)</f>
        <v>17982</v>
      </c>
      <c r="BG23" s="22">
        <f>ROUNDUP(BAR!BG23*0.9*0.9,)</f>
        <v>17982</v>
      </c>
      <c r="BH23" s="22">
        <f>ROUNDUP(BAR!BH23*0.9*0.9,)</f>
        <v>17982</v>
      </c>
      <c r="BI23" s="22">
        <f>ROUNDUP(BAR!BI23*0.9*0.9,)</f>
        <v>17982</v>
      </c>
      <c r="BJ23" s="22">
        <f>ROUNDUP(BAR!BJ23*0.9*0.9,)</f>
        <v>17334</v>
      </c>
      <c r="BK23" s="22">
        <f>ROUNDUP(BAR!BK23*0.9*0.9,)</f>
        <v>17334</v>
      </c>
      <c r="BL23" s="22">
        <f>ROUNDUP(BAR!BL23*0.9*0.9,)</f>
        <v>17334</v>
      </c>
      <c r="BM23" s="22">
        <f>ROUNDUP(BAR!BM23*0.9*0.9,)</f>
        <v>17334</v>
      </c>
      <c r="BN23" s="22">
        <f>ROUNDUP(BAR!BN23*0.9*0.9,)</f>
        <v>17334</v>
      </c>
      <c r="BO23" s="22">
        <f>ROUNDUP(BAR!BO23*0.9*0.9,)</f>
        <v>17496</v>
      </c>
      <c r="BP23" s="22">
        <f>ROUNDUP(BAR!BP23*0.9*0.9,)</f>
        <v>17496</v>
      </c>
      <c r="BQ23" s="22">
        <f>ROUNDUP(BAR!BQ23*0.9*0.9,)</f>
        <v>17334</v>
      </c>
      <c r="BR23" s="22">
        <f>ROUNDUP(BAR!BR23*0.9*0.9,)</f>
        <v>17334</v>
      </c>
      <c r="BS23" s="22">
        <f>ROUNDUP(BAR!BS23*0.9*0.9,)</f>
        <v>17334</v>
      </c>
      <c r="BT23" s="22">
        <f>ROUNDUP(BAR!BT23*0.9*0.9,)</f>
        <v>17334</v>
      </c>
      <c r="BU23" s="22">
        <f>ROUNDUP(BAR!BU23*0.9*0.9,)</f>
        <v>17334</v>
      </c>
      <c r="BV23" s="22">
        <f>ROUNDUP(BAR!BV23*0.9*0.9,)</f>
        <v>17496</v>
      </c>
      <c r="BW23" s="22">
        <f>ROUNDUP(BAR!BW23*0.9*0.9,)</f>
        <v>17496</v>
      </c>
      <c r="BX23" s="22">
        <f>ROUNDUP(BAR!BX23*0.9*0.9,)</f>
        <v>17334</v>
      </c>
      <c r="BY23" s="22">
        <f>ROUNDUP(BAR!BY23*0.9*0.9,)</f>
        <v>17334</v>
      </c>
      <c r="BZ23" s="22">
        <f>ROUNDUP(BAR!BZ23*0.9*0.9,)</f>
        <v>17334</v>
      </c>
      <c r="CA23" s="22">
        <f>ROUNDUP(BAR!CA23*0.9*0.9,)</f>
        <v>17334</v>
      </c>
      <c r="CB23" s="22">
        <f>ROUNDUP(BAR!CB23*0.9*0.9,)</f>
        <v>17334</v>
      </c>
      <c r="CC23" s="22">
        <f>ROUNDUP(BAR!CC23*0.9*0.9,)</f>
        <v>17496</v>
      </c>
      <c r="CD23" s="22">
        <f>ROUNDUP(BAR!CD23*0.9*0.9,)</f>
        <v>17496</v>
      </c>
      <c r="CE23" s="22">
        <f>ROUNDUP(BAR!CE23*0.9*0.9,)</f>
        <v>17334</v>
      </c>
      <c r="CF23" s="22">
        <f>ROUNDUP(BAR!CF23*0.9*0.9,)</f>
        <v>17334</v>
      </c>
      <c r="CG23" s="22">
        <f>ROUNDUP(BAR!CG23*0.9*0.9,)</f>
        <v>17334</v>
      </c>
      <c r="CH23" s="22">
        <f>ROUNDUP(BAR!CH23*0.9*0.9,)</f>
        <v>17334</v>
      </c>
      <c r="CI23" s="22">
        <f>ROUNDUP(BAR!CI23*0.9*0.9,)</f>
        <v>17334</v>
      </c>
      <c r="CJ23" s="22">
        <f>ROUNDUP(BAR!CJ23*0.9*0.9,)</f>
        <v>17496</v>
      </c>
      <c r="CK23" s="22">
        <f>ROUNDUP(BAR!CK23*0.9*0.9,)</f>
        <v>17496</v>
      </c>
      <c r="CL23" s="22">
        <f>ROUNDUP(BAR!CL23*0.9*0.9,)</f>
        <v>17334</v>
      </c>
      <c r="CM23" s="22">
        <f>ROUNDUP(BAR!CM23*0.9*0.9,)</f>
        <v>17334</v>
      </c>
      <c r="CN23" s="22">
        <f>ROUNDUP(BAR!CN23*0.9*0.9,)</f>
        <v>17334</v>
      </c>
      <c r="CO23" s="22">
        <f>ROUNDUP(BAR!CO23*0.9*0.9,)</f>
        <v>17334</v>
      </c>
      <c r="CP23" s="22">
        <f>ROUNDUP(BAR!CP23*0.9*0.9,)</f>
        <v>17334</v>
      </c>
      <c r="CQ23" s="22">
        <f>ROUNDUP(BAR!CQ23*0.9*0.9,)</f>
        <v>18225</v>
      </c>
      <c r="CR23" s="22">
        <f>ROUNDUP(BAR!CR23*0.9*0.9,)</f>
        <v>18225</v>
      </c>
      <c r="CS23" s="22">
        <f>ROUNDUP(BAR!CS23*0.9*0.9,)</f>
        <v>18225</v>
      </c>
      <c r="CT23" s="22">
        <f>ROUNDUP(BAR!CT23*0.9*0.9,)</f>
        <v>18225</v>
      </c>
      <c r="CU23" s="22">
        <f>ROUNDUP(BAR!CU23*0.9*0.9,)</f>
        <v>18225</v>
      </c>
      <c r="CV23" s="22">
        <f>ROUNDUP(BAR!CV23*0.9*0.9,)</f>
        <v>18225</v>
      </c>
      <c r="CW23" s="22">
        <f>ROUNDUP(BAR!CW23*0.9*0.9,)</f>
        <v>18225</v>
      </c>
      <c r="CX23" s="22">
        <f>ROUNDUP(BAR!CX23*0.9*0.9,)</f>
        <v>18630</v>
      </c>
      <c r="CY23" s="22">
        <f>ROUNDUP(BAR!CY23*0.9*0.9,)</f>
        <v>18630</v>
      </c>
      <c r="CZ23" s="22">
        <f>ROUNDUP(BAR!CZ23*0.9*0.9,)</f>
        <v>18630</v>
      </c>
      <c r="DA23" s="22">
        <f>ROUNDUP(BAR!DA23*0.9*0.9,)</f>
        <v>18630</v>
      </c>
      <c r="DB23" s="22">
        <f>ROUNDUP(BAR!DB23*0.9*0.9,)</f>
        <v>18630</v>
      </c>
      <c r="DC23" s="22">
        <f>ROUNDUP(BAR!DC23*0.9*0.9,)</f>
        <v>18630</v>
      </c>
      <c r="DD23" s="22">
        <f>ROUNDUP(BAR!DD23*0.9*0.9,)</f>
        <v>18630</v>
      </c>
      <c r="DE23" s="22">
        <f>ROUNDUP(BAR!DE23*0.9*0.9,)</f>
        <v>19440</v>
      </c>
      <c r="DF23" s="22">
        <f>ROUNDUP(BAR!DF23*0.9*0.9,)</f>
        <v>19440</v>
      </c>
      <c r="DG23" s="22">
        <f>ROUNDUP(BAR!DG23*0.9*0.9,)</f>
        <v>19440</v>
      </c>
      <c r="DH23" s="22">
        <f>ROUNDUP(BAR!DH23*0.9*0.9,)</f>
        <v>19440</v>
      </c>
      <c r="DI23" s="22">
        <f>ROUNDUP(BAR!DI23*0.9*0.9,)</f>
        <v>35397</v>
      </c>
      <c r="DJ23" s="96">
        <f>ROUNDUP(BAR!DJ23*0.9*0.9,)</f>
        <v>45117</v>
      </c>
      <c r="DK23" s="96">
        <f>ROUNDUP(BAR!DK23*0.9*0.9,)</f>
        <v>45117</v>
      </c>
      <c r="DL23" s="96">
        <f>ROUNDUP(BAR!DL23*0.9*0.9,)</f>
        <v>45117</v>
      </c>
      <c r="DM23" s="96">
        <f>ROUNDUP(BAR!DM23*0.9*0.9,)</f>
        <v>45117</v>
      </c>
      <c r="DN23" s="96">
        <f>ROUNDUP(BAR!DN23*0.9*0.9,)</f>
        <v>45117</v>
      </c>
      <c r="DO23" s="96">
        <f>ROUNDUP(BAR!DO23*0.9*0.9,)</f>
        <v>45117</v>
      </c>
      <c r="DP23" s="96">
        <f>ROUNDUP(BAR!DP23*0.9*0.9,)</f>
        <v>45117</v>
      </c>
      <c r="DQ23" s="96">
        <f>ROUNDUP(BAR!DQ23*0.9*0.9,)</f>
        <v>45117</v>
      </c>
      <c r="DR23" s="96">
        <f>ROUNDUP(BAR!DR23*0.9*0.9,)</f>
        <v>45117</v>
      </c>
      <c r="DS23" s="96">
        <f>ROUNDUP(BAR!DS23*0.9*0.9,)</f>
        <v>42687</v>
      </c>
      <c r="DT23" s="22">
        <f>ROUNDUP(BAR!DT23*0.9*0.9,)</f>
        <v>33291</v>
      </c>
      <c r="DU23" s="22">
        <f>ROUNDUP(BAR!DU23*0.9*0.9,)</f>
        <v>33291</v>
      </c>
      <c r="DV23" s="22">
        <f>ROUNDUP(BAR!DV23*0.9*0.9,)</f>
        <v>33291</v>
      </c>
      <c r="DW23" s="22">
        <f>ROUNDUP(BAR!DW23*0.9*0.9,)</f>
        <v>33291</v>
      </c>
      <c r="DX23" s="22">
        <f>ROUNDUP(BAR!DX23*0.9*0.9,)</f>
        <v>33291</v>
      </c>
      <c r="DY23" s="22">
        <f>ROUNDUP(BAR!DY23*0.9*0.9,)</f>
        <v>33291</v>
      </c>
      <c r="DZ23" s="22">
        <f>ROUNDUP(BAR!DZ23*0.9*0.9,)</f>
        <v>33291</v>
      </c>
      <c r="EA23" s="22">
        <f>ROUNDUP(BAR!EA23*0.9*0.9,)</f>
        <v>34101</v>
      </c>
      <c r="EB23" s="22">
        <f>ROUNDUP(BAR!EB23*0.9*0.9,)</f>
        <v>34101</v>
      </c>
      <c r="EC23" s="22">
        <f>ROUNDUP(BAR!EC23*0.9*0.9,)</f>
        <v>34101</v>
      </c>
      <c r="ED23" s="22">
        <f>ROUNDUP(BAR!ED23*0.9*0.9,)</f>
        <v>34101</v>
      </c>
      <c r="EE23" s="22">
        <f>ROUNDUP(BAR!EE23*0.9*0.9,)</f>
        <v>34101</v>
      </c>
      <c r="EF23" s="22">
        <f>ROUNDUP(BAR!EF23*0.9*0.9,)</f>
        <v>34101</v>
      </c>
      <c r="EG23" s="22">
        <f>ROUNDUP(BAR!EG23*0.9*0.9,)</f>
        <v>34101</v>
      </c>
      <c r="EH23" s="22">
        <f>ROUNDUP(BAR!EH23*0.9*0.9,)</f>
        <v>34101</v>
      </c>
      <c r="EI23" s="22">
        <f>ROUNDUP(BAR!EI23*0.9*0.9,)</f>
        <v>34101</v>
      </c>
      <c r="EJ23" s="22">
        <f>ROUNDUP(BAR!EJ23*0.9*0.9,)</f>
        <v>34101</v>
      </c>
      <c r="EK23" s="22">
        <f>ROUNDUP(BAR!EK23*0.9*0.9,)</f>
        <v>34101</v>
      </c>
      <c r="EL23" s="22">
        <f>ROUNDUP(BAR!EL23*0.9*0.9,)</f>
        <v>34101</v>
      </c>
      <c r="EM23" s="22">
        <f>ROUNDUP(BAR!EM23*0.9*0.9,)</f>
        <v>34101</v>
      </c>
      <c r="EN23" s="22">
        <f>ROUNDUP(BAR!EN23*0.9*0.9,)</f>
        <v>34101</v>
      </c>
      <c r="EO23" s="22">
        <f>ROUNDUP(BAR!EO23*0.9*0.9,)</f>
        <v>34101</v>
      </c>
      <c r="EP23" s="22">
        <f>ROUNDUP(BAR!EP23*0.9*0.9,)</f>
        <v>34101</v>
      </c>
      <c r="EQ23" s="22">
        <f>ROUNDUP(BAR!EQ23*0.9*0.9,)</f>
        <v>34911</v>
      </c>
      <c r="ER23" s="22">
        <f>ROUNDUP(BAR!ER23*0.9*0.9,)</f>
        <v>34911</v>
      </c>
      <c r="ES23" s="22">
        <f>ROUNDUP(BAR!ES23*0.9*0.9,)</f>
        <v>34911</v>
      </c>
      <c r="ET23" s="22">
        <f>ROUNDUP(BAR!ET23*0.9*0.9,)</f>
        <v>34911</v>
      </c>
      <c r="EU23" s="22">
        <f>ROUNDUP(BAR!EU23*0.9*0.9,)</f>
        <v>34911</v>
      </c>
      <c r="EV23" s="22">
        <f>ROUNDUP(BAR!EV23*0.9*0.9,)</f>
        <v>34911</v>
      </c>
      <c r="EW23" s="22">
        <f>ROUNDUP(BAR!EW23*0.9*0.9,)</f>
        <v>34911</v>
      </c>
      <c r="EX23" s="22">
        <f>ROUNDUP(BAR!EX23*0.9*0.9,)</f>
        <v>34911</v>
      </c>
      <c r="EY23" s="22">
        <f>ROUNDUP(BAR!EY23*0.9*0.9,)</f>
        <v>34911</v>
      </c>
      <c r="EZ23" s="22">
        <f>ROUNDUP(BAR!EZ23*0.9*0.9,)</f>
        <v>34911</v>
      </c>
      <c r="FA23" s="22">
        <f>ROUNDUP(BAR!FA23*0.9*0.9,)</f>
        <v>34911</v>
      </c>
      <c r="FB23" s="22">
        <f>ROUNDUP(BAR!FB23*0.9*0.9,)</f>
        <v>34911</v>
      </c>
      <c r="FC23" s="22">
        <f>ROUNDUP(BAR!FC23*0.9*0.9,)</f>
        <v>34911</v>
      </c>
      <c r="FD23" s="22">
        <f>ROUNDUP(BAR!FD23*0.9*0.9,)</f>
        <v>34911</v>
      </c>
      <c r="FE23" s="22">
        <f>ROUNDUP(BAR!FE23*0.9*0.9,)</f>
        <v>34911</v>
      </c>
      <c r="FF23" s="22">
        <f>ROUNDUP(BAR!FF23*0.9*0.9,)</f>
        <v>34911</v>
      </c>
      <c r="FG23" s="22">
        <f>ROUNDUP(BAR!FG23*0.9*0.9,)</f>
        <v>34911</v>
      </c>
      <c r="FH23" s="22">
        <f>ROUNDUP(BAR!FH23*0.9*0.9,)</f>
        <v>34911</v>
      </c>
      <c r="FI23" s="22">
        <f>ROUNDUP(BAR!FI23*0.9*0.9,)</f>
        <v>34911</v>
      </c>
      <c r="FJ23" s="22">
        <f>ROUNDUP(BAR!FJ23*0.9*0.9,)</f>
        <v>34911</v>
      </c>
      <c r="FK23" s="22">
        <f>ROUNDUP(BAR!FK23*0.9*0.9,)</f>
        <v>37017</v>
      </c>
      <c r="FL23" s="22">
        <f>ROUNDUP(BAR!FL23*0.9*0.9,)</f>
        <v>37017</v>
      </c>
      <c r="FM23" s="22">
        <f>ROUNDUP(BAR!FM23*0.9*0.9,)</f>
        <v>37017</v>
      </c>
      <c r="FN23" s="22">
        <f>ROUNDUP(BAR!FN23*0.9*0.9,)</f>
        <v>34911</v>
      </c>
      <c r="FO23" s="22">
        <f>ROUNDUP(BAR!FO23*0.9*0.9,)</f>
        <v>34911</v>
      </c>
      <c r="FP23" s="22">
        <f>ROUNDUP(BAR!FP23*0.9*0.9,)</f>
        <v>34911</v>
      </c>
      <c r="FQ23" s="22">
        <f>ROUNDUP(BAR!FQ23*0.9*0.9,)</f>
        <v>34911</v>
      </c>
      <c r="FR23" s="22">
        <f>ROUNDUP(BAR!FR23*0.9*0.9,)</f>
        <v>34911</v>
      </c>
      <c r="FS23" s="22">
        <f>ROUNDUP(BAR!FS23*0.9*0.9,)</f>
        <v>33291</v>
      </c>
      <c r="FT23" s="22">
        <f>ROUNDUP(BAR!FT23*0.9*0.9,)</f>
        <v>33291</v>
      </c>
      <c r="FU23" s="22">
        <f>ROUNDUP(BAR!FU23*0.9*0.9,)</f>
        <v>33291</v>
      </c>
      <c r="FV23" s="22">
        <f>ROUNDUP(BAR!FV23*0.9*0.9,)</f>
        <v>33291</v>
      </c>
      <c r="FW23" s="22">
        <f>ROUNDUP(BAR!FW23*0.9*0.9,)</f>
        <v>33291</v>
      </c>
      <c r="FX23" s="22">
        <f>ROUNDUP(BAR!FX23*0.9*0.9,)</f>
        <v>33291</v>
      </c>
      <c r="FY23" s="22">
        <f>ROUNDUP(BAR!FY23*0.9*0.9,)</f>
        <v>33291</v>
      </c>
      <c r="FZ23" s="22">
        <f>ROUNDUP(BAR!FZ23*0.9*0.9,)</f>
        <v>38070</v>
      </c>
      <c r="GA23" s="22">
        <f>ROUNDUP(BAR!GA23*0.9*0.9,)</f>
        <v>34101</v>
      </c>
      <c r="GB23" s="22">
        <f>ROUNDUP(BAR!GB23*0.9*0.9,)</f>
        <v>26973</v>
      </c>
      <c r="GC23" s="22">
        <f>ROUNDUP(BAR!GC23*0.9*0.9,)</f>
        <v>26973</v>
      </c>
      <c r="GD23" s="22">
        <f>ROUNDUP(BAR!GD23*0.9*0.9,)</f>
        <v>26973</v>
      </c>
      <c r="GE23" s="22">
        <f>ROUNDUP(BAR!GE23*0.9*0.9,)</f>
        <v>26973</v>
      </c>
      <c r="GF23" s="22">
        <f>ROUNDUP(BAR!GF23*0.9*0.9,)</f>
        <v>26973</v>
      </c>
      <c r="GG23" s="22">
        <f>ROUNDUP(BAR!GG23*0.9*0.9,)</f>
        <v>26973</v>
      </c>
      <c r="GH23" s="22">
        <f>ROUNDUP(BAR!GH23*0.9*0.9,)</f>
        <v>26973</v>
      </c>
      <c r="GI23" s="22">
        <f>ROUNDUP(BAR!GI23*0.9*0.9,)</f>
        <v>26973</v>
      </c>
      <c r="GJ23" s="22">
        <f>ROUNDUP(BAR!GJ23*0.9*0.9,)</f>
        <v>26973</v>
      </c>
      <c r="GK23" s="22">
        <f>ROUNDUP(BAR!GK23*0.9*0.9,)</f>
        <v>26973</v>
      </c>
      <c r="GL23" s="22">
        <f>ROUNDUP(BAR!GL23*0.9*0.9,)</f>
        <v>26973</v>
      </c>
      <c r="GM23" s="22">
        <f>ROUNDUP(BAR!GM23*0.9*0.9,)</f>
        <v>26973</v>
      </c>
      <c r="GN23" s="22">
        <f>ROUNDUP(BAR!GN23*0.9*0.9,)</f>
        <v>26973</v>
      </c>
      <c r="GO23" s="22">
        <f>ROUNDUP(BAR!GO23*0.9*0.9,)</f>
        <v>26973</v>
      </c>
      <c r="GP23" s="22">
        <f>ROUNDUP(BAR!GP23*0.9*0.9,)</f>
        <v>26973</v>
      </c>
      <c r="GQ23" s="22">
        <f>ROUNDUP(BAR!GQ23*0.9*0.9,)</f>
        <v>26973</v>
      </c>
      <c r="GR23" s="22">
        <f>ROUNDUP(BAR!GR23*0.9*0.9,)</f>
        <v>26973</v>
      </c>
      <c r="GS23" s="22">
        <f>ROUNDUP(BAR!GS23*0.9*0.9,)</f>
        <v>26973</v>
      </c>
      <c r="GT23" s="22">
        <f>ROUNDUP(BAR!GT23*0.9*0.9,)</f>
        <v>26973</v>
      </c>
      <c r="GU23" s="22">
        <f>ROUNDUP(BAR!GU23*0.9*0.9,)</f>
        <v>26973</v>
      </c>
      <c r="GV23" s="22">
        <f>ROUNDUP(BAR!GV23*0.9*0.9,)</f>
        <v>26973</v>
      </c>
      <c r="GW23" s="22">
        <f>ROUNDUP(BAR!GW23*0.9*0.9,)</f>
        <v>26973</v>
      </c>
    </row>
    <row r="24" spans="1:205" s="4" customFormat="1" ht="12" customHeight="1">
      <c r="A24" s="24">
        <v>4</v>
      </c>
      <c r="B24" s="22">
        <f>ROUNDUP(BAR!B24*0.9*0.9,)</f>
        <v>21465</v>
      </c>
      <c r="C24" s="22">
        <f>ROUNDUP(BAR!C24*0.9*0.9,)</f>
        <v>21060</v>
      </c>
      <c r="D24" s="22">
        <f>ROUNDUP(BAR!D24*0.9*0.9,)</f>
        <v>21870</v>
      </c>
      <c r="E24" s="22">
        <f>ROUNDUP(BAR!E24*0.9*0.9,)</f>
        <v>21870</v>
      </c>
      <c r="F24" s="22">
        <f>ROUNDUP(BAR!F24*0.9*0.9,)</f>
        <v>21870</v>
      </c>
      <c r="G24" s="22">
        <f>ROUNDUP(BAR!G24*0.9*0.9,)</f>
        <v>20736</v>
      </c>
      <c r="H24" s="22">
        <f>ROUNDUP(BAR!H24*0.9*0.9,)</f>
        <v>20736</v>
      </c>
      <c r="I24" s="22">
        <f>ROUNDUP(BAR!I24*0.9*0.9,)</f>
        <v>20736</v>
      </c>
      <c r="J24" s="22">
        <f>ROUNDUP(BAR!J24*0.9*0.9,)</f>
        <v>20736</v>
      </c>
      <c r="K24" s="22">
        <f>ROUNDUP(BAR!K24*0.9*0.9,)</f>
        <v>21465</v>
      </c>
      <c r="L24" s="22">
        <f>ROUNDUP(BAR!L24*0.9*0.9,)</f>
        <v>21465</v>
      </c>
      <c r="M24" s="22">
        <f>ROUNDUP(BAR!M24*0.9*0.9,)</f>
        <v>20250</v>
      </c>
      <c r="N24" s="22">
        <f>ROUNDUP(BAR!N24*0.9*0.9,)</f>
        <v>20250</v>
      </c>
      <c r="O24" s="22">
        <f>ROUNDUP(BAR!O24*0.9*0.9,)</f>
        <v>20250</v>
      </c>
      <c r="P24" s="22">
        <f>ROUNDUP(BAR!P24*0.9*0.9,)</f>
        <v>20250</v>
      </c>
      <c r="Q24" s="22">
        <f>ROUNDUP(BAR!Q24*0.9*0.9,)</f>
        <v>20250</v>
      </c>
      <c r="R24" s="22">
        <f>ROUNDUP(BAR!R24*0.9*0.9,)</f>
        <v>20736</v>
      </c>
      <c r="S24" s="22">
        <f>ROUNDUP(BAR!S24*0.9*0.9,)</f>
        <v>20736</v>
      </c>
      <c r="T24" s="22">
        <f>ROUNDUP(BAR!T24*0.9*0.9,)</f>
        <v>20250</v>
      </c>
      <c r="U24" s="22">
        <f>ROUNDUP(BAR!U24*0.9*0.9,)</f>
        <v>20250</v>
      </c>
      <c r="V24" s="22">
        <f>ROUNDUP(BAR!V24*0.9*0.9,)</f>
        <v>20250</v>
      </c>
      <c r="W24" s="22">
        <f>ROUNDUP(BAR!W24*0.9*0.9,)</f>
        <v>20250</v>
      </c>
      <c r="X24" s="22">
        <f>ROUNDUP(BAR!X24*0.9*0.9,)</f>
        <v>17739</v>
      </c>
      <c r="Y24" s="22">
        <f>ROUNDUP(BAR!Y24*0.9*0.9,)</f>
        <v>17982</v>
      </c>
      <c r="Z24" s="22">
        <f>ROUNDUP(BAR!Z24*0.9*0.9,)</f>
        <v>17982</v>
      </c>
      <c r="AA24" s="22">
        <f>ROUNDUP(BAR!AA24*0.9*0.9,)</f>
        <v>17739</v>
      </c>
      <c r="AB24" s="22">
        <f>ROUNDUP(BAR!AB24*0.9*0.9,)</f>
        <v>17739</v>
      </c>
      <c r="AC24" s="22">
        <f>ROUNDUP(BAR!AC24*0.9*0.9,)</f>
        <v>17739</v>
      </c>
      <c r="AD24" s="22">
        <f>ROUNDUP(BAR!AD24*0.9*0.9,)</f>
        <v>17739</v>
      </c>
      <c r="AE24" s="22">
        <f>ROUNDUP(BAR!AE24*0.9*0.9,)</f>
        <v>17739</v>
      </c>
      <c r="AF24" s="22">
        <f>ROUNDUP(BAR!AF24*0.9*0.9,)</f>
        <v>17982</v>
      </c>
      <c r="AG24" s="22">
        <f>ROUNDUP(BAR!AG24*0.9*0.9,)</f>
        <v>17982</v>
      </c>
      <c r="AH24" s="22">
        <f>ROUNDUP(BAR!AH24*0.9*0.9,)</f>
        <v>17739</v>
      </c>
      <c r="AI24" s="22">
        <f>ROUNDUP(BAR!AI24*0.9*0.9,)</f>
        <v>17982</v>
      </c>
      <c r="AJ24" s="22">
        <f>ROUNDUP(BAR!AJ24*0.9*0.9,)</f>
        <v>17982</v>
      </c>
      <c r="AK24" s="22">
        <f>ROUNDUP(BAR!AK24*0.9*0.9,)</f>
        <v>17982</v>
      </c>
      <c r="AL24" s="22">
        <f>ROUNDUP(BAR!AL24*0.9*0.9,)</f>
        <v>17982</v>
      </c>
      <c r="AM24" s="22">
        <f>ROUNDUP(BAR!AM24*0.9*0.9,)</f>
        <v>17982</v>
      </c>
      <c r="AN24" s="22">
        <f>ROUNDUP(BAR!AN24*0.9*0.9,)</f>
        <v>17982</v>
      </c>
      <c r="AO24" s="22">
        <f>ROUNDUP(BAR!AO24*0.9*0.9,)</f>
        <v>17739</v>
      </c>
      <c r="AP24" s="22">
        <f>ROUNDUP(BAR!AP24*0.9*0.9,)</f>
        <v>17739</v>
      </c>
      <c r="AQ24" s="22">
        <f>ROUNDUP(BAR!AQ24*0.9*0.9,)</f>
        <v>17739</v>
      </c>
      <c r="AR24" s="22">
        <f>ROUNDUP(BAR!AR24*0.9*0.9,)</f>
        <v>17739</v>
      </c>
      <c r="AS24" s="22">
        <f>ROUNDUP(BAR!AS24*0.9*0.9,)</f>
        <v>17739</v>
      </c>
      <c r="AT24" s="22">
        <f>ROUNDUP(BAR!AT24*0.9*0.9,)</f>
        <v>17982</v>
      </c>
      <c r="AU24" s="22">
        <f>ROUNDUP(BAR!AU24*0.9*0.9,)</f>
        <v>17982</v>
      </c>
      <c r="AV24" s="22">
        <f>ROUNDUP(BAR!AV24*0.9*0.9,)</f>
        <v>17739</v>
      </c>
      <c r="AW24" s="22">
        <f>ROUNDUP(BAR!AW24*0.9*0.9,)</f>
        <v>17739</v>
      </c>
      <c r="AX24" s="22">
        <f>ROUNDUP(BAR!AX24*0.9*0.9,)</f>
        <v>17739</v>
      </c>
      <c r="AY24" s="22">
        <f>ROUNDUP(BAR!AY24*0.9*0.9,)</f>
        <v>17739</v>
      </c>
      <c r="AZ24" s="22">
        <f>ROUNDUP(BAR!AZ24*0.9*0.9,)</f>
        <v>17739</v>
      </c>
      <c r="BA24" s="22">
        <f>ROUNDUP(BAR!BA24*0.9*0.9,)</f>
        <v>17982</v>
      </c>
      <c r="BB24" s="22">
        <f>ROUNDUP(BAR!BB24*0.9*0.9,)</f>
        <v>17982</v>
      </c>
      <c r="BC24" s="22">
        <f>ROUNDUP(BAR!BC24*0.9*0.9,)</f>
        <v>17496</v>
      </c>
      <c r="BD24" s="22">
        <f>ROUNDUP(BAR!BD24*0.9*0.9,)</f>
        <v>17496</v>
      </c>
      <c r="BE24" s="22">
        <f>ROUNDUP(BAR!BE24*0.9*0.9,)</f>
        <v>17496</v>
      </c>
      <c r="BF24" s="22">
        <f>ROUNDUP(BAR!BF24*0.9*0.9,)</f>
        <v>17982</v>
      </c>
      <c r="BG24" s="22">
        <f>ROUNDUP(BAR!BG24*0.9*0.9,)</f>
        <v>17982</v>
      </c>
      <c r="BH24" s="22">
        <f>ROUNDUP(BAR!BH24*0.9*0.9,)</f>
        <v>17982</v>
      </c>
      <c r="BI24" s="22">
        <f>ROUNDUP(BAR!BI24*0.9*0.9,)</f>
        <v>17982</v>
      </c>
      <c r="BJ24" s="22">
        <f>ROUNDUP(BAR!BJ24*0.9*0.9,)</f>
        <v>17334</v>
      </c>
      <c r="BK24" s="22">
        <f>ROUNDUP(BAR!BK24*0.9*0.9,)</f>
        <v>17334</v>
      </c>
      <c r="BL24" s="22">
        <f>ROUNDUP(BAR!BL24*0.9*0.9,)</f>
        <v>17334</v>
      </c>
      <c r="BM24" s="22">
        <f>ROUNDUP(BAR!BM24*0.9*0.9,)</f>
        <v>17334</v>
      </c>
      <c r="BN24" s="22">
        <f>ROUNDUP(BAR!BN24*0.9*0.9,)</f>
        <v>17334</v>
      </c>
      <c r="BO24" s="22">
        <f>ROUNDUP(BAR!BO24*0.9*0.9,)</f>
        <v>17496</v>
      </c>
      <c r="BP24" s="22">
        <f>ROUNDUP(BAR!BP24*0.9*0.9,)</f>
        <v>17496</v>
      </c>
      <c r="BQ24" s="22">
        <f>ROUNDUP(BAR!BQ24*0.9*0.9,)</f>
        <v>17334</v>
      </c>
      <c r="BR24" s="22">
        <f>ROUNDUP(BAR!BR24*0.9*0.9,)</f>
        <v>17334</v>
      </c>
      <c r="BS24" s="22">
        <f>ROUNDUP(BAR!BS24*0.9*0.9,)</f>
        <v>17334</v>
      </c>
      <c r="BT24" s="22">
        <f>ROUNDUP(BAR!BT24*0.9*0.9,)</f>
        <v>17334</v>
      </c>
      <c r="BU24" s="22">
        <f>ROUNDUP(BAR!BU24*0.9*0.9,)</f>
        <v>17334</v>
      </c>
      <c r="BV24" s="22">
        <f>ROUNDUP(BAR!BV24*0.9*0.9,)</f>
        <v>17496</v>
      </c>
      <c r="BW24" s="22">
        <f>ROUNDUP(BAR!BW24*0.9*0.9,)</f>
        <v>17496</v>
      </c>
      <c r="BX24" s="22">
        <f>ROUNDUP(BAR!BX24*0.9*0.9,)</f>
        <v>17334</v>
      </c>
      <c r="BY24" s="22">
        <f>ROUNDUP(BAR!BY24*0.9*0.9,)</f>
        <v>17334</v>
      </c>
      <c r="BZ24" s="22">
        <f>ROUNDUP(BAR!BZ24*0.9*0.9,)</f>
        <v>17334</v>
      </c>
      <c r="CA24" s="22">
        <f>ROUNDUP(BAR!CA24*0.9*0.9,)</f>
        <v>17334</v>
      </c>
      <c r="CB24" s="22">
        <f>ROUNDUP(BAR!CB24*0.9*0.9,)</f>
        <v>17334</v>
      </c>
      <c r="CC24" s="22">
        <f>ROUNDUP(BAR!CC24*0.9*0.9,)</f>
        <v>17496</v>
      </c>
      <c r="CD24" s="22">
        <f>ROUNDUP(BAR!CD24*0.9*0.9,)</f>
        <v>17496</v>
      </c>
      <c r="CE24" s="22">
        <f>ROUNDUP(BAR!CE24*0.9*0.9,)</f>
        <v>17334</v>
      </c>
      <c r="CF24" s="22">
        <f>ROUNDUP(BAR!CF24*0.9*0.9,)</f>
        <v>17334</v>
      </c>
      <c r="CG24" s="22">
        <f>ROUNDUP(BAR!CG24*0.9*0.9,)</f>
        <v>17334</v>
      </c>
      <c r="CH24" s="22">
        <f>ROUNDUP(BAR!CH24*0.9*0.9,)</f>
        <v>17334</v>
      </c>
      <c r="CI24" s="22">
        <f>ROUNDUP(BAR!CI24*0.9*0.9,)</f>
        <v>17334</v>
      </c>
      <c r="CJ24" s="22">
        <f>ROUNDUP(BAR!CJ24*0.9*0.9,)</f>
        <v>17496</v>
      </c>
      <c r="CK24" s="22">
        <f>ROUNDUP(BAR!CK24*0.9*0.9,)</f>
        <v>17496</v>
      </c>
      <c r="CL24" s="22">
        <f>ROUNDUP(BAR!CL24*0.9*0.9,)</f>
        <v>17334</v>
      </c>
      <c r="CM24" s="22">
        <f>ROUNDUP(BAR!CM24*0.9*0.9,)</f>
        <v>17334</v>
      </c>
      <c r="CN24" s="22">
        <f>ROUNDUP(BAR!CN24*0.9*0.9,)</f>
        <v>17334</v>
      </c>
      <c r="CO24" s="22">
        <f>ROUNDUP(BAR!CO24*0.9*0.9,)</f>
        <v>17334</v>
      </c>
      <c r="CP24" s="22">
        <f>ROUNDUP(BAR!CP24*0.9*0.9,)</f>
        <v>17334</v>
      </c>
      <c r="CQ24" s="22">
        <f>ROUNDUP(BAR!CQ24*0.9*0.9,)</f>
        <v>18225</v>
      </c>
      <c r="CR24" s="22">
        <f>ROUNDUP(BAR!CR24*0.9*0.9,)</f>
        <v>18225</v>
      </c>
      <c r="CS24" s="22">
        <f>ROUNDUP(BAR!CS24*0.9*0.9,)</f>
        <v>18225</v>
      </c>
      <c r="CT24" s="22">
        <f>ROUNDUP(BAR!CT24*0.9*0.9,)</f>
        <v>18225</v>
      </c>
      <c r="CU24" s="22">
        <f>ROUNDUP(BAR!CU24*0.9*0.9,)</f>
        <v>18225</v>
      </c>
      <c r="CV24" s="22">
        <f>ROUNDUP(BAR!CV24*0.9*0.9,)</f>
        <v>18225</v>
      </c>
      <c r="CW24" s="22">
        <f>ROUNDUP(BAR!CW24*0.9*0.9,)</f>
        <v>18225</v>
      </c>
      <c r="CX24" s="22">
        <f>ROUNDUP(BAR!CX24*0.9*0.9,)</f>
        <v>18630</v>
      </c>
      <c r="CY24" s="22">
        <f>ROUNDUP(BAR!CY24*0.9*0.9,)</f>
        <v>18630</v>
      </c>
      <c r="CZ24" s="22">
        <f>ROUNDUP(BAR!CZ24*0.9*0.9,)</f>
        <v>18630</v>
      </c>
      <c r="DA24" s="22">
        <f>ROUNDUP(BAR!DA24*0.9*0.9,)</f>
        <v>18630</v>
      </c>
      <c r="DB24" s="22">
        <f>ROUNDUP(BAR!DB24*0.9*0.9,)</f>
        <v>18630</v>
      </c>
      <c r="DC24" s="22">
        <f>ROUNDUP(BAR!DC24*0.9*0.9,)</f>
        <v>18630</v>
      </c>
      <c r="DD24" s="22">
        <f>ROUNDUP(BAR!DD24*0.9*0.9,)</f>
        <v>18630</v>
      </c>
      <c r="DE24" s="22">
        <f>ROUNDUP(BAR!DE24*0.9*0.9,)</f>
        <v>19440</v>
      </c>
      <c r="DF24" s="22">
        <f>ROUNDUP(BAR!DF24*0.9*0.9,)</f>
        <v>19440</v>
      </c>
      <c r="DG24" s="22">
        <f>ROUNDUP(BAR!DG24*0.9*0.9,)</f>
        <v>19440</v>
      </c>
      <c r="DH24" s="22">
        <f>ROUNDUP(BAR!DH24*0.9*0.9,)</f>
        <v>19440</v>
      </c>
      <c r="DI24" s="22">
        <f>ROUNDUP(BAR!DI24*0.9*0.9,)</f>
        <v>35397</v>
      </c>
      <c r="DJ24" s="96">
        <f>ROUNDUP(BAR!DJ24*0.9*0.9,)</f>
        <v>45117</v>
      </c>
      <c r="DK24" s="96">
        <f>ROUNDUP(BAR!DK24*0.9*0.9,)</f>
        <v>45117</v>
      </c>
      <c r="DL24" s="96">
        <f>ROUNDUP(BAR!DL24*0.9*0.9,)</f>
        <v>45117</v>
      </c>
      <c r="DM24" s="96">
        <f>ROUNDUP(BAR!DM24*0.9*0.9,)</f>
        <v>45117</v>
      </c>
      <c r="DN24" s="96">
        <f>ROUNDUP(BAR!DN24*0.9*0.9,)</f>
        <v>45117</v>
      </c>
      <c r="DO24" s="96">
        <f>ROUNDUP(BAR!DO24*0.9*0.9,)</f>
        <v>45117</v>
      </c>
      <c r="DP24" s="96">
        <f>ROUNDUP(BAR!DP24*0.9*0.9,)</f>
        <v>45117</v>
      </c>
      <c r="DQ24" s="96">
        <f>ROUNDUP(BAR!DQ24*0.9*0.9,)</f>
        <v>45117</v>
      </c>
      <c r="DR24" s="96">
        <f>ROUNDUP(BAR!DR24*0.9*0.9,)</f>
        <v>45117</v>
      </c>
      <c r="DS24" s="96">
        <f>ROUNDUP(BAR!DS24*0.9*0.9,)</f>
        <v>42687</v>
      </c>
      <c r="DT24" s="22">
        <f>ROUNDUP(BAR!DT24*0.9*0.9,)</f>
        <v>33291</v>
      </c>
      <c r="DU24" s="22">
        <f>ROUNDUP(BAR!DU24*0.9*0.9,)</f>
        <v>33291</v>
      </c>
      <c r="DV24" s="22">
        <f>ROUNDUP(BAR!DV24*0.9*0.9,)</f>
        <v>33291</v>
      </c>
      <c r="DW24" s="22">
        <f>ROUNDUP(BAR!DW24*0.9*0.9,)</f>
        <v>33291</v>
      </c>
      <c r="DX24" s="22">
        <f>ROUNDUP(BAR!DX24*0.9*0.9,)</f>
        <v>33291</v>
      </c>
      <c r="DY24" s="22">
        <f>ROUNDUP(BAR!DY24*0.9*0.9,)</f>
        <v>33291</v>
      </c>
      <c r="DZ24" s="22">
        <f>ROUNDUP(BAR!DZ24*0.9*0.9,)</f>
        <v>33291</v>
      </c>
      <c r="EA24" s="22">
        <f>ROUNDUP(BAR!EA24*0.9*0.9,)</f>
        <v>34101</v>
      </c>
      <c r="EB24" s="22">
        <f>ROUNDUP(BAR!EB24*0.9*0.9,)</f>
        <v>34101</v>
      </c>
      <c r="EC24" s="22">
        <f>ROUNDUP(BAR!EC24*0.9*0.9,)</f>
        <v>34101</v>
      </c>
      <c r="ED24" s="22">
        <f>ROUNDUP(BAR!ED24*0.9*0.9,)</f>
        <v>34101</v>
      </c>
      <c r="EE24" s="22">
        <f>ROUNDUP(BAR!EE24*0.9*0.9,)</f>
        <v>34101</v>
      </c>
      <c r="EF24" s="22">
        <f>ROUNDUP(BAR!EF24*0.9*0.9,)</f>
        <v>34101</v>
      </c>
      <c r="EG24" s="22">
        <f>ROUNDUP(BAR!EG24*0.9*0.9,)</f>
        <v>34101</v>
      </c>
      <c r="EH24" s="22">
        <f>ROUNDUP(BAR!EH24*0.9*0.9,)</f>
        <v>34101</v>
      </c>
      <c r="EI24" s="22">
        <f>ROUNDUP(BAR!EI24*0.9*0.9,)</f>
        <v>34101</v>
      </c>
      <c r="EJ24" s="22">
        <f>ROUNDUP(BAR!EJ24*0.9*0.9,)</f>
        <v>34101</v>
      </c>
      <c r="EK24" s="22">
        <f>ROUNDUP(BAR!EK24*0.9*0.9,)</f>
        <v>34101</v>
      </c>
      <c r="EL24" s="22">
        <f>ROUNDUP(BAR!EL24*0.9*0.9,)</f>
        <v>34101</v>
      </c>
      <c r="EM24" s="22">
        <f>ROUNDUP(BAR!EM24*0.9*0.9,)</f>
        <v>34101</v>
      </c>
      <c r="EN24" s="22">
        <f>ROUNDUP(BAR!EN24*0.9*0.9,)</f>
        <v>34101</v>
      </c>
      <c r="EO24" s="22">
        <f>ROUNDUP(BAR!EO24*0.9*0.9,)</f>
        <v>34101</v>
      </c>
      <c r="EP24" s="22">
        <f>ROUNDUP(BAR!EP24*0.9*0.9,)</f>
        <v>34101</v>
      </c>
      <c r="EQ24" s="22">
        <f>ROUNDUP(BAR!EQ24*0.9*0.9,)</f>
        <v>34911</v>
      </c>
      <c r="ER24" s="22">
        <f>ROUNDUP(BAR!ER24*0.9*0.9,)</f>
        <v>34911</v>
      </c>
      <c r="ES24" s="22">
        <f>ROUNDUP(BAR!ES24*0.9*0.9,)</f>
        <v>34911</v>
      </c>
      <c r="ET24" s="22">
        <f>ROUNDUP(BAR!ET24*0.9*0.9,)</f>
        <v>34911</v>
      </c>
      <c r="EU24" s="22">
        <f>ROUNDUP(BAR!EU24*0.9*0.9,)</f>
        <v>34911</v>
      </c>
      <c r="EV24" s="22">
        <f>ROUNDUP(BAR!EV24*0.9*0.9,)</f>
        <v>34911</v>
      </c>
      <c r="EW24" s="22">
        <f>ROUNDUP(BAR!EW24*0.9*0.9,)</f>
        <v>34911</v>
      </c>
      <c r="EX24" s="22">
        <f>ROUNDUP(BAR!EX24*0.9*0.9,)</f>
        <v>34911</v>
      </c>
      <c r="EY24" s="22">
        <f>ROUNDUP(BAR!EY24*0.9*0.9,)</f>
        <v>34911</v>
      </c>
      <c r="EZ24" s="22">
        <f>ROUNDUP(BAR!EZ24*0.9*0.9,)</f>
        <v>34911</v>
      </c>
      <c r="FA24" s="22">
        <f>ROUNDUP(BAR!FA24*0.9*0.9,)</f>
        <v>34911</v>
      </c>
      <c r="FB24" s="22">
        <f>ROUNDUP(BAR!FB24*0.9*0.9,)</f>
        <v>34911</v>
      </c>
      <c r="FC24" s="22">
        <f>ROUNDUP(BAR!FC24*0.9*0.9,)</f>
        <v>34911</v>
      </c>
      <c r="FD24" s="22">
        <f>ROUNDUP(BAR!FD24*0.9*0.9,)</f>
        <v>34911</v>
      </c>
      <c r="FE24" s="22">
        <f>ROUNDUP(BAR!FE24*0.9*0.9,)</f>
        <v>34911</v>
      </c>
      <c r="FF24" s="22">
        <f>ROUNDUP(BAR!FF24*0.9*0.9,)</f>
        <v>34911</v>
      </c>
      <c r="FG24" s="22">
        <f>ROUNDUP(BAR!FG24*0.9*0.9,)</f>
        <v>34911</v>
      </c>
      <c r="FH24" s="22">
        <f>ROUNDUP(BAR!FH24*0.9*0.9,)</f>
        <v>34911</v>
      </c>
      <c r="FI24" s="22">
        <f>ROUNDUP(BAR!FI24*0.9*0.9,)</f>
        <v>34911</v>
      </c>
      <c r="FJ24" s="22">
        <f>ROUNDUP(BAR!FJ24*0.9*0.9,)</f>
        <v>34911</v>
      </c>
      <c r="FK24" s="22">
        <f>ROUNDUP(BAR!FK24*0.9*0.9,)</f>
        <v>37017</v>
      </c>
      <c r="FL24" s="22">
        <f>ROUNDUP(BAR!FL24*0.9*0.9,)</f>
        <v>37017</v>
      </c>
      <c r="FM24" s="22">
        <f>ROUNDUP(BAR!FM24*0.9*0.9,)</f>
        <v>37017</v>
      </c>
      <c r="FN24" s="22">
        <f>ROUNDUP(BAR!FN24*0.9*0.9,)</f>
        <v>34911</v>
      </c>
      <c r="FO24" s="22">
        <f>ROUNDUP(BAR!FO24*0.9*0.9,)</f>
        <v>34911</v>
      </c>
      <c r="FP24" s="22">
        <f>ROUNDUP(BAR!FP24*0.9*0.9,)</f>
        <v>34911</v>
      </c>
      <c r="FQ24" s="22">
        <f>ROUNDUP(BAR!FQ24*0.9*0.9,)</f>
        <v>34911</v>
      </c>
      <c r="FR24" s="22">
        <f>ROUNDUP(BAR!FR24*0.9*0.9,)</f>
        <v>34911</v>
      </c>
      <c r="FS24" s="22">
        <f>ROUNDUP(BAR!FS24*0.9*0.9,)</f>
        <v>33291</v>
      </c>
      <c r="FT24" s="22">
        <f>ROUNDUP(BAR!FT24*0.9*0.9,)</f>
        <v>33291</v>
      </c>
      <c r="FU24" s="22">
        <f>ROUNDUP(BAR!FU24*0.9*0.9,)</f>
        <v>33291</v>
      </c>
      <c r="FV24" s="22">
        <f>ROUNDUP(BAR!FV24*0.9*0.9,)</f>
        <v>33291</v>
      </c>
      <c r="FW24" s="22">
        <f>ROUNDUP(BAR!FW24*0.9*0.9,)</f>
        <v>33291</v>
      </c>
      <c r="FX24" s="22">
        <f>ROUNDUP(BAR!FX24*0.9*0.9,)</f>
        <v>33291</v>
      </c>
      <c r="FY24" s="22">
        <f>ROUNDUP(BAR!FY24*0.9*0.9,)</f>
        <v>33291</v>
      </c>
      <c r="FZ24" s="22">
        <f>ROUNDUP(BAR!FZ24*0.9*0.9,)</f>
        <v>38070</v>
      </c>
      <c r="GA24" s="22">
        <f>ROUNDUP(BAR!GA24*0.9*0.9,)</f>
        <v>34101</v>
      </c>
      <c r="GB24" s="22">
        <f>ROUNDUP(BAR!GB24*0.9*0.9,)</f>
        <v>26973</v>
      </c>
      <c r="GC24" s="22">
        <f>ROUNDUP(BAR!GC24*0.9*0.9,)</f>
        <v>26973</v>
      </c>
      <c r="GD24" s="22">
        <f>ROUNDUP(BAR!GD24*0.9*0.9,)</f>
        <v>26973</v>
      </c>
      <c r="GE24" s="22">
        <f>ROUNDUP(BAR!GE24*0.9*0.9,)</f>
        <v>26973</v>
      </c>
      <c r="GF24" s="22">
        <f>ROUNDUP(BAR!GF24*0.9*0.9,)</f>
        <v>26973</v>
      </c>
      <c r="GG24" s="22">
        <f>ROUNDUP(BAR!GG24*0.9*0.9,)</f>
        <v>26973</v>
      </c>
      <c r="GH24" s="22">
        <f>ROUNDUP(BAR!GH24*0.9*0.9,)</f>
        <v>26973</v>
      </c>
      <c r="GI24" s="22">
        <f>ROUNDUP(BAR!GI24*0.9*0.9,)</f>
        <v>26973</v>
      </c>
      <c r="GJ24" s="22">
        <f>ROUNDUP(BAR!GJ24*0.9*0.9,)</f>
        <v>26973</v>
      </c>
      <c r="GK24" s="22">
        <f>ROUNDUP(BAR!GK24*0.9*0.9,)</f>
        <v>26973</v>
      </c>
      <c r="GL24" s="22">
        <f>ROUNDUP(BAR!GL24*0.9*0.9,)</f>
        <v>26973</v>
      </c>
      <c r="GM24" s="22">
        <f>ROUNDUP(BAR!GM24*0.9*0.9,)</f>
        <v>26973</v>
      </c>
      <c r="GN24" s="22">
        <f>ROUNDUP(BAR!GN24*0.9*0.9,)</f>
        <v>26973</v>
      </c>
      <c r="GO24" s="22">
        <f>ROUNDUP(BAR!GO24*0.9*0.9,)</f>
        <v>26973</v>
      </c>
      <c r="GP24" s="22">
        <f>ROUNDUP(BAR!GP24*0.9*0.9,)</f>
        <v>26973</v>
      </c>
      <c r="GQ24" s="22">
        <f>ROUNDUP(BAR!GQ24*0.9*0.9,)</f>
        <v>26973</v>
      </c>
      <c r="GR24" s="22">
        <f>ROUNDUP(BAR!GR24*0.9*0.9,)</f>
        <v>26973</v>
      </c>
      <c r="GS24" s="22">
        <f>ROUNDUP(BAR!GS24*0.9*0.9,)</f>
        <v>26973</v>
      </c>
      <c r="GT24" s="22">
        <f>ROUNDUP(BAR!GT24*0.9*0.9,)</f>
        <v>26973</v>
      </c>
      <c r="GU24" s="22">
        <f>ROUNDUP(BAR!GU24*0.9*0.9,)</f>
        <v>26973</v>
      </c>
      <c r="GV24" s="22">
        <f>ROUNDUP(BAR!GV24*0.9*0.9,)</f>
        <v>26973</v>
      </c>
      <c r="GW24" s="22">
        <f>ROUNDUP(BAR!GW24*0.9*0.9,)</f>
        <v>26973</v>
      </c>
    </row>
    <row r="25" spans="1:205" s="4" customFormat="1" ht="15" customHeight="1">
      <c r="A25" s="33" t="s">
        <v>36</v>
      </c>
      <c r="DJ25" s="93"/>
      <c r="DK25" s="93"/>
      <c r="DL25" s="93"/>
      <c r="DM25" s="93"/>
      <c r="DN25" s="93"/>
      <c r="DO25" s="93"/>
      <c r="DP25" s="93"/>
      <c r="DQ25" s="93"/>
      <c r="DR25" s="93"/>
      <c r="DS25" s="93"/>
    </row>
    <row r="26" spans="1:205" s="4" customFormat="1" ht="12" customHeight="1">
      <c r="A26" s="5" t="s">
        <v>37</v>
      </c>
      <c r="DJ26" s="93"/>
      <c r="DK26" s="93"/>
      <c r="DL26" s="93"/>
      <c r="DM26" s="93"/>
      <c r="DN26" s="93"/>
      <c r="DO26" s="93"/>
      <c r="DP26" s="93"/>
      <c r="DQ26" s="93"/>
      <c r="DR26" s="93"/>
      <c r="DS26" s="93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J27" s="97"/>
      <c r="DK27" s="97"/>
      <c r="DL27" s="97"/>
      <c r="DM27" s="97"/>
      <c r="DN27" s="97"/>
      <c r="DO27" s="97"/>
      <c r="DP27" s="97"/>
      <c r="DQ27" s="97"/>
      <c r="DR27" s="97"/>
      <c r="DS27" s="9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J28" s="97"/>
      <c r="DK28" s="97"/>
      <c r="DL28" s="97"/>
      <c r="DM28" s="97"/>
      <c r="DN28" s="97"/>
      <c r="DO28" s="97"/>
      <c r="DP28" s="97"/>
      <c r="DQ28" s="97"/>
      <c r="DR28" s="97"/>
      <c r="DS28" s="97"/>
    </row>
    <row r="29" spans="1:205" customFormat="1" ht="15" customHeight="1">
      <c r="A29" s="98" t="s">
        <v>38</v>
      </c>
      <c r="N29" s="83"/>
      <c r="O29" s="83"/>
      <c r="P29" s="83"/>
      <c r="Q29" s="83"/>
      <c r="R29" s="37"/>
      <c r="S29" s="37"/>
      <c r="T29" s="37"/>
      <c r="U29" s="37"/>
      <c r="V29" s="37"/>
      <c r="W29" s="83"/>
      <c r="X29" s="99"/>
      <c r="Y29" s="99"/>
      <c r="Z29" s="99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</row>
    <row r="30" spans="1:205">
      <c r="A30" s="101" t="s">
        <v>39</v>
      </c>
      <c r="R30" s="37"/>
      <c r="S30" s="37"/>
      <c r="T30" s="37"/>
      <c r="U30" s="37"/>
      <c r="V30" s="37"/>
    </row>
    <row r="31" spans="1:205" s="50" customFormat="1" ht="15" customHeight="1">
      <c r="A31" s="33" t="s">
        <v>16</v>
      </c>
      <c r="N31" s="4"/>
      <c r="O31" s="4"/>
      <c r="P31" s="4"/>
      <c r="Q31" s="4"/>
      <c r="R31" s="4"/>
      <c r="S31" s="4"/>
      <c r="T31" s="4"/>
      <c r="U31" s="4"/>
      <c r="V31" s="4"/>
      <c r="W31" s="4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</row>
    <row r="32" spans="1:205" s="50" customFormat="1" ht="72" customHeight="1">
      <c r="A32" s="34" t="s">
        <v>17</v>
      </c>
      <c r="N32" s="4"/>
      <c r="O32" s="4"/>
      <c r="P32" s="4"/>
      <c r="Q32" s="4"/>
      <c r="R32" s="4"/>
      <c r="S32" s="4"/>
      <c r="T32" s="4"/>
      <c r="U32" s="4"/>
      <c r="V32" s="4"/>
      <c r="W32" s="4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</row>
    <row r="33" spans="1:22">
      <c r="A33" s="30" t="s">
        <v>18</v>
      </c>
      <c r="R33" s="37"/>
      <c r="S33" s="37"/>
      <c r="T33" s="37"/>
      <c r="U33" s="37"/>
      <c r="V33" s="37"/>
    </row>
    <row r="34" spans="1:22" ht="54.75" customHeight="1">
      <c r="A34" s="75" t="s">
        <v>40</v>
      </c>
      <c r="R34" s="37"/>
      <c r="S34" s="37"/>
      <c r="T34" s="37"/>
      <c r="U34" s="37"/>
      <c r="V34" s="37"/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39988402966399123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7" style="1" customWidth="1"/>
    <col min="2" max="12" width="9.85546875" style="6" customWidth="1"/>
    <col min="13" max="13" width="9.85546875" style="37" customWidth="1"/>
    <col min="14" max="17" width="9.85546875" style="83" customWidth="1"/>
    <col min="18" max="22" width="9.85546875" style="37" customWidth="1"/>
    <col min="23" max="23" width="9.85546875" style="83" customWidth="1"/>
    <col min="24" max="26" width="10.28515625" style="8" customWidth="1"/>
    <col min="27" max="108" width="10.28515625" style="6" customWidth="1"/>
    <col min="109" max="112" width="9.85546875" style="6" customWidth="1"/>
    <col min="113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10" t="s">
        <v>41</v>
      </c>
    </row>
    <row r="3" spans="1:205" s="123" customFormat="1" ht="15" customHeight="1">
      <c r="A3" s="10" t="s">
        <v>53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05" s="4" customFormat="1" ht="12" customHeight="1">
      <c r="A6" s="18">
        <v>1</v>
      </c>
      <c r="B6" s="58">
        <f>ROUNDUP('РБ15%'!B6*0.9,)</f>
        <v>6503</v>
      </c>
      <c r="C6" s="58">
        <f>ROUNDUP('РБ15%'!C6*0.9,)</f>
        <v>6120</v>
      </c>
      <c r="D6" s="58">
        <f>ROUNDUP('РБ15%'!D6*0.9,)</f>
        <v>6885</v>
      </c>
      <c r="E6" s="58">
        <f>ROUNDUP('РБ15%'!E6*0.9,)</f>
        <v>6885</v>
      </c>
      <c r="F6" s="58">
        <f>ROUNDUP('РБ15%'!F6*0.9,)</f>
        <v>6885</v>
      </c>
      <c r="G6" s="58">
        <f>ROUNDUP('РБ15%'!G6*0.9,)</f>
        <v>5814</v>
      </c>
      <c r="H6" s="58">
        <f>ROUNDUP('РБ15%'!H6*0.9,)</f>
        <v>5814</v>
      </c>
      <c r="I6" s="58">
        <f>ROUNDUP('РБ15%'!I6*0.9,)</f>
        <v>5814</v>
      </c>
      <c r="J6" s="58">
        <f>ROUNDUP('РБ15%'!J6*0.9,)</f>
        <v>5814</v>
      </c>
      <c r="K6" s="58">
        <f>ROUNDUP('РБ15%'!K6*0.9,)</f>
        <v>6503</v>
      </c>
      <c r="L6" s="58">
        <f>ROUNDUP('РБ15%'!L6*0.9,)</f>
        <v>6503</v>
      </c>
      <c r="M6" s="58">
        <f>ROUNDUP('РБ15%'!M6*0.9,)</f>
        <v>5355</v>
      </c>
      <c r="N6" s="58">
        <f>ROUNDUP('РБ15%'!N6*0.9,)</f>
        <v>5355</v>
      </c>
      <c r="O6" s="58">
        <f>ROUNDUP('РБ15%'!O6*0.9,)</f>
        <v>5355</v>
      </c>
      <c r="P6" s="58">
        <f>ROUNDUP('РБ15%'!P6*0.9,)</f>
        <v>5355</v>
      </c>
      <c r="Q6" s="58">
        <f>ROUNDUP('РБ15%'!Q6*0.9,)</f>
        <v>5355</v>
      </c>
      <c r="R6" s="58">
        <f>ROUNDUP('РБ15%'!R6*0.9,)</f>
        <v>5814</v>
      </c>
      <c r="S6" s="58">
        <f>ROUNDUP('РБ15%'!S6*0.9,)</f>
        <v>5814</v>
      </c>
      <c r="T6" s="58">
        <f>ROUNDUP('РБ15%'!T6*0.9,)</f>
        <v>5355</v>
      </c>
      <c r="U6" s="58">
        <f>ROUNDUP('РБ15%'!U6*0.9,)</f>
        <v>5355</v>
      </c>
      <c r="V6" s="58">
        <f>ROUNDUP('РБ15%'!V6*0.9,)</f>
        <v>5355</v>
      </c>
      <c r="W6" s="58">
        <f>ROUNDUP('РБ15%'!W6*0.9,)</f>
        <v>5355</v>
      </c>
      <c r="X6" s="58">
        <f>ROUNDUP('РБ15%'!X6*0.9,)</f>
        <v>5279</v>
      </c>
      <c r="Y6" s="58">
        <f>ROUNDUP('РБ15%'!Y6*0.9,)</f>
        <v>5508</v>
      </c>
      <c r="Z6" s="58">
        <f>ROUNDUP('РБ15%'!Z6*0.9,)</f>
        <v>5508</v>
      </c>
      <c r="AA6" s="58">
        <f>ROUNDUP('РБ15%'!AA6*0.9,)</f>
        <v>5279</v>
      </c>
      <c r="AB6" s="58">
        <f>ROUNDUP('РБ15%'!AB6*0.9,)</f>
        <v>5279</v>
      </c>
      <c r="AC6" s="58">
        <f>ROUNDUP('РБ15%'!AC6*0.9,)</f>
        <v>5279</v>
      </c>
      <c r="AD6" s="58">
        <f>ROUNDUP('РБ15%'!AD6*0.9,)</f>
        <v>5279</v>
      </c>
      <c r="AE6" s="58">
        <f>ROUNDUP('РБ15%'!AE6*0.9,)</f>
        <v>5279</v>
      </c>
      <c r="AF6" s="58">
        <f>ROUNDUP('РБ15%'!AF6*0.9,)</f>
        <v>5508</v>
      </c>
      <c r="AG6" s="58">
        <f>ROUNDUP('РБ15%'!AG6*0.9,)</f>
        <v>5508</v>
      </c>
      <c r="AH6" s="58">
        <f>ROUNDUP('РБ15%'!AH6*0.9,)</f>
        <v>5279</v>
      </c>
      <c r="AI6" s="58">
        <f>ROUNDUP('РБ15%'!AI6*0.9,)</f>
        <v>5508</v>
      </c>
      <c r="AJ6" s="58">
        <f>ROUNDUP('РБ15%'!AJ6*0.9,)</f>
        <v>5508</v>
      </c>
      <c r="AK6" s="58">
        <f>ROUNDUP('РБ15%'!AK6*0.9,)</f>
        <v>5508</v>
      </c>
      <c r="AL6" s="58">
        <f>ROUNDUP('РБ15%'!AL6*0.9,)</f>
        <v>5508</v>
      </c>
      <c r="AM6" s="58">
        <f>ROUNDUP('РБ15%'!AM6*0.9,)</f>
        <v>5508</v>
      </c>
      <c r="AN6" s="58">
        <f>ROUNDUP('РБ15%'!AN6*0.9,)</f>
        <v>5508</v>
      </c>
      <c r="AO6" s="58">
        <f>ROUNDUP('РБ15%'!AO6*0.9,)</f>
        <v>5279</v>
      </c>
      <c r="AP6" s="58">
        <f>ROUNDUP('РБ15%'!AP6*0.9,)</f>
        <v>5279</v>
      </c>
      <c r="AQ6" s="58">
        <f>ROUNDUP('РБ15%'!AQ6*0.9,)</f>
        <v>5279</v>
      </c>
      <c r="AR6" s="58">
        <f>ROUNDUP('РБ15%'!AR6*0.9,)</f>
        <v>5279</v>
      </c>
      <c r="AS6" s="58">
        <f>ROUNDUP('РБ15%'!AS6*0.9,)</f>
        <v>5279</v>
      </c>
      <c r="AT6" s="58">
        <f>ROUNDUP('РБ15%'!AT6*0.9,)</f>
        <v>5508</v>
      </c>
      <c r="AU6" s="58">
        <f>ROUNDUP('РБ15%'!AU6*0.9,)</f>
        <v>5508</v>
      </c>
      <c r="AV6" s="58">
        <f>ROUNDUP('РБ15%'!AV6*0.9,)</f>
        <v>5279</v>
      </c>
      <c r="AW6" s="58">
        <f>ROUNDUP('РБ15%'!AW6*0.9,)</f>
        <v>5279</v>
      </c>
      <c r="AX6" s="58">
        <f>ROUNDUP('РБ15%'!AX6*0.9,)</f>
        <v>5279</v>
      </c>
      <c r="AY6" s="58">
        <f>ROUNDUP('РБ15%'!AY6*0.9,)</f>
        <v>5279</v>
      </c>
      <c r="AZ6" s="58">
        <f>ROUNDUP('РБ15%'!AZ6*0.9,)</f>
        <v>5279</v>
      </c>
      <c r="BA6" s="58">
        <f>ROUNDUP('РБ15%'!BA6*0.9,)</f>
        <v>5508</v>
      </c>
      <c r="BB6" s="58">
        <f>ROUNDUP('РБ15%'!BB6*0.9,)</f>
        <v>5508</v>
      </c>
      <c r="BC6" s="58">
        <f>ROUNDUP('РБ15%'!BC6*0.9,)</f>
        <v>5049</v>
      </c>
      <c r="BD6" s="58">
        <f>ROUNDUP('РБ15%'!BD6*0.9,)</f>
        <v>5049</v>
      </c>
      <c r="BE6" s="58">
        <f>ROUNDUP('РБ15%'!BE6*0.9,)</f>
        <v>5049</v>
      </c>
      <c r="BF6" s="58">
        <f>ROUNDUP('РБ15%'!BF6*0.9,)</f>
        <v>5508</v>
      </c>
      <c r="BG6" s="58">
        <f>ROUNDUP('РБ15%'!BG6*0.9,)</f>
        <v>5508</v>
      </c>
      <c r="BH6" s="58">
        <f>ROUNDUP('РБ15%'!BH6*0.9,)</f>
        <v>5508</v>
      </c>
      <c r="BI6" s="58">
        <f>ROUNDUP('РБ15%'!BI6*0.9,)</f>
        <v>5508</v>
      </c>
      <c r="BJ6" s="58">
        <f>ROUNDUP('РБ15%'!BJ6*0.9,)</f>
        <v>4896</v>
      </c>
      <c r="BK6" s="58">
        <f>ROUNDUP('РБ15%'!BK6*0.9,)</f>
        <v>4896</v>
      </c>
      <c r="BL6" s="58">
        <f>ROUNDUP('РБ15%'!BL6*0.9,)</f>
        <v>4896</v>
      </c>
      <c r="BM6" s="58">
        <f>ROUNDUP('РБ15%'!BM6*0.9,)</f>
        <v>4896</v>
      </c>
      <c r="BN6" s="58">
        <f>ROUNDUP('РБ15%'!BN6*0.9,)</f>
        <v>4896</v>
      </c>
      <c r="BO6" s="58">
        <f>ROUNDUP('РБ15%'!BO6*0.9,)</f>
        <v>5049</v>
      </c>
      <c r="BP6" s="58">
        <f>ROUNDUP('РБ15%'!BP6*0.9,)</f>
        <v>5049</v>
      </c>
      <c r="BQ6" s="58">
        <f>ROUNDUP('РБ15%'!BQ6*0.9,)</f>
        <v>4896</v>
      </c>
      <c r="BR6" s="58">
        <f>ROUNDUP('РБ15%'!BR6*0.9,)</f>
        <v>4896</v>
      </c>
      <c r="BS6" s="58">
        <f>ROUNDUP('РБ15%'!BS6*0.9,)</f>
        <v>4896</v>
      </c>
      <c r="BT6" s="58">
        <f>ROUNDUP('РБ15%'!BT6*0.9,)</f>
        <v>4896</v>
      </c>
      <c r="BU6" s="58">
        <f>ROUNDUP('РБ15%'!BU6*0.9,)</f>
        <v>4896</v>
      </c>
      <c r="BV6" s="58">
        <f>ROUNDUP('РБ15%'!BV6*0.9,)</f>
        <v>5049</v>
      </c>
      <c r="BW6" s="58">
        <f>ROUNDUP('РБ15%'!BW6*0.9,)</f>
        <v>5049</v>
      </c>
      <c r="BX6" s="58">
        <f>ROUNDUP('РБ15%'!BX6*0.9,)</f>
        <v>4896</v>
      </c>
      <c r="BY6" s="58">
        <f>ROUNDUP('РБ15%'!BY6*0.9,)</f>
        <v>4896</v>
      </c>
      <c r="BZ6" s="58">
        <f>ROUNDUP('РБ15%'!BZ6*0.9,)</f>
        <v>4896</v>
      </c>
      <c r="CA6" s="58">
        <f>ROUNDUP('РБ15%'!CA6*0.9,)</f>
        <v>4896</v>
      </c>
      <c r="CB6" s="58">
        <f>ROUNDUP('РБ15%'!CB6*0.9,)</f>
        <v>4896</v>
      </c>
      <c r="CC6" s="58">
        <f>ROUNDUP('РБ15%'!CC6*0.9,)</f>
        <v>5049</v>
      </c>
      <c r="CD6" s="58">
        <f>ROUNDUP('РБ15%'!CD6*0.9,)</f>
        <v>5049</v>
      </c>
      <c r="CE6" s="58">
        <f>ROUNDUP('РБ15%'!CE6*0.9,)</f>
        <v>4896</v>
      </c>
      <c r="CF6" s="58">
        <f>ROUNDUP('РБ15%'!CF6*0.9,)</f>
        <v>4896</v>
      </c>
      <c r="CG6" s="58">
        <f>ROUNDUP('РБ15%'!CG6*0.9,)</f>
        <v>4896</v>
      </c>
      <c r="CH6" s="58">
        <f>ROUNDUP('РБ15%'!CH6*0.9,)</f>
        <v>4896</v>
      </c>
      <c r="CI6" s="58">
        <f>ROUNDUP('РБ15%'!CI6*0.9,)</f>
        <v>4896</v>
      </c>
      <c r="CJ6" s="58">
        <f>ROUNDUP('РБ15%'!CJ6*0.9,)</f>
        <v>5049</v>
      </c>
      <c r="CK6" s="58">
        <f>ROUNDUP('РБ15%'!CK6*0.9,)</f>
        <v>5049</v>
      </c>
      <c r="CL6" s="58">
        <f>ROUNDUP('РБ15%'!CL6*0.9,)</f>
        <v>4896</v>
      </c>
      <c r="CM6" s="58">
        <f>ROUNDUP('РБ15%'!CM6*0.9,)</f>
        <v>4896</v>
      </c>
      <c r="CN6" s="58">
        <f>ROUNDUP('РБ15%'!CN6*0.9,)</f>
        <v>4896</v>
      </c>
      <c r="CO6" s="58">
        <f>ROUNDUP('РБ15%'!CO6*0.9,)</f>
        <v>4896</v>
      </c>
      <c r="CP6" s="58">
        <f>ROUNDUP('РБ15%'!CP6*0.9,)</f>
        <v>4896</v>
      </c>
      <c r="CQ6" s="58">
        <f>ROUNDUP('РБ15%'!CQ6*0.9,)</f>
        <v>5738</v>
      </c>
      <c r="CR6" s="58">
        <f>ROUNDUP('РБ15%'!CR6*0.9,)</f>
        <v>5738</v>
      </c>
      <c r="CS6" s="58">
        <f>ROUNDUP('РБ15%'!CS6*0.9,)</f>
        <v>5738</v>
      </c>
      <c r="CT6" s="58">
        <f>ROUNDUP('РБ15%'!CT6*0.9,)</f>
        <v>5738</v>
      </c>
      <c r="CU6" s="58">
        <f>ROUNDUP('РБ15%'!CU6*0.9,)</f>
        <v>5738</v>
      </c>
      <c r="CV6" s="58">
        <f>ROUNDUP('РБ15%'!CV6*0.9,)</f>
        <v>5738</v>
      </c>
      <c r="CW6" s="58">
        <f>ROUNDUP('РБ15%'!CW6*0.9,)</f>
        <v>5738</v>
      </c>
      <c r="CX6" s="58">
        <f>ROUNDUP('РБ15%'!CX6*0.9,)</f>
        <v>6120</v>
      </c>
      <c r="CY6" s="58">
        <f>ROUNDUP('РБ15%'!CY6*0.9,)</f>
        <v>6120</v>
      </c>
      <c r="CZ6" s="58">
        <f>ROUNDUP('РБ15%'!CZ6*0.9,)</f>
        <v>6120</v>
      </c>
      <c r="DA6" s="58">
        <f>ROUNDUP('РБ15%'!DA6*0.9,)</f>
        <v>6120</v>
      </c>
      <c r="DB6" s="58">
        <f>ROUNDUP('РБ15%'!DB6*0.9,)</f>
        <v>6120</v>
      </c>
      <c r="DC6" s="58">
        <f>ROUNDUP('РБ15%'!DC6*0.9,)</f>
        <v>6120</v>
      </c>
      <c r="DD6" s="58">
        <f>ROUNDUP('РБ15%'!DD6*0.9,)</f>
        <v>6120</v>
      </c>
      <c r="DE6" s="58">
        <f>ROUNDUP('РБ15%'!DE6*0.9,)</f>
        <v>6885</v>
      </c>
      <c r="DF6" s="58">
        <f>ROUNDUP('РБ15%'!DF6*0.9,)</f>
        <v>6885</v>
      </c>
      <c r="DG6" s="58">
        <f>ROUNDUP('РБ15%'!DG6*0.9,)</f>
        <v>6885</v>
      </c>
      <c r="DH6" s="58">
        <f>ROUNDUP('РБ15%'!DH6*0.9,)</f>
        <v>6885</v>
      </c>
      <c r="DI6" s="58">
        <f>ROUNDUP('РБ15%'!DI6*0.9,)</f>
        <v>15300</v>
      </c>
      <c r="DJ6" s="58">
        <f>ROUNDUP('РБ15%'!DJ6*0.9,)</f>
        <v>24480</v>
      </c>
      <c r="DK6" s="58">
        <f>ROUNDUP('РБ15%'!DK6*0.9,)</f>
        <v>24480</v>
      </c>
      <c r="DL6" s="58">
        <f>ROUNDUP('РБ15%'!DL6*0.9,)</f>
        <v>24480</v>
      </c>
      <c r="DM6" s="58">
        <f>ROUNDUP('РБ15%'!DM6*0.9,)</f>
        <v>24480</v>
      </c>
      <c r="DN6" s="58">
        <f>ROUNDUP('РБ15%'!DN6*0.9,)</f>
        <v>24480</v>
      </c>
      <c r="DO6" s="58">
        <f>ROUNDUP('РБ15%'!DO6*0.9,)</f>
        <v>24480</v>
      </c>
      <c r="DP6" s="58">
        <f>ROUNDUP('РБ15%'!DP6*0.9,)</f>
        <v>24480</v>
      </c>
      <c r="DQ6" s="58">
        <f>ROUNDUP('РБ15%'!DQ6*0.9,)</f>
        <v>24480</v>
      </c>
      <c r="DR6" s="58">
        <f>ROUNDUP('РБ15%'!DR6*0.9,)</f>
        <v>24480</v>
      </c>
      <c r="DS6" s="58">
        <f>ROUNDUP('РБ15%'!DS6*0.9,)</f>
        <v>22185</v>
      </c>
      <c r="DT6" s="58">
        <f>ROUNDUP('РБ15%'!DT6*0.9,)</f>
        <v>13770</v>
      </c>
      <c r="DU6" s="58">
        <f>ROUNDUP('РБ15%'!DU6*0.9,)</f>
        <v>13770</v>
      </c>
      <c r="DV6" s="58">
        <f>ROUNDUP('РБ15%'!DV6*0.9,)</f>
        <v>13770</v>
      </c>
      <c r="DW6" s="58">
        <f>ROUNDUP('РБ15%'!DW6*0.9,)</f>
        <v>13770</v>
      </c>
      <c r="DX6" s="58">
        <f>ROUNDUP('РБ15%'!DX6*0.9,)</f>
        <v>13770</v>
      </c>
      <c r="DY6" s="58">
        <f>ROUNDUP('РБ15%'!DY6*0.9,)</f>
        <v>13770</v>
      </c>
      <c r="DZ6" s="58">
        <f>ROUNDUP('РБ15%'!DZ6*0.9,)</f>
        <v>13770</v>
      </c>
      <c r="EA6" s="58">
        <f>ROUNDUP('РБ15%'!EA6*0.9,)</f>
        <v>14535</v>
      </c>
      <c r="EB6" s="58">
        <f>ROUNDUP('РБ15%'!EB6*0.9,)</f>
        <v>14535</v>
      </c>
      <c r="EC6" s="58">
        <f>ROUNDUP('РБ15%'!EC6*0.9,)</f>
        <v>14535</v>
      </c>
      <c r="ED6" s="58">
        <f>ROUNDUP('РБ15%'!ED6*0.9,)</f>
        <v>14535</v>
      </c>
      <c r="EE6" s="58">
        <f>ROUNDUP('РБ15%'!EE6*0.9,)</f>
        <v>14535</v>
      </c>
      <c r="EF6" s="58">
        <f>ROUNDUP('РБ15%'!EF6*0.9,)</f>
        <v>14535</v>
      </c>
      <c r="EG6" s="58">
        <f>ROUNDUP('РБ15%'!EG6*0.9,)</f>
        <v>14535</v>
      </c>
      <c r="EH6" s="58">
        <f>ROUNDUP('РБ15%'!EH6*0.9,)</f>
        <v>14535</v>
      </c>
      <c r="EI6" s="58">
        <f>ROUNDUP('РБ15%'!EI6*0.9,)</f>
        <v>14535</v>
      </c>
      <c r="EJ6" s="58">
        <f>ROUNDUP('РБ15%'!EJ6*0.9,)</f>
        <v>14535</v>
      </c>
      <c r="EK6" s="58">
        <f>ROUNDUP('РБ15%'!EK6*0.9,)</f>
        <v>14535</v>
      </c>
      <c r="EL6" s="58">
        <f>ROUNDUP('РБ15%'!EL6*0.9,)</f>
        <v>14535</v>
      </c>
      <c r="EM6" s="58">
        <f>ROUNDUP('РБ15%'!EM6*0.9,)</f>
        <v>14535</v>
      </c>
      <c r="EN6" s="58">
        <f>ROUNDUP('РБ15%'!EN6*0.9,)</f>
        <v>14535</v>
      </c>
      <c r="EO6" s="58">
        <f>ROUNDUP('РБ15%'!EO6*0.9,)</f>
        <v>14535</v>
      </c>
      <c r="EP6" s="58">
        <f>ROUNDUP('РБ15%'!EP6*0.9,)</f>
        <v>14535</v>
      </c>
      <c r="EQ6" s="58">
        <f>ROUNDUP('РБ15%'!EQ6*0.9,)</f>
        <v>15300</v>
      </c>
      <c r="ER6" s="58">
        <f>ROUNDUP('РБ15%'!ER6*0.9,)</f>
        <v>15300</v>
      </c>
      <c r="ES6" s="58">
        <f>ROUNDUP('РБ15%'!ES6*0.9,)</f>
        <v>15300</v>
      </c>
      <c r="ET6" s="58">
        <f>ROUNDUP('РБ15%'!ET6*0.9,)</f>
        <v>15300</v>
      </c>
      <c r="EU6" s="58">
        <f>ROUNDUP('РБ15%'!EU6*0.9,)</f>
        <v>15300</v>
      </c>
      <c r="EV6" s="58">
        <f>ROUNDUP('РБ15%'!EV6*0.9,)</f>
        <v>15300</v>
      </c>
      <c r="EW6" s="58">
        <f>ROUNDUP('РБ15%'!EW6*0.9,)</f>
        <v>15300</v>
      </c>
      <c r="EX6" s="58">
        <f>ROUNDUP('РБ15%'!EX6*0.9,)</f>
        <v>15300</v>
      </c>
      <c r="EY6" s="58">
        <f>ROUNDUP('РБ15%'!EY6*0.9,)</f>
        <v>15300</v>
      </c>
      <c r="EZ6" s="58">
        <f>ROUNDUP('РБ15%'!EZ6*0.9,)</f>
        <v>15300</v>
      </c>
      <c r="FA6" s="58">
        <f>ROUNDUP('РБ15%'!FA6*0.9,)</f>
        <v>15300</v>
      </c>
      <c r="FB6" s="58">
        <f>ROUNDUP('РБ15%'!FB6*0.9,)</f>
        <v>15300</v>
      </c>
      <c r="FC6" s="58">
        <f>ROUNDUP('РБ15%'!FC6*0.9,)</f>
        <v>15300</v>
      </c>
      <c r="FD6" s="58">
        <f>ROUNDUP('РБ15%'!FD6*0.9,)</f>
        <v>15300</v>
      </c>
      <c r="FE6" s="58">
        <f>ROUNDUP('РБ15%'!FE6*0.9,)</f>
        <v>15300</v>
      </c>
      <c r="FF6" s="58">
        <f>ROUNDUP('РБ15%'!FF6*0.9,)</f>
        <v>15300</v>
      </c>
      <c r="FG6" s="58">
        <f>ROUNDUP('РБ15%'!FG6*0.9,)</f>
        <v>15300</v>
      </c>
      <c r="FH6" s="58">
        <f>ROUNDUP('РБ15%'!FH6*0.9,)</f>
        <v>15300</v>
      </c>
      <c r="FI6" s="58">
        <f>ROUNDUP('РБ15%'!FI6*0.9,)</f>
        <v>15300</v>
      </c>
      <c r="FJ6" s="58">
        <f>ROUNDUP('РБ15%'!FJ6*0.9,)</f>
        <v>15300</v>
      </c>
      <c r="FK6" s="58">
        <f>ROUNDUP('РБ15%'!FK6*0.9,)</f>
        <v>17289</v>
      </c>
      <c r="FL6" s="58">
        <f>ROUNDUP('РБ15%'!FL6*0.9,)</f>
        <v>17289</v>
      </c>
      <c r="FM6" s="58">
        <f>ROUNDUP('РБ15%'!FM6*0.9,)</f>
        <v>17289</v>
      </c>
      <c r="FN6" s="58">
        <f>ROUNDUP('РБ15%'!FN6*0.9,)</f>
        <v>15300</v>
      </c>
      <c r="FO6" s="58">
        <f>ROUNDUP('РБ15%'!FO6*0.9,)</f>
        <v>15300</v>
      </c>
      <c r="FP6" s="58">
        <f>ROUNDUP('РБ15%'!FP6*0.9,)</f>
        <v>15300</v>
      </c>
      <c r="FQ6" s="58">
        <f>ROUNDUP('РБ15%'!FQ6*0.9,)</f>
        <v>15300</v>
      </c>
      <c r="FR6" s="58">
        <f>ROUNDUP('РБ15%'!FR6*0.9,)</f>
        <v>15300</v>
      </c>
      <c r="FS6" s="58">
        <f>ROUNDUP('РБ15%'!FS6*0.9,)</f>
        <v>13770</v>
      </c>
      <c r="FT6" s="58">
        <f>ROUNDUP('РБ15%'!FT6*0.9,)</f>
        <v>13770</v>
      </c>
      <c r="FU6" s="58">
        <f>ROUNDUP('РБ15%'!FU6*0.9,)</f>
        <v>13770</v>
      </c>
      <c r="FV6" s="58">
        <f>ROUNDUP('РБ15%'!FV6*0.9,)</f>
        <v>13770</v>
      </c>
      <c r="FW6" s="58">
        <f>ROUNDUP('РБ15%'!FW6*0.9,)</f>
        <v>13770</v>
      </c>
      <c r="FX6" s="58">
        <f>ROUNDUP('РБ15%'!FX6*0.9,)</f>
        <v>13770</v>
      </c>
      <c r="FY6" s="58">
        <f>ROUNDUP('РБ15%'!FY6*0.9,)</f>
        <v>13770</v>
      </c>
      <c r="FZ6" s="58">
        <f>ROUNDUP('РБ15%'!FZ6*0.9,)</f>
        <v>18284</v>
      </c>
      <c r="GA6" s="58">
        <f>ROUNDUP('РБ15%'!GA6*0.9,)</f>
        <v>14535</v>
      </c>
      <c r="GB6" s="58">
        <f>ROUNDUP('РБ15%'!GB6*0.9,)</f>
        <v>10098</v>
      </c>
      <c r="GC6" s="58">
        <f>ROUNDUP('РБ15%'!GC6*0.9,)</f>
        <v>10098</v>
      </c>
      <c r="GD6" s="58">
        <f>ROUNDUP('РБ15%'!GD6*0.9,)</f>
        <v>10098</v>
      </c>
      <c r="GE6" s="58">
        <f>ROUNDUP('РБ15%'!GE6*0.9,)</f>
        <v>10098</v>
      </c>
      <c r="GF6" s="58">
        <f>ROUNDUP('РБ15%'!GF6*0.9,)</f>
        <v>10098</v>
      </c>
      <c r="GG6" s="58">
        <f>ROUNDUP('РБ15%'!GG6*0.9,)</f>
        <v>10098</v>
      </c>
      <c r="GH6" s="58">
        <f>ROUNDUP('РБ15%'!GH6*0.9,)</f>
        <v>10098</v>
      </c>
      <c r="GI6" s="58">
        <f>ROUNDUP('РБ15%'!GI6*0.9,)</f>
        <v>10098</v>
      </c>
      <c r="GJ6" s="58">
        <f>ROUNDUP('РБ15%'!GJ6*0.9,)</f>
        <v>10098</v>
      </c>
      <c r="GK6" s="58">
        <f>ROUNDUP('РБ15%'!GK6*0.9,)</f>
        <v>10098</v>
      </c>
      <c r="GL6" s="58">
        <f>ROUNDUP('РБ15%'!GL6*0.9,)</f>
        <v>10098</v>
      </c>
      <c r="GM6" s="58">
        <f>ROUNDUP('РБ15%'!GM6*0.9,)</f>
        <v>10098</v>
      </c>
      <c r="GN6" s="58">
        <f>ROUNDUP('РБ15%'!GN6*0.9,)</f>
        <v>10098</v>
      </c>
      <c r="GO6" s="58">
        <f>ROUNDUP('РБ15%'!GO6*0.9,)</f>
        <v>10098</v>
      </c>
      <c r="GP6" s="58">
        <f>ROUNDUP('РБ15%'!GP6*0.9,)</f>
        <v>10098</v>
      </c>
      <c r="GQ6" s="58">
        <f>ROUNDUP('РБ15%'!GQ6*0.9,)</f>
        <v>10098</v>
      </c>
      <c r="GR6" s="58">
        <f>ROUNDUP('РБ15%'!GR6*0.9,)</f>
        <v>10098</v>
      </c>
      <c r="GS6" s="58">
        <f>ROUNDUP('РБ15%'!GS6*0.9,)</f>
        <v>10098</v>
      </c>
      <c r="GT6" s="58">
        <f>ROUNDUP('РБ15%'!GT6*0.9,)</f>
        <v>10098</v>
      </c>
      <c r="GU6" s="58">
        <f>ROUNDUP('РБ15%'!GU6*0.9,)</f>
        <v>10098</v>
      </c>
      <c r="GV6" s="58">
        <f>ROUNDUP('РБ15%'!GV6*0.9,)</f>
        <v>10098</v>
      </c>
      <c r="GW6" s="58">
        <f>ROUNDUP('РБ15%'!GW6*0.9,)</f>
        <v>10098</v>
      </c>
    </row>
    <row r="7" spans="1:205" s="4" customFormat="1" ht="12" customHeight="1">
      <c r="A7" s="18">
        <v>2</v>
      </c>
      <c r="B7" s="58">
        <f>ROUNDUP('РБ15%'!B7*0.9,)</f>
        <v>7918</v>
      </c>
      <c r="C7" s="58">
        <f>ROUNDUP('РБ15%'!C7*0.9,)</f>
        <v>7536</v>
      </c>
      <c r="D7" s="58">
        <f>ROUNDUP('РБ15%'!D7*0.9,)</f>
        <v>8301</v>
      </c>
      <c r="E7" s="58">
        <f>ROUNDUP('РБ15%'!E7*0.9,)</f>
        <v>8301</v>
      </c>
      <c r="F7" s="58">
        <f>ROUNDUP('РБ15%'!F7*0.9,)</f>
        <v>8301</v>
      </c>
      <c r="G7" s="58">
        <f>ROUNDUP('РБ15%'!G7*0.9,)</f>
        <v>7230</v>
      </c>
      <c r="H7" s="58">
        <f>ROUNDUP('РБ15%'!H7*0.9,)</f>
        <v>7230</v>
      </c>
      <c r="I7" s="58">
        <f>ROUNDUP('РБ15%'!I7*0.9,)</f>
        <v>7230</v>
      </c>
      <c r="J7" s="58">
        <f>ROUNDUP('РБ15%'!J7*0.9,)</f>
        <v>7230</v>
      </c>
      <c r="K7" s="58">
        <f>ROUNDUP('РБ15%'!K7*0.9,)</f>
        <v>7918</v>
      </c>
      <c r="L7" s="58">
        <f>ROUNDUP('РБ15%'!L7*0.9,)</f>
        <v>7918</v>
      </c>
      <c r="M7" s="58">
        <f>ROUNDUP('РБ15%'!M7*0.9,)</f>
        <v>6771</v>
      </c>
      <c r="N7" s="58">
        <f>ROUNDUP('РБ15%'!N7*0.9,)</f>
        <v>6771</v>
      </c>
      <c r="O7" s="58">
        <f>ROUNDUP('РБ15%'!O7*0.9,)</f>
        <v>6771</v>
      </c>
      <c r="P7" s="58">
        <f>ROUNDUP('РБ15%'!P7*0.9,)</f>
        <v>6771</v>
      </c>
      <c r="Q7" s="58">
        <f>ROUNDUP('РБ15%'!Q7*0.9,)</f>
        <v>6771</v>
      </c>
      <c r="R7" s="58">
        <f>ROUNDUP('РБ15%'!R7*0.9,)</f>
        <v>7230</v>
      </c>
      <c r="S7" s="58">
        <f>ROUNDUP('РБ15%'!S7*0.9,)</f>
        <v>7230</v>
      </c>
      <c r="T7" s="58">
        <f>ROUNDUP('РБ15%'!T7*0.9,)</f>
        <v>6771</v>
      </c>
      <c r="U7" s="58">
        <f>ROUNDUP('РБ15%'!U7*0.9,)</f>
        <v>6771</v>
      </c>
      <c r="V7" s="58">
        <f>ROUNDUP('РБ15%'!V7*0.9,)</f>
        <v>6771</v>
      </c>
      <c r="W7" s="58">
        <f>ROUNDUP('РБ15%'!W7*0.9,)</f>
        <v>6771</v>
      </c>
      <c r="X7" s="58">
        <f>ROUNDUP('РБ15%'!X7*0.9,)</f>
        <v>6694</v>
      </c>
      <c r="Y7" s="58">
        <f>ROUNDUP('РБ15%'!Y7*0.9,)</f>
        <v>6924</v>
      </c>
      <c r="Z7" s="58">
        <f>ROUNDUP('РБ15%'!Z7*0.9,)</f>
        <v>6924</v>
      </c>
      <c r="AA7" s="58">
        <f>ROUNDUP('РБ15%'!AA7*0.9,)</f>
        <v>6694</v>
      </c>
      <c r="AB7" s="58">
        <f>ROUNDUP('РБ15%'!AB7*0.9,)</f>
        <v>6694</v>
      </c>
      <c r="AC7" s="58">
        <f>ROUNDUP('РБ15%'!AC7*0.9,)</f>
        <v>6694</v>
      </c>
      <c r="AD7" s="58">
        <f>ROUNDUP('РБ15%'!AD7*0.9,)</f>
        <v>6694</v>
      </c>
      <c r="AE7" s="58">
        <f>ROUNDUP('РБ15%'!AE7*0.9,)</f>
        <v>6694</v>
      </c>
      <c r="AF7" s="58">
        <f>ROUNDUP('РБ15%'!AF7*0.9,)</f>
        <v>6924</v>
      </c>
      <c r="AG7" s="58">
        <f>ROUNDUP('РБ15%'!AG7*0.9,)</f>
        <v>6924</v>
      </c>
      <c r="AH7" s="58">
        <f>ROUNDUP('РБ15%'!AH7*0.9,)</f>
        <v>6694</v>
      </c>
      <c r="AI7" s="58">
        <f>ROUNDUP('РБ15%'!AI7*0.9,)</f>
        <v>6924</v>
      </c>
      <c r="AJ7" s="58">
        <f>ROUNDUP('РБ15%'!AJ7*0.9,)</f>
        <v>6924</v>
      </c>
      <c r="AK7" s="58">
        <f>ROUNDUP('РБ15%'!AK7*0.9,)</f>
        <v>6924</v>
      </c>
      <c r="AL7" s="58">
        <f>ROUNDUP('РБ15%'!AL7*0.9,)</f>
        <v>6924</v>
      </c>
      <c r="AM7" s="58">
        <f>ROUNDUP('РБ15%'!AM7*0.9,)</f>
        <v>6924</v>
      </c>
      <c r="AN7" s="58">
        <f>ROUNDUP('РБ15%'!AN7*0.9,)</f>
        <v>6924</v>
      </c>
      <c r="AO7" s="58">
        <f>ROUNDUP('РБ15%'!AO7*0.9,)</f>
        <v>6694</v>
      </c>
      <c r="AP7" s="58">
        <f>ROUNDUP('РБ15%'!AP7*0.9,)</f>
        <v>6694</v>
      </c>
      <c r="AQ7" s="58">
        <f>ROUNDUP('РБ15%'!AQ7*0.9,)</f>
        <v>6694</v>
      </c>
      <c r="AR7" s="58">
        <f>ROUNDUP('РБ15%'!AR7*0.9,)</f>
        <v>6694</v>
      </c>
      <c r="AS7" s="58">
        <f>ROUNDUP('РБ15%'!AS7*0.9,)</f>
        <v>6694</v>
      </c>
      <c r="AT7" s="58">
        <f>ROUNDUP('РБ15%'!AT7*0.9,)</f>
        <v>6924</v>
      </c>
      <c r="AU7" s="58">
        <f>ROUNDUP('РБ15%'!AU7*0.9,)</f>
        <v>6924</v>
      </c>
      <c r="AV7" s="58">
        <f>ROUNDUP('РБ15%'!AV7*0.9,)</f>
        <v>6694</v>
      </c>
      <c r="AW7" s="58">
        <f>ROUNDUP('РБ15%'!AW7*0.9,)</f>
        <v>6694</v>
      </c>
      <c r="AX7" s="58">
        <f>ROUNDUP('РБ15%'!AX7*0.9,)</f>
        <v>6694</v>
      </c>
      <c r="AY7" s="58">
        <f>ROUNDUP('РБ15%'!AY7*0.9,)</f>
        <v>6694</v>
      </c>
      <c r="AZ7" s="58">
        <f>ROUNDUP('РБ15%'!AZ7*0.9,)</f>
        <v>6694</v>
      </c>
      <c r="BA7" s="58">
        <f>ROUNDUP('РБ15%'!BA7*0.9,)</f>
        <v>6924</v>
      </c>
      <c r="BB7" s="58">
        <f>ROUNDUP('РБ15%'!BB7*0.9,)</f>
        <v>6924</v>
      </c>
      <c r="BC7" s="58">
        <f>ROUNDUP('РБ15%'!BC7*0.9,)</f>
        <v>6465</v>
      </c>
      <c r="BD7" s="58">
        <f>ROUNDUP('РБ15%'!BD7*0.9,)</f>
        <v>6465</v>
      </c>
      <c r="BE7" s="58">
        <f>ROUNDUP('РБ15%'!BE7*0.9,)</f>
        <v>6465</v>
      </c>
      <c r="BF7" s="58">
        <f>ROUNDUP('РБ15%'!BF7*0.9,)</f>
        <v>6924</v>
      </c>
      <c r="BG7" s="58">
        <f>ROUNDUP('РБ15%'!BG7*0.9,)</f>
        <v>6924</v>
      </c>
      <c r="BH7" s="58">
        <f>ROUNDUP('РБ15%'!BH7*0.9,)</f>
        <v>6924</v>
      </c>
      <c r="BI7" s="58">
        <f>ROUNDUP('РБ15%'!BI7*0.9,)</f>
        <v>6924</v>
      </c>
      <c r="BJ7" s="58">
        <f>ROUNDUP('РБ15%'!BJ7*0.9,)</f>
        <v>6312</v>
      </c>
      <c r="BK7" s="58">
        <f>ROUNDUP('РБ15%'!BK7*0.9,)</f>
        <v>6312</v>
      </c>
      <c r="BL7" s="58">
        <f>ROUNDUP('РБ15%'!BL7*0.9,)</f>
        <v>6312</v>
      </c>
      <c r="BM7" s="58">
        <f>ROUNDUP('РБ15%'!BM7*0.9,)</f>
        <v>6312</v>
      </c>
      <c r="BN7" s="58">
        <f>ROUNDUP('РБ15%'!BN7*0.9,)</f>
        <v>6312</v>
      </c>
      <c r="BO7" s="58">
        <f>ROUNDUP('РБ15%'!BO7*0.9,)</f>
        <v>6465</v>
      </c>
      <c r="BP7" s="58">
        <f>ROUNDUP('РБ15%'!BP7*0.9,)</f>
        <v>6465</v>
      </c>
      <c r="BQ7" s="58">
        <f>ROUNDUP('РБ15%'!BQ7*0.9,)</f>
        <v>6312</v>
      </c>
      <c r="BR7" s="58">
        <f>ROUNDUP('РБ15%'!BR7*0.9,)</f>
        <v>6312</v>
      </c>
      <c r="BS7" s="58">
        <f>ROUNDUP('РБ15%'!BS7*0.9,)</f>
        <v>6312</v>
      </c>
      <c r="BT7" s="58">
        <f>ROUNDUP('РБ15%'!BT7*0.9,)</f>
        <v>6312</v>
      </c>
      <c r="BU7" s="58">
        <f>ROUNDUP('РБ15%'!BU7*0.9,)</f>
        <v>6312</v>
      </c>
      <c r="BV7" s="58">
        <f>ROUNDUP('РБ15%'!BV7*0.9,)</f>
        <v>6465</v>
      </c>
      <c r="BW7" s="58">
        <f>ROUNDUP('РБ15%'!BW7*0.9,)</f>
        <v>6465</v>
      </c>
      <c r="BX7" s="58">
        <f>ROUNDUP('РБ15%'!BX7*0.9,)</f>
        <v>6312</v>
      </c>
      <c r="BY7" s="58">
        <f>ROUNDUP('РБ15%'!BY7*0.9,)</f>
        <v>6312</v>
      </c>
      <c r="BZ7" s="58">
        <f>ROUNDUP('РБ15%'!BZ7*0.9,)</f>
        <v>6312</v>
      </c>
      <c r="CA7" s="58">
        <f>ROUNDUP('РБ15%'!CA7*0.9,)</f>
        <v>6312</v>
      </c>
      <c r="CB7" s="58">
        <f>ROUNDUP('РБ15%'!CB7*0.9,)</f>
        <v>6312</v>
      </c>
      <c r="CC7" s="58">
        <f>ROUNDUP('РБ15%'!CC7*0.9,)</f>
        <v>6465</v>
      </c>
      <c r="CD7" s="58">
        <f>ROUNDUP('РБ15%'!CD7*0.9,)</f>
        <v>6465</v>
      </c>
      <c r="CE7" s="58">
        <f>ROUNDUP('РБ15%'!CE7*0.9,)</f>
        <v>6312</v>
      </c>
      <c r="CF7" s="58">
        <f>ROUNDUP('РБ15%'!CF7*0.9,)</f>
        <v>6312</v>
      </c>
      <c r="CG7" s="58">
        <f>ROUNDUP('РБ15%'!CG7*0.9,)</f>
        <v>6312</v>
      </c>
      <c r="CH7" s="58">
        <f>ROUNDUP('РБ15%'!CH7*0.9,)</f>
        <v>6312</v>
      </c>
      <c r="CI7" s="58">
        <f>ROUNDUP('РБ15%'!CI7*0.9,)</f>
        <v>6312</v>
      </c>
      <c r="CJ7" s="58">
        <f>ROUNDUP('РБ15%'!CJ7*0.9,)</f>
        <v>6465</v>
      </c>
      <c r="CK7" s="58">
        <f>ROUNDUP('РБ15%'!CK7*0.9,)</f>
        <v>6465</v>
      </c>
      <c r="CL7" s="58">
        <f>ROUNDUP('РБ15%'!CL7*0.9,)</f>
        <v>6312</v>
      </c>
      <c r="CM7" s="58">
        <f>ROUNDUP('РБ15%'!CM7*0.9,)</f>
        <v>6312</v>
      </c>
      <c r="CN7" s="58">
        <f>ROUNDUP('РБ15%'!CN7*0.9,)</f>
        <v>6312</v>
      </c>
      <c r="CO7" s="58">
        <f>ROUNDUP('РБ15%'!CO7*0.9,)</f>
        <v>6312</v>
      </c>
      <c r="CP7" s="58">
        <f>ROUNDUP('РБ15%'!CP7*0.9,)</f>
        <v>6312</v>
      </c>
      <c r="CQ7" s="58">
        <f>ROUNDUP('РБ15%'!CQ7*0.9,)</f>
        <v>7153</v>
      </c>
      <c r="CR7" s="58">
        <f>ROUNDUP('РБ15%'!CR7*0.9,)</f>
        <v>7153</v>
      </c>
      <c r="CS7" s="58">
        <f>ROUNDUP('РБ15%'!CS7*0.9,)</f>
        <v>7153</v>
      </c>
      <c r="CT7" s="58">
        <f>ROUNDUP('РБ15%'!CT7*0.9,)</f>
        <v>7153</v>
      </c>
      <c r="CU7" s="58">
        <f>ROUNDUP('РБ15%'!CU7*0.9,)</f>
        <v>7153</v>
      </c>
      <c r="CV7" s="58">
        <f>ROUNDUP('РБ15%'!CV7*0.9,)</f>
        <v>7153</v>
      </c>
      <c r="CW7" s="58">
        <f>ROUNDUP('РБ15%'!CW7*0.9,)</f>
        <v>7153</v>
      </c>
      <c r="CX7" s="58">
        <f>ROUNDUP('РБ15%'!CX7*0.9,)</f>
        <v>7536</v>
      </c>
      <c r="CY7" s="58">
        <f>ROUNDUP('РБ15%'!CY7*0.9,)</f>
        <v>7536</v>
      </c>
      <c r="CZ7" s="58">
        <f>ROUNDUP('РБ15%'!CZ7*0.9,)</f>
        <v>7536</v>
      </c>
      <c r="DA7" s="58">
        <f>ROUNDUP('РБ15%'!DA7*0.9,)</f>
        <v>7536</v>
      </c>
      <c r="DB7" s="58">
        <f>ROUNDUP('РБ15%'!DB7*0.9,)</f>
        <v>7536</v>
      </c>
      <c r="DC7" s="58">
        <f>ROUNDUP('РБ15%'!DC7*0.9,)</f>
        <v>7536</v>
      </c>
      <c r="DD7" s="58">
        <f>ROUNDUP('РБ15%'!DD7*0.9,)</f>
        <v>7536</v>
      </c>
      <c r="DE7" s="58">
        <f>ROUNDUP('РБ15%'!DE7*0.9,)</f>
        <v>8301</v>
      </c>
      <c r="DF7" s="58">
        <f>ROUNDUP('РБ15%'!DF7*0.9,)</f>
        <v>8301</v>
      </c>
      <c r="DG7" s="58">
        <f>ROUNDUP('РБ15%'!DG7*0.9,)</f>
        <v>8301</v>
      </c>
      <c r="DH7" s="58">
        <f>ROUNDUP('РБ15%'!DH7*0.9,)</f>
        <v>8301</v>
      </c>
      <c r="DI7" s="58">
        <f>ROUNDUP('РБ15%'!DI7*0.9,)</f>
        <v>17060</v>
      </c>
      <c r="DJ7" s="58">
        <f>ROUNDUP('РБ15%'!DJ7*0.9,)</f>
        <v>26240</v>
      </c>
      <c r="DK7" s="58">
        <f>ROUNDUP('РБ15%'!DK7*0.9,)</f>
        <v>26240</v>
      </c>
      <c r="DL7" s="58">
        <f>ROUNDUP('РБ15%'!DL7*0.9,)</f>
        <v>26240</v>
      </c>
      <c r="DM7" s="58">
        <f>ROUNDUP('РБ15%'!DM7*0.9,)</f>
        <v>26240</v>
      </c>
      <c r="DN7" s="58">
        <f>ROUNDUP('РБ15%'!DN7*0.9,)</f>
        <v>26240</v>
      </c>
      <c r="DO7" s="58">
        <f>ROUNDUP('РБ15%'!DO7*0.9,)</f>
        <v>26240</v>
      </c>
      <c r="DP7" s="58">
        <f>ROUNDUP('РБ15%'!DP7*0.9,)</f>
        <v>26240</v>
      </c>
      <c r="DQ7" s="58">
        <f>ROUNDUP('РБ15%'!DQ7*0.9,)</f>
        <v>26240</v>
      </c>
      <c r="DR7" s="58">
        <f>ROUNDUP('РБ15%'!DR7*0.9,)</f>
        <v>26240</v>
      </c>
      <c r="DS7" s="58">
        <f>ROUNDUP('РБ15%'!DS7*0.9,)</f>
        <v>23945</v>
      </c>
      <c r="DT7" s="58">
        <f>ROUNDUP('РБ15%'!DT7*0.9,)</f>
        <v>15300</v>
      </c>
      <c r="DU7" s="58">
        <f>ROUNDUP('РБ15%'!DU7*0.9,)</f>
        <v>15300</v>
      </c>
      <c r="DV7" s="58">
        <f>ROUNDUP('РБ15%'!DV7*0.9,)</f>
        <v>15300</v>
      </c>
      <c r="DW7" s="58">
        <f>ROUNDUP('РБ15%'!DW7*0.9,)</f>
        <v>15300</v>
      </c>
      <c r="DX7" s="58">
        <f>ROUNDUP('РБ15%'!DX7*0.9,)</f>
        <v>15300</v>
      </c>
      <c r="DY7" s="58">
        <f>ROUNDUP('РБ15%'!DY7*0.9,)</f>
        <v>15300</v>
      </c>
      <c r="DZ7" s="58">
        <f>ROUNDUP('РБ15%'!DZ7*0.9,)</f>
        <v>15300</v>
      </c>
      <c r="EA7" s="58">
        <f>ROUNDUP('РБ15%'!EA7*0.9,)</f>
        <v>16065</v>
      </c>
      <c r="EB7" s="58">
        <f>ROUNDUP('РБ15%'!EB7*0.9,)</f>
        <v>16065</v>
      </c>
      <c r="EC7" s="58">
        <f>ROUNDUP('РБ15%'!EC7*0.9,)</f>
        <v>16065</v>
      </c>
      <c r="ED7" s="58">
        <f>ROUNDUP('РБ15%'!ED7*0.9,)</f>
        <v>16065</v>
      </c>
      <c r="EE7" s="58">
        <f>ROUNDUP('РБ15%'!EE7*0.9,)</f>
        <v>16065</v>
      </c>
      <c r="EF7" s="58">
        <f>ROUNDUP('РБ15%'!EF7*0.9,)</f>
        <v>16065</v>
      </c>
      <c r="EG7" s="58">
        <f>ROUNDUP('РБ15%'!EG7*0.9,)</f>
        <v>16065</v>
      </c>
      <c r="EH7" s="58">
        <f>ROUNDUP('РБ15%'!EH7*0.9,)</f>
        <v>16065</v>
      </c>
      <c r="EI7" s="58">
        <f>ROUNDUP('РБ15%'!EI7*0.9,)</f>
        <v>16065</v>
      </c>
      <c r="EJ7" s="58">
        <f>ROUNDUP('РБ15%'!EJ7*0.9,)</f>
        <v>16065</v>
      </c>
      <c r="EK7" s="58">
        <f>ROUNDUP('РБ15%'!EK7*0.9,)</f>
        <v>16065</v>
      </c>
      <c r="EL7" s="58">
        <f>ROUNDUP('РБ15%'!EL7*0.9,)</f>
        <v>16065</v>
      </c>
      <c r="EM7" s="58">
        <f>ROUNDUP('РБ15%'!EM7*0.9,)</f>
        <v>16065</v>
      </c>
      <c r="EN7" s="58">
        <f>ROUNDUP('РБ15%'!EN7*0.9,)</f>
        <v>16065</v>
      </c>
      <c r="EO7" s="58">
        <f>ROUNDUP('РБ15%'!EO7*0.9,)</f>
        <v>16065</v>
      </c>
      <c r="EP7" s="58">
        <f>ROUNDUP('РБ15%'!EP7*0.9,)</f>
        <v>16065</v>
      </c>
      <c r="EQ7" s="58">
        <f>ROUNDUP('РБ15%'!EQ7*0.9,)</f>
        <v>16830</v>
      </c>
      <c r="ER7" s="58">
        <f>ROUNDUP('РБ15%'!ER7*0.9,)</f>
        <v>16830</v>
      </c>
      <c r="ES7" s="58">
        <f>ROUNDUP('РБ15%'!ES7*0.9,)</f>
        <v>16830</v>
      </c>
      <c r="ET7" s="58">
        <f>ROUNDUP('РБ15%'!ET7*0.9,)</f>
        <v>16830</v>
      </c>
      <c r="EU7" s="58">
        <f>ROUNDUP('РБ15%'!EU7*0.9,)</f>
        <v>16830</v>
      </c>
      <c r="EV7" s="58">
        <f>ROUNDUP('РБ15%'!EV7*0.9,)</f>
        <v>16830</v>
      </c>
      <c r="EW7" s="58">
        <f>ROUNDUP('РБ15%'!EW7*0.9,)</f>
        <v>16830</v>
      </c>
      <c r="EX7" s="58">
        <f>ROUNDUP('РБ15%'!EX7*0.9,)</f>
        <v>16830</v>
      </c>
      <c r="EY7" s="58">
        <f>ROUNDUP('РБ15%'!EY7*0.9,)</f>
        <v>16830</v>
      </c>
      <c r="EZ7" s="58">
        <f>ROUNDUP('РБ15%'!EZ7*0.9,)</f>
        <v>16830</v>
      </c>
      <c r="FA7" s="58">
        <f>ROUNDUP('РБ15%'!FA7*0.9,)</f>
        <v>16830</v>
      </c>
      <c r="FB7" s="58">
        <f>ROUNDUP('РБ15%'!FB7*0.9,)</f>
        <v>16830</v>
      </c>
      <c r="FC7" s="58">
        <f>ROUNDUP('РБ15%'!FC7*0.9,)</f>
        <v>16830</v>
      </c>
      <c r="FD7" s="58">
        <f>ROUNDUP('РБ15%'!FD7*0.9,)</f>
        <v>16830</v>
      </c>
      <c r="FE7" s="58">
        <f>ROUNDUP('РБ15%'!FE7*0.9,)</f>
        <v>16830</v>
      </c>
      <c r="FF7" s="58">
        <f>ROUNDUP('РБ15%'!FF7*0.9,)</f>
        <v>16830</v>
      </c>
      <c r="FG7" s="58">
        <f>ROUNDUP('РБ15%'!FG7*0.9,)</f>
        <v>16830</v>
      </c>
      <c r="FH7" s="58">
        <f>ROUNDUP('РБ15%'!FH7*0.9,)</f>
        <v>16830</v>
      </c>
      <c r="FI7" s="58">
        <f>ROUNDUP('РБ15%'!FI7*0.9,)</f>
        <v>16830</v>
      </c>
      <c r="FJ7" s="58">
        <f>ROUNDUP('РБ15%'!FJ7*0.9,)</f>
        <v>16830</v>
      </c>
      <c r="FK7" s="58">
        <f>ROUNDUP('РБ15%'!FK7*0.9,)</f>
        <v>18819</v>
      </c>
      <c r="FL7" s="58">
        <f>ROUNDUP('РБ15%'!FL7*0.9,)</f>
        <v>18819</v>
      </c>
      <c r="FM7" s="58">
        <f>ROUNDUP('РБ15%'!FM7*0.9,)</f>
        <v>18819</v>
      </c>
      <c r="FN7" s="58">
        <f>ROUNDUP('РБ15%'!FN7*0.9,)</f>
        <v>16830</v>
      </c>
      <c r="FO7" s="58">
        <f>ROUNDUP('РБ15%'!FO7*0.9,)</f>
        <v>16830</v>
      </c>
      <c r="FP7" s="58">
        <f>ROUNDUP('РБ15%'!FP7*0.9,)</f>
        <v>16830</v>
      </c>
      <c r="FQ7" s="58">
        <f>ROUNDUP('РБ15%'!FQ7*0.9,)</f>
        <v>16830</v>
      </c>
      <c r="FR7" s="58">
        <f>ROUNDUP('РБ15%'!FR7*0.9,)</f>
        <v>16830</v>
      </c>
      <c r="FS7" s="58">
        <f>ROUNDUP('РБ15%'!FS7*0.9,)</f>
        <v>15300</v>
      </c>
      <c r="FT7" s="58">
        <f>ROUNDUP('РБ15%'!FT7*0.9,)</f>
        <v>15300</v>
      </c>
      <c r="FU7" s="58">
        <f>ROUNDUP('РБ15%'!FU7*0.9,)</f>
        <v>15300</v>
      </c>
      <c r="FV7" s="58">
        <f>ROUNDUP('РБ15%'!FV7*0.9,)</f>
        <v>15300</v>
      </c>
      <c r="FW7" s="58">
        <f>ROUNDUP('РБ15%'!FW7*0.9,)</f>
        <v>15300</v>
      </c>
      <c r="FX7" s="58">
        <f>ROUNDUP('РБ15%'!FX7*0.9,)</f>
        <v>15300</v>
      </c>
      <c r="FY7" s="58">
        <f>ROUNDUP('РБ15%'!FY7*0.9,)</f>
        <v>15300</v>
      </c>
      <c r="FZ7" s="58">
        <f>ROUNDUP('РБ15%'!FZ7*0.9,)</f>
        <v>19814</v>
      </c>
      <c r="GA7" s="58">
        <f>ROUNDUP('РБ15%'!GA7*0.9,)</f>
        <v>16065</v>
      </c>
      <c r="GB7" s="58">
        <f>ROUNDUP('РБ15%'!GB7*0.9,)</f>
        <v>11628</v>
      </c>
      <c r="GC7" s="58">
        <f>ROUNDUP('РБ15%'!GC7*0.9,)</f>
        <v>11628</v>
      </c>
      <c r="GD7" s="58">
        <f>ROUNDUP('РБ15%'!GD7*0.9,)</f>
        <v>11628</v>
      </c>
      <c r="GE7" s="58">
        <f>ROUNDUP('РБ15%'!GE7*0.9,)</f>
        <v>11628</v>
      </c>
      <c r="GF7" s="58">
        <f>ROUNDUP('РБ15%'!GF7*0.9,)</f>
        <v>11628</v>
      </c>
      <c r="GG7" s="58">
        <f>ROUNDUP('РБ15%'!GG7*0.9,)</f>
        <v>11628</v>
      </c>
      <c r="GH7" s="58">
        <f>ROUNDUP('РБ15%'!GH7*0.9,)</f>
        <v>11628</v>
      </c>
      <c r="GI7" s="58">
        <f>ROUNDUP('РБ15%'!GI7*0.9,)</f>
        <v>11628</v>
      </c>
      <c r="GJ7" s="58">
        <f>ROUNDUP('РБ15%'!GJ7*0.9,)</f>
        <v>11628</v>
      </c>
      <c r="GK7" s="58">
        <f>ROUNDUP('РБ15%'!GK7*0.9,)</f>
        <v>11628</v>
      </c>
      <c r="GL7" s="58">
        <f>ROUNDUP('РБ15%'!GL7*0.9,)</f>
        <v>11628</v>
      </c>
      <c r="GM7" s="58">
        <f>ROUNDUP('РБ15%'!GM7*0.9,)</f>
        <v>11628</v>
      </c>
      <c r="GN7" s="58">
        <f>ROUNDUP('РБ15%'!GN7*0.9,)</f>
        <v>11628</v>
      </c>
      <c r="GO7" s="58">
        <f>ROUNDUP('РБ15%'!GO7*0.9,)</f>
        <v>11628</v>
      </c>
      <c r="GP7" s="58">
        <f>ROUNDUP('РБ15%'!GP7*0.9,)</f>
        <v>11628</v>
      </c>
      <c r="GQ7" s="58">
        <f>ROUNDUP('РБ15%'!GQ7*0.9,)</f>
        <v>11628</v>
      </c>
      <c r="GR7" s="58">
        <f>ROUNDUP('РБ15%'!GR7*0.9,)</f>
        <v>11628</v>
      </c>
      <c r="GS7" s="58">
        <f>ROUNDUP('РБ15%'!GS7*0.9,)</f>
        <v>11628</v>
      </c>
      <c r="GT7" s="58">
        <f>ROUNDUP('РБ15%'!GT7*0.9,)</f>
        <v>11628</v>
      </c>
      <c r="GU7" s="58">
        <f>ROUNDUP('РБ15%'!GU7*0.9,)</f>
        <v>11628</v>
      </c>
      <c r="GV7" s="58">
        <f>ROUNDUP('РБ15%'!GV7*0.9,)</f>
        <v>11628</v>
      </c>
      <c r="GW7" s="58">
        <f>ROUNDUP('РБ15%'!GW7*0.9,)</f>
        <v>11628</v>
      </c>
    </row>
    <row r="8" spans="1:205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</row>
    <row r="9" spans="1:205" s="4" customFormat="1" ht="12" customHeight="1">
      <c r="A9" s="20">
        <v>1</v>
      </c>
      <c r="B9" s="58">
        <f>ROUNDUP('РБ15%'!B9*0.9,)</f>
        <v>8033</v>
      </c>
      <c r="C9" s="58">
        <f>ROUNDUP('РБ15%'!C9*0.9,)</f>
        <v>7650</v>
      </c>
      <c r="D9" s="58">
        <f>ROUNDUP('РБ15%'!D9*0.9,)</f>
        <v>8415</v>
      </c>
      <c r="E9" s="58">
        <f>ROUNDUP('РБ15%'!E9*0.9,)</f>
        <v>8415</v>
      </c>
      <c r="F9" s="58">
        <f>ROUNDUP('РБ15%'!F9*0.9,)</f>
        <v>8415</v>
      </c>
      <c r="G9" s="58">
        <f>ROUNDUP('РБ15%'!G9*0.9,)</f>
        <v>7344</v>
      </c>
      <c r="H9" s="58">
        <f>ROUNDUP('РБ15%'!H9*0.9,)</f>
        <v>7344</v>
      </c>
      <c r="I9" s="58">
        <f>ROUNDUP('РБ15%'!I9*0.9,)</f>
        <v>7344</v>
      </c>
      <c r="J9" s="58">
        <f>ROUNDUP('РБ15%'!J9*0.9,)</f>
        <v>7344</v>
      </c>
      <c r="K9" s="58">
        <f>ROUNDUP('РБ15%'!K9*0.9,)</f>
        <v>8033</v>
      </c>
      <c r="L9" s="58">
        <f>ROUNDUP('РБ15%'!L9*0.9,)</f>
        <v>8033</v>
      </c>
      <c r="M9" s="58">
        <f>ROUNDUP('РБ15%'!M9*0.9,)</f>
        <v>6885</v>
      </c>
      <c r="N9" s="58">
        <f>ROUNDUP('РБ15%'!N9*0.9,)</f>
        <v>6885</v>
      </c>
      <c r="O9" s="58">
        <f>ROUNDUP('РБ15%'!O9*0.9,)</f>
        <v>6885</v>
      </c>
      <c r="P9" s="58">
        <f>ROUNDUP('РБ15%'!P9*0.9,)</f>
        <v>6885</v>
      </c>
      <c r="Q9" s="58">
        <f>ROUNDUP('РБ15%'!Q9*0.9,)</f>
        <v>6885</v>
      </c>
      <c r="R9" s="58">
        <f>ROUNDUP('РБ15%'!R9*0.9,)</f>
        <v>7344</v>
      </c>
      <c r="S9" s="58">
        <f>ROUNDUP('РБ15%'!S9*0.9,)</f>
        <v>7344</v>
      </c>
      <c r="T9" s="58">
        <f>ROUNDUP('РБ15%'!T9*0.9,)</f>
        <v>6885</v>
      </c>
      <c r="U9" s="58">
        <f>ROUNDUP('РБ15%'!U9*0.9,)</f>
        <v>6885</v>
      </c>
      <c r="V9" s="58">
        <f>ROUNDUP('РБ15%'!V9*0.9,)</f>
        <v>6885</v>
      </c>
      <c r="W9" s="58">
        <f>ROUNDUP('РБ15%'!W9*0.9,)</f>
        <v>6885</v>
      </c>
      <c r="X9" s="58">
        <f>ROUNDUP('РБ15%'!X9*0.9,)</f>
        <v>6426</v>
      </c>
      <c r="Y9" s="58">
        <f>ROUNDUP('РБ15%'!Y9*0.9,)</f>
        <v>6656</v>
      </c>
      <c r="Z9" s="58">
        <f>ROUNDUP('РБ15%'!Z9*0.9,)</f>
        <v>6656</v>
      </c>
      <c r="AA9" s="58">
        <f>ROUNDUP('РБ15%'!AA9*0.9,)</f>
        <v>6426</v>
      </c>
      <c r="AB9" s="58">
        <f>ROUNDUP('РБ15%'!AB9*0.9,)</f>
        <v>6426</v>
      </c>
      <c r="AC9" s="58">
        <f>ROUNDUP('РБ15%'!AC9*0.9,)</f>
        <v>6426</v>
      </c>
      <c r="AD9" s="58">
        <f>ROUNDUP('РБ15%'!AD9*0.9,)</f>
        <v>6426</v>
      </c>
      <c r="AE9" s="58">
        <f>ROUNDUP('РБ15%'!AE9*0.9,)</f>
        <v>6426</v>
      </c>
      <c r="AF9" s="58">
        <f>ROUNDUP('РБ15%'!AF9*0.9,)</f>
        <v>6656</v>
      </c>
      <c r="AG9" s="58">
        <f>ROUNDUP('РБ15%'!AG9*0.9,)</f>
        <v>6656</v>
      </c>
      <c r="AH9" s="58">
        <f>ROUNDUP('РБ15%'!AH9*0.9,)</f>
        <v>6426</v>
      </c>
      <c r="AI9" s="58">
        <f>ROUNDUP('РБ15%'!AI9*0.9,)</f>
        <v>6656</v>
      </c>
      <c r="AJ9" s="58">
        <f>ROUNDUP('РБ15%'!AJ9*0.9,)</f>
        <v>6656</v>
      </c>
      <c r="AK9" s="58">
        <f>ROUNDUP('РБ15%'!AK9*0.9,)</f>
        <v>6656</v>
      </c>
      <c r="AL9" s="58">
        <f>ROUNDUP('РБ15%'!AL9*0.9,)</f>
        <v>6656</v>
      </c>
      <c r="AM9" s="58">
        <f>ROUNDUP('РБ15%'!AM9*0.9,)</f>
        <v>6656</v>
      </c>
      <c r="AN9" s="58">
        <f>ROUNDUP('РБ15%'!AN9*0.9,)</f>
        <v>6656</v>
      </c>
      <c r="AO9" s="58">
        <f>ROUNDUP('РБ15%'!AO9*0.9,)</f>
        <v>6426</v>
      </c>
      <c r="AP9" s="58">
        <f>ROUNDUP('РБ15%'!AP9*0.9,)</f>
        <v>6426</v>
      </c>
      <c r="AQ9" s="58">
        <f>ROUNDUP('РБ15%'!AQ9*0.9,)</f>
        <v>6426</v>
      </c>
      <c r="AR9" s="58">
        <f>ROUNDUP('РБ15%'!AR9*0.9,)</f>
        <v>6426</v>
      </c>
      <c r="AS9" s="58">
        <f>ROUNDUP('РБ15%'!AS9*0.9,)</f>
        <v>6426</v>
      </c>
      <c r="AT9" s="58">
        <f>ROUNDUP('РБ15%'!AT9*0.9,)</f>
        <v>6656</v>
      </c>
      <c r="AU9" s="58">
        <f>ROUNDUP('РБ15%'!AU9*0.9,)</f>
        <v>6656</v>
      </c>
      <c r="AV9" s="58">
        <f>ROUNDUP('РБ15%'!AV9*0.9,)</f>
        <v>6426</v>
      </c>
      <c r="AW9" s="58">
        <f>ROUNDUP('РБ15%'!AW9*0.9,)</f>
        <v>6426</v>
      </c>
      <c r="AX9" s="58">
        <f>ROUNDUP('РБ15%'!AX9*0.9,)</f>
        <v>6426</v>
      </c>
      <c r="AY9" s="58">
        <f>ROUNDUP('РБ15%'!AY9*0.9,)</f>
        <v>6426</v>
      </c>
      <c r="AZ9" s="58">
        <f>ROUNDUP('РБ15%'!AZ9*0.9,)</f>
        <v>6426</v>
      </c>
      <c r="BA9" s="58">
        <f>ROUNDUP('РБ15%'!BA9*0.9,)</f>
        <v>6656</v>
      </c>
      <c r="BB9" s="58">
        <f>ROUNDUP('РБ15%'!BB9*0.9,)</f>
        <v>6656</v>
      </c>
      <c r="BC9" s="58">
        <f>ROUNDUP('РБ15%'!BC9*0.9,)</f>
        <v>6197</v>
      </c>
      <c r="BD9" s="58">
        <f>ROUNDUP('РБ15%'!BD9*0.9,)</f>
        <v>6197</v>
      </c>
      <c r="BE9" s="58">
        <f>ROUNDUP('РБ15%'!BE9*0.9,)</f>
        <v>6197</v>
      </c>
      <c r="BF9" s="58">
        <f>ROUNDUP('РБ15%'!BF9*0.9,)</f>
        <v>6656</v>
      </c>
      <c r="BG9" s="58">
        <f>ROUNDUP('РБ15%'!BG9*0.9,)</f>
        <v>6656</v>
      </c>
      <c r="BH9" s="58">
        <f>ROUNDUP('РБ15%'!BH9*0.9,)</f>
        <v>6656</v>
      </c>
      <c r="BI9" s="58">
        <f>ROUNDUP('РБ15%'!BI9*0.9,)</f>
        <v>6656</v>
      </c>
      <c r="BJ9" s="58">
        <f>ROUNDUP('РБ15%'!BJ9*0.9,)</f>
        <v>6044</v>
      </c>
      <c r="BK9" s="58">
        <f>ROUNDUP('РБ15%'!BK9*0.9,)</f>
        <v>6044</v>
      </c>
      <c r="BL9" s="58">
        <f>ROUNDUP('РБ15%'!BL9*0.9,)</f>
        <v>6044</v>
      </c>
      <c r="BM9" s="58">
        <f>ROUNDUP('РБ15%'!BM9*0.9,)</f>
        <v>6044</v>
      </c>
      <c r="BN9" s="58">
        <f>ROUNDUP('РБ15%'!BN9*0.9,)</f>
        <v>6044</v>
      </c>
      <c r="BO9" s="58">
        <f>ROUNDUP('РБ15%'!BO9*0.9,)</f>
        <v>6197</v>
      </c>
      <c r="BP9" s="58">
        <f>ROUNDUP('РБ15%'!BP9*0.9,)</f>
        <v>6197</v>
      </c>
      <c r="BQ9" s="58">
        <f>ROUNDUP('РБ15%'!BQ9*0.9,)</f>
        <v>6044</v>
      </c>
      <c r="BR9" s="58">
        <f>ROUNDUP('РБ15%'!BR9*0.9,)</f>
        <v>6044</v>
      </c>
      <c r="BS9" s="58">
        <f>ROUNDUP('РБ15%'!BS9*0.9,)</f>
        <v>6044</v>
      </c>
      <c r="BT9" s="58">
        <f>ROUNDUP('РБ15%'!BT9*0.9,)</f>
        <v>6044</v>
      </c>
      <c r="BU9" s="58">
        <f>ROUNDUP('РБ15%'!BU9*0.9,)</f>
        <v>6044</v>
      </c>
      <c r="BV9" s="58">
        <f>ROUNDUP('РБ15%'!BV9*0.9,)</f>
        <v>6197</v>
      </c>
      <c r="BW9" s="58">
        <f>ROUNDUP('РБ15%'!BW9*0.9,)</f>
        <v>6197</v>
      </c>
      <c r="BX9" s="58">
        <f>ROUNDUP('РБ15%'!BX9*0.9,)</f>
        <v>6044</v>
      </c>
      <c r="BY9" s="58">
        <f>ROUNDUP('РБ15%'!BY9*0.9,)</f>
        <v>6044</v>
      </c>
      <c r="BZ9" s="58">
        <f>ROUNDUP('РБ15%'!BZ9*0.9,)</f>
        <v>6044</v>
      </c>
      <c r="CA9" s="58">
        <f>ROUNDUP('РБ15%'!CA9*0.9,)</f>
        <v>6044</v>
      </c>
      <c r="CB9" s="58">
        <f>ROUNDUP('РБ15%'!CB9*0.9,)</f>
        <v>6044</v>
      </c>
      <c r="CC9" s="58">
        <f>ROUNDUP('РБ15%'!CC9*0.9,)</f>
        <v>6197</v>
      </c>
      <c r="CD9" s="58">
        <f>ROUNDUP('РБ15%'!CD9*0.9,)</f>
        <v>6197</v>
      </c>
      <c r="CE9" s="58">
        <f>ROUNDUP('РБ15%'!CE9*0.9,)</f>
        <v>6044</v>
      </c>
      <c r="CF9" s="58">
        <f>ROUNDUP('РБ15%'!CF9*0.9,)</f>
        <v>6044</v>
      </c>
      <c r="CG9" s="58">
        <f>ROUNDUP('РБ15%'!CG9*0.9,)</f>
        <v>6044</v>
      </c>
      <c r="CH9" s="58">
        <f>ROUNDUP('РБ15%'!CH9*0.9,)</f>
        <v>6044</v>
      </c>
      <c r="CI9" s="58">
        <f>ROUNDUP('РБ15%'!CI9*0.9,)</f>
        <v>6044</v>
      </c>
      <c r="CJ9" s="58">
        <f>ROUNDUP('РБ15%'!CJ9*0.9,)</f>
        <v>6197</v>
      </c>
      <c r="CK9" s="58">
        <f>ROUNDUP('РБ15%'!CK9*0.9,)</f>
        <v>6197</v>
      </c>
      <c r="CL9" s="58">
        <f>ROUNDUP('РБ15%'!CL9*0.9,)</f>
        <v>6044</v>
      </c>
      <c r="CM9" s="58">
        <f>ROUNDUP('РБ15%'!CM9*0.9,)</f>
        <v>6044</v>
      </c>
      <c r="CN9" s="58">
        <f>ROUNDUP('РБ15%'!CN9*0.9,)</f>
        <v>6044</v>
      </c>
      <c r="CO9" s="58">
        <f>ROUNDUP('РБ15%'!CO9*0.9,)</f>
        <v>6044</v>
      </c>
      <c r="CP9" s="58">
        <f>ROUNDUP('РБ15%'!CP9*0.9,)</f>
        <v>6044</v>
      </c>
      <c r="CQ9" s="58">
        <f>ROUNDUP('РБ15%'!CQ9*0.9,)</f>
        <v>6885</v>
      </c>
      <c r="CR9" s="58">
        <f>ROUNDUP('РБ15%'!CR9*0.9,)</f>
        <v>6885</v>
      </c>
      <c r="CS9" s="58">
        <f>ROUNDUP('РБ15%'!CS9*0.9,)</f>
        <v>6885</v>
      </c>
      <c r="CT9" s="58">
        <f>ROUNDUP('РБ15%'!CT9*0.9,)</f>
        <v>6885</v>
      </c>
      <c r="CU9" s="58">
        <f>ROUNDUP('РБ15%'!CU9*0.9,)</f>
        <v>6885</v>
      </c>
      <c r="CV9" s="58">
        <f>ROUNDUP('РБ15%'!CV9*0.9,)</f>
        <v>6885</v>
      </c>
      <c r="CW9" s="58">
        <f>ROUNDUP('РБ15%'!CW9*0.9,)</f>
        <v>6885</v>
      </c>
      <c r="CX9" s="58">
        <f>ROUNDUP('РБ15%'!CX9*0.9,)</f>
        <v>7268</v>
      </c>
      <c r="CY9" s="58">
        <f>ROUNDUP('РБ15%'!CY9*0.9,)</f>
        <v>7268</v>
      </c>
      <c r="CZ9" s="58">
        <f>ROUNDUP('РБ15%'!CZ9*0.9,)</f>
        <v>7268</v>
      </c>
      <c r="DA9" s="58">
        <f>ROUNDUP('РБ15%'!DA9*0.9,)</f>
        <v>7268</v>
      </c>
      <c r="DB9" s="58">
        <f>ROUNDUP('РБ15%'!DB9*0.9,)</f>
        <v>7268</v>
      </c>
      <c r="DC9" s="58">
        <f>ROUNDUP('РБ15%'!DC9*0.9,)</f>
        <v>7268</v>
      </c>
      <c r="DD9" s="58">
        <f>ROUNDUP('РБ15%'!DD9*0.9,)</f>
        <v>7268</v>
      </c>
      <c r="DE9" s="58">
        <f>ROUNDUP('РБ15%'!DE9*0.9,)</f>
        <v>8033</v>
      </c>
      <c r="DF9" s="58">
        <f>ROUNDUP('РБ15%'!DF9*0.9,)</f>
        <v>8033</v>
      </c>
      <c r="DG9" s="58">
        <f>ROUNDUP('РБ15%'!DG9*0.9,)</f>
        <v>8033</v>
      </c>
      <c r="DH9" s="58">
        <f>ROUNDUP('РБ15%'!DH9*0.9,)</f>
        <v>8033</v>
      </c>
      <c r="DI9" s="58">
        <f>ROUNDUP('РБ15%'!DI9*0.9,)</f>
        <v>17213</v>
      </c>
      <c r="DJ9" s="58">
        <f>ROUNDUP('РБ15%'!DJ9*0.9,)</f>
        <v>26393</v>
      </c>
      <c r="DK9" s="58">
        <f>ROUNDUP('РБ15%'!DK9*0.9,)</f>
        <v>26393</v>
      </c>
      <c r="DL9" s="58">
        <f>ROUNDUP('РБ15%'!DL9*0.9,)</f>
        <v>26393</v>
      </c>
      <c r="DM9" s="58">
        <f>ROUNDUP('РБ15%'!DM9*0.9,)</f>
        <v>26393</v>
      </c>
      <c r="DN9" s="58">
        <f>ROUNDUP('РБ15%'!DN9*0.9,)</f>
        <v>26393</v>
      </c>
      <c r="DO9" s="58">
        <f>ROUNDUP('РБ15%'!DO9*0.9,)</f>
        <v>26393</v>
      </c>
      <c r="DP9" s="58">
        <f>ROUNDUP('РБ15%'!DP9*0.9,)</f>
        <v>26393</v>
      </c>
      <c r="DQ9" s="58">
        <f>ROUNDUP('РБ15%'!DQ9*0.9,)</f>
        <v>26393</v>
      </c>
      <c r="DR9" s="58">
        <f>ROUNDUP('РБ15%'!DR9*0.9,)</f>
        <v>26393</v>
      </c>
      <c r="DS9" s="58">
        <f>ROUNDUP('РБ15%'!DS9*0.9,)</f>
        <v>24098</v>
      </c>
      <c r="DT9" s="58">
        <f>ROUNDUP('РБ15%'!DT9*0.9,)</f>
        <v>15683</v>
      </c>
      <c r="DU9" s="58">
        <f>ROUNDUP('РБ15%'!DU9*0.9,)</f>
        <v>15683</v>
      </c>
      <c r="DV9" s="58">
        <f>ROUNDUP('РБ15%'!DV9*0.9,)</f>
        <v>15683</v>
      </c>
      <c r="DW9" s="58">
        <f>ROUNDUP('РБ15%'!DW9*0.9,)</f>
        <v>15683</v>
      </c>
      <c r="DX9" s="58">
        <f>ROUNDUP('РБ15%'!DX9*0.9,)</f>
        <v>15683</v>
      </c>
      <c r="DY9" s="58">
        <f>ROUNDUP('РБ15%'!DY9*0.9,)</f>
        <v>15683</v>
      </c>
      <c r="DZ9" s="58">
        <f>ROUNDUP('РБ15%'!DZ9*0.9,)</f>
        <v>15683</v>
      </c>
      <c r="EA9" s="58">
        <f>ROUNDUP('РБ15%'!EA9*0.9,)</f>
        <v>16448</v>
      </c>
      <c r="EB9" s="58">
        <f>ROUNDUP('РБ15%'!EB9*0.9,)</f>
        <v>16448</v>
      </c>
      <c r="EC9" s="58">
        <f>ROUNDUP('РБ15%'!EC9*0.9,)</f>
        <v>16448</v>
      </c>
      <c r="ED9" s="58">
        <f>ROUNDUP('РБ15%'!ED9*0.9,)</f>
        <v>16448</v>
      </c>
      <c r="EE9" s="58">
        <f>ROUNDUP('РБ15%'!EE9*0.9,)</f>
        <v>16448</v>
      </c>
      <c r="EF9" s="58">
        <f>ROUNDUP('РБ15%'!EF9*0.9,)</f>
        <v>16448</v>
      </c>
      <c r="EG9" s="58">
        <f>ROUNDUP('РБ15%'!EG9*0.9,)</f>
        <v>16448</v>
      </c>
      <c r="EH9" s="58">
        <f>ROUNDUP('РБ15%'!EH9*0.9,)</f>
        <v>16448</v>
      </c>
      <c r="EI9" s="58">
        <f>ROUNDUP('РБ15%'!EI9*0.9,)</f>
        <v>16448</v>
      </c>
      <c r="EJ9" s="58">
        <f>ROUNDUP('РБ15%'!EJ9*0.9,)</f>
        <v>16448</v>
      </c>
      <c r="EK9" s="58">
        <f>ROUNDUP('РБ15%'!EK9*0.9,)</f>
        <v>16448</v>
      </c>
      <c r="EL9" s="58">
        <f>ROUNDUP('РБ15%'!EL9*0.9,)</f>
        <v>16448</v>
      </c>
      <c r="EM9" s="58">
        <f>ROUNDUP('РБ15%'!EM9*0.9,)</f>
        <v>16448</v>
      </c>
      <c r="EN9" s="58">
        <f>ROUNDUP('РБ15%'!EN9*0.9,)</f>
        <v>16448</v>
      </c>
      <c r="EO9" s="58">
        <f>ROUNDUP('РБ15%'!EO9*0.9,)</f>
        <v>16448</v>
      </c>
      <c r="EP9" s="58">
        <f>ROUNDUP('РБ15%'!EP9*0.9,)</f>
        <v>16448</v>
      </c>
      <c r="EQ9" s="58">
        <f>ROUNDUP('РБ15%'!EQ9*0.9,)</f>
        <v>17213</v>
      </c>
      <c r="ER9" s="58">
        <f>ROUNDUP('РБ15%'!ER9*0.9,)</f>
        <v>17213</v>
      </c>
      <c r="ES9" s="58">
        <f>ROUNDUP('РБ15%'!ES9*0.9,)</f>
        <v>17213</v>
      </c>
      <c r="ET9" s="58">
        <f>ROUNDUP('РБ15%'!ET9*0.9,)</f>
        <v>17213</v>
      </c>
      <c r="EU9" s="58">
        <f>ROUNDUP('РБ15%'!EU9*0.9,)</f>
        <v>17213</v>
      </c>
      <c r="EV9" s="58">
        <f>ROUNDUP('РБ15%'!EV9*0.9,)</f>
        <v>17213</v>
      </c>
      <c r="EW9" s="58">
        <f>ROUNDUP('РБ15%'!EW9*0.9,)</f>
        <v>17213</v>
      </c>
      <c r="EX9" s="58">
        <f>ROUNDUP('РБ15%'!EX9*0.9,)</f>
        <v>17213</v>
      </c>
      <c r="EY9" s="58">
        <f>ROUNDUP('РБ15%'!EY9*0.9,)</f>
        <v>17213</v>
      </c>
      <c r="EZ9" s="58">
        <f>ROUNDUP('РБ15%'!EZ9*0.9,)</f>
        <v>17213</v>
      </c>
      <c r="FA9" s="58">
        <f>ROUNDUP('РБ15%'!FA9*0.9,)</f>
        <v>17213</v>
      </c>
      <c r="FB9" s="58">
        <f>ROUNDUP('РБ15%'!FB9*0.9,)</f>
        <v>17213</v>
      </c>
      <c r="FC9" s="58">
        <f>ROUNDUP('РБ15%'!FC9*0.9,)</f>
        <v>17213</v>
      </c>
      <c r="FD9" s="58">
        <f>ROUNDUP('РБ15%'!FD9*0.9,)</f>
        <v>17213</v>
      </c>
      <c r="FE9" s="58">
        <f>ROUNDUP('РБ15%'!FE9*0.9,)</f>
        <v>17213</v>
      </c>
      <c r="FF9" s="58">
        <f>ROUNDUP('РБ15%'!FF9*0.9,)</f>
        <v>17213</v>
      </c>
      <c r="FG9" s="58">
        <f>ROUNDUP('РБ15%'!FG9*0.9,)</f>
        <v>17213</v>
      </c>
      <c r="FH9" s="58">
        <f>ROUNDUP('РБ15%'!FH9*0.9,)</f>
        <v>17213</v>
      </c>
      <c r="FI9" s="58">
        <f>ROUNDUP('РБ15%'!FI9*0.9,)</f>
        <v>17213</v>
      </c>
      <c r="FJ9" s="58">
        <f>ROUNDUP('РБ15%'!FJ9*0.9,)</f>
        <v>17213</v>
      </c>
      <c r="FK9" s="58">
        <f>ROUNDUP('РБ15%'!FK9*0.9,)</f>
        <v>19202</v>
      </c>
      <c r="FL9" s="58">
        <f>ROUNDUP('РБ15%'!FL9*0.9,)</f>
        <v>19202</v>
      </c>
      <c r="FM9" s="58">
        <f>ROUNDUP('РБ15%'!FM9*0.9,)</f>
        <v>19202</v>
      </c>
      <c r="FN9" s="58">
        <f>ROUNDUP('РБ15%'!FN9*0.9,)</f>
        <v>17213</v>
      </c>
      <c r="FO9" s="58">
        <f>ROUNDUP('РБ15%'!FO9*0.9,)</f>
        <v>17213</v>
      </c>
      <c r="FP9" s="58">
        <f>ROUNDUP('РБ15%'!FP9*0.9,)</f>
        <v>17213</v>
      </c>
      <c r="FQ9" s="58">
        <f>ROUNDUP('РБ15%'!FQ9*0.9,)</f>
        <v>17213</v>
      </c>
      <c r="FR9" s="58">
        <f>ROUNDUP('РБ15%'!FR9*0.9,)</f>
        <v>17213</v>
      </c>
      <c r="FS9" s="58">
        <f>ROUNDUP('РБ15%'!FS9*0.9,)</f>
        <v>15683</v>
      </c>
      <c r="FT9" s="58">
        <f>ROUNDUP('РБ15%'!FT9*0.9,)</f>
        <v>15683</v>
      </c>
      <c r="FU9" s="58">
        <f>ROUNDUP('РБ15%'!FU9*0.9,)</f>
        <v>15683</v>
      </c>
      <c r="FV9" s="58">
        <f>ROUNDUP('РБ15%'!FV9*0.9,)</f>
        <v>15683</v>
      </c>
      <c r="FW9" s="58">
        <f>ROUNDUP('РБ15%'!FW9*0.9,)</f>
        <v>15683</v>
      </c>
      <c r="FX9" s="58">
        <f>ROUNDUP('РБ15%'!FX9*0.9,)</f>
        <v>15683</v>
      </c>
      <c r="FY9" s="58">
        <f>ROUNDUP('РБ15%'!FY9*0.9,)</f>
        <v>15683</v>
      </c>
      <c r="FZ9" s="58">
        <f>ROUNDUP('РБ15%'!FZ9*0.9,)</f>
        <v>20196</v>
      </c>
      <c r="GA9" s="58">
        <f>ROUNDUP('РБ15%'!GA9*0.9,)</f>
        <v>16448</v>
      </c>
      <c r="GB9" s="58">
        <f>ROUNDUP('РБ15%'!GB9*0.9,)</f>
        <v>11399</v>
      </c>
      <c r="GC9" s="58">
        <f>ROUNDUP('РБ15%'!GC9*0.9,)</f>
        <v>11399</v>
      </c>
      <c r="GD9" s="58">
        <f>ROUNDUP('РБ15%'!GD9*0.9,)</f>
        <v>11399</v>
      </c>
      <c r="GE9" s="58">
        <f>ROUNDUP('РБ15%'!GE9*0.9,)</f>
        <v>11399</v>
      </c>
      <c r="GF9" s="58">
        <f>ROUNDUP('РБ15%'!GF9*0.9,)</f>
        <v>11399</v>
      </c>
      <c r="GG9" s="58">
        <f>ROUNDUP('РБ15%'!GG9*0.9,)</f>
        <v>11399</v>
      </c>
      <c r="GH9" s="58">
        <f>ROUNDUP('РБ15%'!GH9*0.9,)</f>
        <v>11399</v>
      </c>
      <c r="GI9" s="58">
        <f>ROUNDUP('РБ15%'!GI9*0.9,)</f>
        <v>11399</v>
      </c>
      <c r="GJ9" s="58">
        <f>ROUNDUP('РБ15%'!GJ9*0.9,)</f>
        <v>11399</v>
      </c>
      <c r="GK9" s="58">
        <f>ROUNDUP('РБ15%'!GK9*0.9,)</f>
        <v>11399</v>
      </c>
      <c r="GL9" s="58">
        <f>ROUNDUP('РБ15%'!GL9*0.9,)</f>
        <v>11399</v>
      </c>
      <c r="GM9" s="58">
        <f>ROUNDUP('РБ15%'!GM9*0.9,)</f>
        <v>11399</v>
      </c>
      <c r="GN9" s="58">
        <f>ROUNDUP('РБ15%'!GN9*0.9,)</f>
        <v>11399</v>
      </c>
      <c r="GO9" s="58">
        <f>ROUNDUP('РБ15%'!GO9*0.9,)</f>
        <v>11399</v>
      </c>
      <c r="GP9" s="58">
        <f>ROUNDUP('РБ15%'!GP9*0.9,)</f>
        <v>11399</v>
      </c>
      <c r="GQ9" s="58">
        <f>ROUNDUP('РБ15%'!GQ9*0.9,)</f>
        <v>11399</v>
      </c>
      <c r="GR9" s="58">
        <f>ROUNDUP('РБ15%'!GR9*0.9,)</f>
        <v>11399</v>
      </c>
      <c r="GS9" s="58">
        <f>ROUNDUP('РБ15%'!GS9*0.9,)</f>
        <v>11399</v>
      </c>
      <c r="GT9" s="58">
        <f>ROUNDUP('РБ15%'!GT9*0.9,)</f>
        <v>11399</v>
      </c>
      <c r="GU9" s="58">
        <f>ROUNDUP('РБ15%'!GU9*0.9,)</f>
        <v>11399</v>
      </c>
      <c r="GV9" s="58">
        <f>ROUNDUP('РБ15%'!GV9*0.9,)</f>
        <v>11399</v>
      </c>
      <c r="GW9" s="58">
        <f>ROUNDUP('РБ15%'!GW9*0.9,)</f>
        <v>11399</v>
      </c>
    </row>
    <row r="10" spans="1:205" s="4" customFormat="1" ht="12" customHeight="1">
      <c r="A10" s="20">
        <v>2</v>
      </c>
      <c r="B10" s="58">
        <f>ROUNDUP('РБ15%'!B10*0.9,)</f>
        <v>9448</v>
      </c>
      <c r="C10" s="58">
        <f>ROUNDUP('РБ15%'!C10*0.9,)</f>
        <v>9066</v>
      </c>
      <c r="D10" s="58">
        <f>ROUNDUP('РБ15%'!D10*0.9,)</f>
        <v>9831</v>
      </c>
      <c r="E10" s="58">
        <f>ROUNDUP('РБ15%'!E10*0.9,)</f>
        <v>9831</v>
      </c>
      <c r="F10" s="58">
        <f>ROUNDUP('РБ15%'!F10*0.9,)</f>
        <v>9831</v>
      </c>
      <c r="G10" s="58">
        <f>ROUNDUP('РБ15%'!G10*0.9,)</f>
        <v>8760</v>
      </c>
      <c r="H10" s="58">
        <f>ROUNDUP('РБ15%'!H10*0.9,)</f>
        <v>8760</v>
      </c>
      <c r="I10" s="58">
        <f>ROUNDUP('РБ15%'!I10*0.9,)</f>
        <v>8760</v>
      </c>
      <c r="J10" s="58">
        <f>ROUNDUP('РБ15%'!J10*0.9,)</f>
        <v>8760</v>
      </c>
      <c r="K10" s="58">
        <f>ROUNDUP('РБ15%'!K10*0.9,)</f>
        <v>9448</v>
      </c>
      <c r="L10" s="58">
        <f>ROUNDUP('РБ15%'!L10*0.9,)</f>
        <v>9448</v>
      </c>
      <c r="M10" s="58">
        <f>ROUNDUP('РБ15%'!M10*0.9,)</f>
        <v>8301</v>
      </c>
      <c r="N10" s="58">
        <f>ROUNDUP('РБ15%'!N10*0.9,)</f>
        <v>8301</v>
      </c>
      <c r="O10" s="58">
        <f>ROUNDUP('РБ15%'!O10*0.9,)</f>
        <v>8301</v>
      </c>
      <c r="P10" s="58">
        <f>ROUNDUP('РБ15%'!P10*0.9,)</f>
        <v>8301</v>
      </c>
      <c r="Q10" s="58">
        <f>ROUNDUP('РБ15%'!Q10*0.9,)</f>
        <v>8301</v>
      </c>
      <c r="R10" s="58">
        <f>ROUNDUP('РБ15%'!R10*0.9,)</f>
        <v>8760</v>
      </c>
      <c r="S10" s="58">
        <f>ROUNDUP('РБ15%'!S10*0.9,)</f>
        <v>8760</v>
      </c>
      <c r="T10" s="58">
        <f>ROUNDUP('РБ15%'!T10*0.9,)</f>
        <v>8301</v>
      </c>
      <c r="U10" s="58">
        <f>ROUNDUP('РБ15%'!U10*0.9,)</f>
        <v>8301</v>
      </c>
      <c r="V10" s="58">
        <f>ROUNDUP('РБ15%'!V10*0.9,)</f>
        <v>8301</v>
      </c>
      <c r="W10" s="58">
        <f>ROUNDUP('РБ15%'!W10*0.9,)</f>
        <v>8301</v>
      </c>
      <c r="X10" s="58">
        <f>ROUNDUP('РБ15%'!X10*0.9,)</f>
        <v>7842</v>
      </c>
      <c r="Y10" s="58">
        <f>ROUNDUP('РБ15%'!Y10*0.9,)</f>
        <v>8071</v>
      </c>
      <c r="Z10" s="58">
        <f>ROUNDUP('РБ15%'!Z10*0.9,)</f>
        <v>8071</v>
      </c>
      <c r="AA10" s="58">
        <f>ROUNDUP('РБ15%'!AA10*0.9,)</f>
        <v>7842</v>
      </c>
      <c r="AB10" s="58">
        <f>ROUNDUP('РБ15%'!AB10*0.9,)</f>
        <v>7842</v>
      </c>
      <c r="AC10" s="58">
        <f>ROUNDUP('РБ15%'!AC10*0.9,)</f>
        <v>7842</v>
      </c>
      <c r="AD10" s="58">
        <f>ROUNDUP('РБ15%'!AD10*0.9,)</f>
        <v>7842</v>
      </c>
      <c r="AE10" s="58">
        <f>ROUNDUP('РБ15%'!AE10*0.9,)</f>
        <v>7842</v>
      </c>
      <c r="AF10" s="58">
        <f>ROUNDUP('РБ15%'!AF10*0.9,)</f>
        <v>8071</v>
      </c>
      <c r="AG10" s="58">
        <f>ROUNDUP('РБ15%'!AG10*0.9,)</f>
        <v>8071</v>
      </c>
      <c r="AH10" s="58">
        <f>ROUNDUP('РБ15%'!AH10*0.9,)</f>
        <v>7842</v>
      </c>
      <c r="AI10" s="58">
        <f>ROUNDUP('РБ15%'!AI10*0.9,)</f>
        <v>8071</v>
      </c>
      <c r="AJ10" s="58">
        <f>ROUNDUP('РБ15%'!AJ10*0.9,)</f>
        <v>8071</v>
      </c>
      <c r="AK10" s="58">
        <f>ROUNDUP('РБ15%'!AK10*0.9,)</f>
        <v>8071</v>
      </c>
      <c r="AL10" s="58">
        <f>ROUNDUP('РБ15%'!AL10*0.9,)</f>
        <v>8071</v>
      </c>
      <c r="AM10" s="58">
        <f>ROUNDUP('РБ15%'!AM10*0.9,)</f>
        <v>8071</v>
      </c>
      <c r="AN10" s="58">
        <f>ROUNDUP('РБ15%'!AN10*0.9,)</f>
        <v>8071</v>
      </c>
      <c r="AO10" s="58">
        <f>ROUNDUP('РБ15%'!AO10*0.9,)</f>
        <v>7842</v>
      </c>
      <c r="AP10" s="58">
        <f>ROUNDUP('РБ15%'!AP10*0.9,)</f>
        <v>7842</v>
      </c>
      <c r="AQ10" s="58">
        <f>ROUNDUP('РБ15%'!AQ10*0.9,)</f>
        <v>7842</v>
      </c>
      <c r="AR10" s="58">
        <f>ROUNDUP('РБ15%'!AR10*0.9,)</f>
        <v>7842</v>
      </c>
      <c r="AS10" s="58">
        <f>ROUNDUP('РБ15%'!AS10*0.9,)</f>
        <v>7842</v>
      </c>
      <c r="AT10" s="58">
        <f>ROUNDUP('РБ15%'!AT10*0.9,)</f>
        <v>8071</v>
      </c>
      <c r="AU10" s="58">
        <f>ROUNDUP('РБ15%'!AU10*0.9,)</f>
        <v>8071</v>
      </c>
      <c r="AV10" s="58">
        <f>ROUNDUP('РБ15%'!AV10*0.9,)</f>
        <v>7842</v>
      </c>
      <c r="AW10" s="58">
        <f>ROUNDUP('РБ15%'!AW10*0.9,)</f>
        <v>7842</v>
      </c>
      <c r="AX10" s="58">
        <f>ROUNDUP('РБ15%'!AX10*0.9,)</f>
        <v>7842</v>
      </c>
      <c r="AY10" s="58">
        <f>ROUNDUP('РБ15%'!AY10*0.9,)</f>
        <v>7842</v>
      </c>
      <c r="AZ10" s="58">
        <f>ROUNDUP('РБ15%'!AZ10*0.9,)</f>
        <v>7842</v>
      </c>
      <c r="BA10" s="58">
        <f>ROUNDUP('РБ15%'!BA10*0.9,)</f>
        <v>8071</v>
      </c>
      <c r="BB10" s="58">
        <f>ROUNDUP('РБ15%'!BB10*0.9,)</f>
        <v>8071</v>
      </c>
      <c r="BC10" s="58">
        <f>ROUNDUP('РБ15%'!BC10*0.9,)</f>
        <v>7612</v>
      </c>
      <c r="BD10" s="58">
        <f>ROUNDUP('РБ15%'!BD10*0.9,)</f>
        <v>7612</v>
      </c>
      <c r="BE10" s="58">
        <f>ROUNDUP('РБ15%'!BE10*0.9,)</f>
        <v>7612</v>
      </c>
      <c r="BF10" s="58">
        <f>ROUNDUP('РБ15%'!BF10*0.9,)</f>
        <v>8071</v>
      </c>
      <c r="BG10" s="58">
        <f>ROUNDUP('РБ15%'!BG10*0.9,)</f>
        <v>8071</v>
      </c>
      <c r="BH10" s="58">
        <f>ROUNDUP('РБ15%'!BH10*0.9,)</f>
        <v>8071</v>
      </c>
      <c r="BI10" s="58">
        <f>ROUNDUP('РБ15%'!BI10*0.9,)</f>
        <v>8071</v>
      </c>
      <c r="BJ10" s="58">
        <f>ROUNDUP('РБ15%'!BJ10*0.9,)</f>
        <v>7459</v>
      </c>
      <c r="BK10" s="58">
        <f>ROUNDUP('РБ15%'!BK10*0.9,)</f>
        <v>7459</v>
      </c>
      <c r="BL10" s="58">
        <f>ROUNDUP('РБ15%'!BL10*0.9,)</f>
        <v>7459</v>
      </c>
      <c r="BM10" s="58">
        <f>ROUNDUP('РБ15%'!BM10*0.9,)</f>
        <v>7459</v>
      </c>
      <c r="BN10" s="58">
        <f>ROUNDUP('РБ15%'!BN10*0.9,)</f>
        <v>7459</v>
      </c>
      <c r="BO10" s="58">
        <f>ROUNDUP('РБ15%'!BO10*0.9,)</f>
        <v>7612</v>
      </c>
      <c r="BP10" s="58">
        <f>ROUNDUP('РБ15%'!BP10*0.9,)</f>
        <v>7612</v>
      </c>
      <c r="BQ10" s="58">
        <f>ROUNDUP('РБ15%'!BQ10*0.9,)</f>
        <v>7459</v>
      </c>
      <c r="BR10" s="58">
        <f>ROUNDUP('РБ15%'!BR10*0.9,)</f>
        <v>7459</v>
      </c>
      <c r="BS10" s="58">
        <f>ROUNDUP('РБ15%'!BS10*0.9,)</f>
        <v>7459</v>
      </c>
      <c r="BT10" s="58">
        <f>ROUNDUP('РБ15%'!BT10*0.9,)</f>
        <v>7459</v>
      </c>
      <c r="BU10" s="58">
        <f>ROUNDUP('РБ15%'!BU10*0.9,)</f>
        <v>7459</v>
      </c>
      <c r="BV10" s="58">
        <f>ROUNDUP('РБ15%'!BV10*0.9,)</f>
        <v>7612</v>
      </c>
      <c r="BW10" s="58">
        <f>ROUNDUP('РБ15%'!BW10*0.9,)</f>
        <v>7612</v>
      </c>
      <c r="BX10" s="58">
        <f>ROUNDUP('РБ15%'!BX10*0.9,)</f>
        <v>7459</v>
      </c>
      <c r="BY10" s="58">
        <f>ROUNDUP('РБ15%'!BY10*0.9,)</f>
        <v>7459</v>
      </c>
      <c r="BZ10" s="58">
        <f>ROUNDUP('РБ15%'!BZ10*0.9,)</f>
        <v>7459</v>
      </c>
      <c r="CA10" s="58">
        <f>ROUNDUP('РБ15%'!CA10*0.9,)</f>
        <v>7459</v>
      </c>
      <c r="CB10" s="58">
        <f>ROUNDUP('РБ15%'!CB10*0.9,)</f>
        <v>7459</v>
      </c>
      <c r="CC10" s="58">
        <f>ROUNDUP('РБ15%'!CC10*0.9,)</f>
        <v>7612</v>
      </c>
      <c r="CD10" s="58">
        <f>ROUNDUP('РБ15%'!CD10*0.9,)</f>
        <v>7612</v>
      </c>
      <c r="CE10" s="58">
        <f>ROUNDUP('РБ15%'!CE10*0.9,)</f>
        <v>7459</v>
      </c>
      <c r="CF10" s="58">
        <f>ROUNDUP('РБ15%'!CF10*0.9,)</f>
        <v>7459</v>
      </c>
      <c r="CG10" s="58">
        <f>ROUNDUP('РБ15%'!CG10*0.9,)</f>
        <v>7459</v>
      </c>
      <c r="CH10" s="58">
        <f>ROUNDUP('РБ15%'!CH10*0.9,)</f>
        <v>7459</v>
      </c>
      <c r="CI10" s="58">
        <f>ROUNDUP('РБ15%'!CI10*0.9,)</f>
        <v>7459</v>
      </c>
      <c r="CJ10" s="58">
        <f>ROUNDUP('РБ15%'!CJ10*0.9,)</f>
        <v>7612</v>
      </c>
      <c r="CK10" s="58">
        <f>ROUNDUP('РБ15%'!CK10*0.9,)</f>
        <v>7612</v>
      </c>
      <c r="CL10" s="58">
        <f>ROUNDUP('РБ15%'!CL10*0.9,)</f>
        <v>7459</v>
      </c>
      <c r="CM10" s="58">
        <f>ROUNDUP('РБ15%'!CM10*0.9,)</f>
        <v>7459</v>
      </c>
      <c r="CN10" s="58">
        <f>ROUNDUP('РБ15%'!CN10*0.9,)</f>
        <v>7459</v>
      </c>
      <c r="CO10" s="58">
        <f>ROUNDUP('РБ15%'!CO10*0.9,)</f>
        <v>7459</v>
      </c>
      <c r="CP10" s="58">
        <f>ROUNDUP('РБ15%'!CP10*0.9,)</f>
        <v>7459</v>
      </c>
      <c r="CQ10" s="58">
        <f>ROUNDUP('РБ15%'!CQ10*0.9,)</f>
        <v>8301</v>
      </c>
      <c r="CR10" s="58">
        <f>ROUNDUP('РБ15%'!CR10*0.9,)</f>
        <v>8301</v>
      </c>
      <c r="CS10" s="58">
        <f>ROUNDUP('РБ15%'!CS10*0.9,)</f>
        <v>8301</v>
      </c>
      <c r="CT10" s="58">
        <f>ROUNDUP('РБ15%'!CT10*0.9,)</f>
        <v>8301</v>
      </c>
      <c r="CU10" s="58">
        <f>ROUNDUP('РБ15%'!CU10*0.9,)</f>
        <v>8301</v>
      </c>
      <c r="CV10" s="58">
        <f>ROUNDUP('РБ15%'!CV10*0.9,)</f>
        <v>8301</v>
      </c>
      <c r="CW10" s="58">
        <f>ROUNDUP('РБ15%'!CW10*0.9,)</f>
        <v>8301</v>
      </c>
      <c r="CX10" s="58">
        <f>ROUNDUP('РБ15%'!CX10*0.9,)</f>
        <v>8683</v>
      </c>
      <c r="CY10" s="58">
        <f>ROUNDUP('РБ15%'!CY10*0.9,)</f>
        <v>8683</v>
      </c>
      <c r="CZ10" s="58">
        <f>ROUNDUP('РБ15%'!CZ10*0.9,)</f>
        <v>8683</v>
      </c>
      <c r="DA10" s="58">
        <f>ROUNDUP('РБ15%'!DA10*0.9,)</f>
        <v>8683</v>
      </c>
      <c r="DB10" s="58">
        <f>ROUNDUP('РБ15%'!DB10*0.9,)</f>
        <v>8683</v>
      </c>
      <c r="DC10" s="58">
        <f>ROUNDUP('РБ15%'!DC10*0.9,)</f>
        <v>8683</v>
      </c>
      <c r="DD10" s="58">
        <f>ROUNDUP('РБ15%'!DD10*0.9,)</f>
        <v>8683</v>
      </c>
      <c r="DE10" s="58">
        <f>ROUNDUP('РБ15%'!DE10*0.9,)</f>
        <v>9448</v>
      </c>
      <c r="DF10" s="58">
        <f>ROUNDUP('РБ15%'!DF10*0.9,)</f>
        <v>9448</v>
      </c>
      <c r="DG10" s="58">
        <f>ROUNDUP('РБ15%'!DG10*0.9,)</f>
        <v>9448</v>
      </c>
      <c r="DH10" s="58">
        <f>ROUNDUP('РБ15%'!DH10*0.9,)</f>
        <v>9448</v>
      </c>
      <c r="DI10" s="58">
        <f>ROUNDUP('РБ15%'!DI10*0.9,)</f>
        <v>18972</v>
      </c>
      <c r="DJ10" s="58">
        <f>ROUNDUP('РБ15%'!DJ10*0.9,)</f>
        <v>28152</v>
      </c>
      <c r="DK10" s="58">
        <f>ROUNDUP('РБ15%'!DK10*0.9,)</f>
        <v>28152</v>
      </c>
      <c r="DL10" s="58">
        <f>ROUNDUP('РБ15%'!DL10*0.9,)</f>
        <v>28152</v>
      </c>
      <c r="DM10" s="58">
        <f>ROUNDUP('РБ15%'!DM10*0.9,)</f>
        <v>28152</v>
      </c>
      <c r="DN10" s="58">
        <f>ROUNDUP('РБ15%'!DN10*0.9,)</f>
        <v>28152</v>
      </c>
      <c r="DO10" s="58">
        <f>ROUNDUP('РБ15%'!DO10*0.9,)</f>
        <v>28152</v>
      </c>
      <c r="DP10" s="58">
        <f>ROUNDUP('РБ15%'!DP10*0.9,)</f>
        <v>28152</v>
      </c>
      <c r="DQ10" s="58">
        <f>ROUNDUP('РБ15%'!DQ10*0.9,)</f>
        <v>28152</v>
      </c>
      <c r="DR10" s="58">
        <f>ROUNDUP('РБ15%'!DR10*0.9,)</f>
        <v>28152</v>
      </c>
      <c r="DS10" s="58">
        <f>ROUNDUP('РБ15%'!DS10*0.9,)</f>
        <v>25857</v>
      </c>
      <c r="DT10" s="58">
        <f>ROUNDUP('РБ15%'!DT10*0.9,)</f>
        <v>17213</v>
      </c>
      <c r="DU10" s="58">
        <f>ROUNDUP('РБ15%'!DU10*0.9,)</f>
        <v>17213</v>
      </c>
      <c r="DV10" s="58">
        <f>ROUNDUP('РБ15%'!DV10*0.9,)</f>
        <v>17213</v>
      </c>
      <c r="DW10" s="58">
        <f>ROUNDUP('РБ15%'!DW10*0.9,)</f>
        <v>17213</v>
      </c>
      <c r="DX10" s="58">
        <f>ROUNDUP('РБ15%'!DX10*0.9,)</f>
        <v>17213</v>
      </c>
      <c r="DY10" s="58">
        <f>ROUNDUP('РБ15%'!DY10*0.9,)</f>
        <v>17213</v>
      </c>
      <c r="DZ10" s="58">
        <f>ROUNDUP('РБ15%'!DZ10*0.9,)</f>
        <v>17213</v>
      </c>
      <c r="EA10" s="58">
        <f>ROUNDUP('РБ15%'!EA10*0.9,)</f>
        <v>17978</v>
      </c>
      <c r="EB10" s="58">
        <f>ROUNDUP('РБ15%'!EB10*0.9,)</f>
        <v>17978</v>
      </c>
      <c r="EC10" s="58">
        <f>ROUNDUP('РБ15%'!EC10*0.9,)</f>
        <v>17978</v>
      </c>
      <c r="ED10" s="58">
        <f>ROUNDUP('РБ15%'!ED10*0.9,)</f>
        <v>17978</v>
      </c>
      <c r="EE10" s="58">
        <f>ROUNDUP('РБ15%'!EE10*0.9,)</f>
        <v>17978</v>
      </c>
      <c r="EF10" s="58">
        <f>ROUNDUP('РБ15%'!EF10*0.9,)</f>
        <v>17978</v>
      </c>
      <c r="EG10" s="58">
        <f>ROUNDUP('РБ15%'!EG10*0.9,)</f>
        <v>17978</v>
      </c>
      <c r="EH10" s="58">
        <f>ROUNDUP('РБ15%'!EH10*0.9,)</f>
        <v>17978</v>
      </c>
      <c r="EI10" s="58">
        <f>ROUNDUP('РБ15%'!EI10*0.9,)</f>
        <v>17978</v>
      </c>
      <c r="EJ10" s="58">
        <f>ROUNDUP('РБ15%'!EJ10*0.9,)</f>
        <v>17978</v>
      </c>
      <c r="EK10" s="58">
        <f>ROUNDUP('РБ15%'!EK10*0.9,)</f>
        <v>17978</v>
      </c>
      <c r="EL10" s="58">
        <f>ROUNDUP('РБ15%'!EL10*0.9,)</f>
        <v>17978</v>
      </c>
      <c r="EM10" s="58">
        <f>ROUNDUP('РБ15%'!EM10*0.9,)</f>
        <v>17978</v>
      </c>
      <c r="EN10" s="58">
        <f>ROUNDUP('РБ15%'!EN10*0.9,)</f>
        <v>17978</v>
      </c>
      <c r="EO10" s="58">
        <f>ROUNDUP('РБ15%'!EO10*0.9,)</f>
        <v>17978</v>
      </c>
      <c r="EP10" s="58">
        <f>ROUNDUP('РБ15%'!EP10*0.9,)</f>
        <v>17978</v>
      </c>
      <c r="EQ10" s="58">
        <f>ROUNDUP('РБ15%'!EQ10*0.9,)</f>
        <v>18743</v>
      </c>
      <c r="ER10" s="58">
        <f>ROUNDUP('РБ15%'!ER10*0.9,)</f>
        <v>18743</v>
      </c>
      <c r="ES10" s="58">
        <f>ROUNDUP('РБ15%'!ES10*0.9,)</f>
        <v>18743</v>
      </c>
      <c r="ET10" s="58">
        <f>ROUNDUP('РБ15%'!ET10*0.9,)</f>
        <v>18743</v>
      </c>
      <c r="EU10" s="58">
        <f>ROUNDUP('РБ15%'!EU10*0.9,)</f>
        <v>18743</v>
      </c>
      <c r="EV10" s="58">
        <f>ROUNDUP('РБ15%'!EV10*0.9,)</f>
        <v>18743</v>
      </c>
      <c r="EW10" s="58">
        <f>ROUNDUP('РБ15%'!EW10*0.9,)</f>
        <v>18743</v>
      </c>
      <c r="EX10" s="58">
        <f>ROUNDUP('РБ15%'!EX10*0.9,)</f>
        <v>18743</v>
      </c>
      <c r="EY10" s="58">
        <f>ROUNDUP('РБ15%'!EY10*0.9,)</f>
        <v>18743</v>
      </c>
      <c r="EZ10" s="58">
        <f>ROUNDUP('РБ15%'!EZ10*0.9,)</f>
        <v>18743</v>
      </c>
      <c r="FA10" s="58">
        <f>ROUNDUP('РБ15%'!FA10*0.9,)</f>
        <v>18743</v>
      </c>
      <c r="FB10" s="58">
        <f>ROUNDUP('РБ15%'!FB10*0.9,)</f>
        <v>18743</v>
      </c>
      <c r="FC10" s="58">
        <f>ROUNDUP('РБ15%'!FC10*0.9,)</f>
        <v>18743</v>
      </c>
      <c r="FD10" s="58">
        <f>ROUNDUP('РБ15%'!FD10*0.9,)</f>
        <v>18743</v>
      </c>
      <c r="FE10" s="58">
        <f>ROUNDUP('РБ15%'!FE10*0.9,)</f>
        <v>18743</v>
      </c>
      <c r="FF10" s="58">
        <f>ROUNDUP('РБ15%'!FF10*0.9,)</f>
        <v>18743</v>
      </c>
      <c r="FG10" s="58">
        <f>ROUNDUP('РБ15%'!FG10*0.9,)</f>
        <v>18743</v>
      </c>
      <c r="FH10" s="58">
        <f>ROUNDUP('РБ15%'!FH10*0.9,)</f>
        <v>18743</v>
      </c>
      <c r="FI10" s="58">
        <f>ROUNDUP('РБ15%'!FI10*0.9,)</f>
        <v>18743</v>
      </c>
      <c r="FJ10" s="58">
        <f>ROUNDUP('РБ15%'!FJ10*0.9,)</f>
        <v>18743</v>
      </c>
      <c r="FK10" s="58">
        <f>ROUNDUP('РБ15%'!FK10*0.9,)</f>
        <v>20732</v>
      </c>
      <c r="FL10" s="58">
        <f>ROUNDUP('РБ15%'!FL10*0.9,)</f>
        <v>20732</v>
      </c>
      <c r="FM10" s="58">
        <f>ROUNDUP('РБ15%'!FM10*0.9,)</f>
        <v>20732</v>
      </c>
      <c r="FN10" s="58">
        <f>ROUNDUP('РБ15%'!FN10*0.9,)</f>
        <v>18743</v>
      </c>
      <c r="FO10" s="58">
        <f>ROUNDUP('РБ15%'!FO10*0.9,)</f>
        <v>18743</v>
      </c>
      <c r="FP10" s="58">
        <f>ROUNDUP('РБ15%'!FP10*0.9,)</f>
        <v>18743</v>
      </c>
      <c r="FQ10" s="58">
        <f>ROUNDUP('РБ15%'!FQ10*0.9,)</f>
        <v>18743</v>
      </c>
      <c r="FR10" s="58">
        <f>ROUNDUP('РБ15%'!FR10*0.9,)</f>
        <v>18743</v>
      </c>
      <c r="FS10" s="58">
        <f>ROUNDUP('РБ15%'!FS10*0.9,)</f>
        <v>17213</v>
      </c>
      <c r="FT10" s="58">
        <f>ROUNDUP('РБ15%'!FT10*0.9,)</f>
        <v>17213</v>
      </c>
      <c r="FU10" s="58">
        <f>ROUNDUP('РБ15%'!FU10*0.9,)</f>
        <v>17213</v>
      </c>
      <c r="FV10" s="58">
        <f>ROUNDUP('РБ15%'!FV10*0.9,)</f>
        <v>17213</v>
      </c>
      <c r="FW10" s="58">
        <f>ROUNDUP('РБ15%'!FW10*0.9,)</f>
        <v>17213</v>
      </c>
      <c r="FX10" s="58">
        <f>ROUNDUP('РБ15%'!FX10*0.9,)</f>
        <v>17213</v>
      </c>
      <c r="FY10" s="58">
        <f>ROUNDUP('РБ15%'!FY10*0.9,)</f>
        <v>17213</v>
      </c>
      <c r="FZ10" s="58">
        <f>ROUNDUP('РБ15%'!FZ10*0.9,)</f>
        <v>21726</v>
      </c>
      <c r="GA10" s="58">
        <f>ROUNDUP('РБ15%'!GA10*0.9,)</f>
        <v>17978</v>
      </c>
      <c r="GB10" s="58">
        <f>ROUNDUP('РБ15%'!GB10*0.9,)</f>
        <v>12929</v>
      </c>
      <c r="GC10" s="58">
        <f>ROUNDUP('РБ15%'!GC10*0.9,)</f>
        <v>12929</v>
      </c>
      <c r="GD10" s="58">
        <f>ROUNDUP('РБ15%'!GD10*0.9,)</f>
        <v>12929</v>
      </c>
      <c r="GE10" s="58">
        <f>ROUNDUP('РБ15%'!GE10*0.9,)</f>
        <v>12929</v>
      </c>
      <c r="GF10" s="58">
        <f>ROUNDUP('РБ15%'!GF10*0.9,)</f>
        <v>12929</v>
      </c>
      <c r="GG10" s="58">
        <f>ROUNDUP('РБ15%'!GG10*0.9,)</f>
        <v>12929</v>
      </c>
      <c r="GH10" s="58">
        <f>ROUNDUP('РБ15%'!GH10*0.9,)</f>
        <v>12929</v>
      </c>
      <c r="GI10" s="58">
        <f>ROUNDUP('РБ15%'!GI10*0.9,)</f>
        <v>12929</v>
      </c>
      <c r="GJ10" s="58">
        <f>ROUNDUP('РБ15%'!GJ10*0.9,)</f>
        <v>12929</v>
      </c>
      <c r="GK10" s="58">
        <f>ROUNDUP('РБ15%'!GK10*0.9,)</f>
        <v>12929</v>
      </c>
      <c r="GL10" s="58">
        <f>ROUNDUP('РБ15%'!GL10*0.9,)</f>
        <v>12929</v>
      </c>
      <c r="GM10" s="58">
        <f>ROUNDUP('РБ15%'!GM10*0.9,)</f>
        <v>12929</v>
      </c>
      <c r="GN10" s="58">
        <f>ROUNDUP('РБ15%'!GN10*0.9,)</f>
        <v>12929</v>
      </c>
      <c r="GO10" s="58">
        <f>ROUNDUP('РБ15%'!GO10*0.9,)</f>
        <v>12929</v>
      </c>
      <c r="GP10" s="58">
        <f>ROUNDUP('РБ15%'!GP10*0.9,)</f>
        <v>12929</v>
      </c>
      <c r="GQ10" s="58">
        <f>ROUNDUP('РБ15%'!GQ10*0.9,)</f>
        <v>12929</v>
      </c>
      <c r="GR10" s="58">
        <f>ROUNDUP('РБ15%'!GR10*0.9,)</f>
        <v>12929</v>
      </c>
      <c r="GS10" s="58">
        <f>ROUNDUP('РБ15%'!GS10*0.9,)</f>
        <v>12929</v>
      </c>
      <c r="GT10" s="58">
        <f>ROUNDUP('РБ15%'!GT10*0.9,)</f>
        <v>12929</v>
      </c>
      <c r="GU10" s="58">
        <f>ROUNDUP('РБ15%'!GU10*0.9,)</f>
        <v>12929</v>
      </c>
      <c r="GV10" s="58">
        <f>ROUNDUP('РБ15%'!GV10*0.9,)</f>
        <v>12929</v>
      </c>
      <c r="GW10" s="58">
        <f>ROUNDUP('РБ15%'!GW10*0.9,)</f>
        <v>12929</v>
      </c>
    </row>
    <row r="11" spans="1:205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</row>
    <row r="12" spans="1:205" s="4" customFormat="1" ht="12" customHeight="1">
      <c r="A12" s="20">
        <v>1</v>
      </c>
      <c r="B12" s="58">
        <f>ROUNDUP('РБ15%'!B12*0.9,)</f>
        <v>11093</v>
      </c>
      <c r="C12" s="58">
        <f>ROUNDUP('РБ15%'!C12*0.9,)</f>
        <v>10710</v>
      </c>
      <c r="D12" s="58">
        <f>ROUNDUP('РБ15%'!D12*0.9,)</f>
        <v>11475</v>
      </c>
      <c r="E12" s="58">
        <f>ROUNDUP('РБ15%'!E12*0.9,)</f>
        <v>11475</v>
      </c>
      <c r="F12" s="58">
        <f>ROUNDUP('РБ15%'!F12*0.9,)</f>
        <v>11475</v>
      </c>
      <c r="G12" s="58">
        <f>ROUNDUP('РБ15%'!G12*0.9,)</f>
        <v>10404</v>
      </c>
      <c r="H12" s="58">
        <f>ROUNDUP('РБ15%'!H12*0.9,)</f>
        <v>10404</v>
      </c>
      <c r="I12" s="58">
        <f>ROUNDUP('РБ15%'!I12*0.9,)</f>
        <v>10404</v>
      </c>
      <c r="J12" s="58">
        <f>ROUNDUP('РБ15%'!J12*0.9,)</f>
        <v>10404</v>
      </c>
      <c r="K12" s="58">
        <f>ROUNDUP('РБ15%'!K12*0.9,)</f>
        <v>11093</v>
      </c>
      <c r="L12" s="58">
        <f>ROUNDUP('РБ15%'!L12*0.9,)</f>
        <v>11093</v>
      </c>
      <c r="M12" s="58">
        <f>ROUNDUP('РБ15%'!M12*0.9,)</f>
        <v>9945</v>
      </c>
      <c r="N12" s="58">
        <f>ROUNDUP('РБ15%'!N12*0.9,)</f>
        <v>9945</v>
      </c>
      <c r="O12" s="58">
        <f>ROUNDUP('РБ15%'!O12*0.9,)</f>
        <v>9945</v>
      </c>
      <c r="P12" s="58">
        <f>ROUNDUP('РБ15%'!P12*0.9,)</f>
        <v>9945</v>
      </c>
      <c r="Q12" s="58">
        <f>ROUNDUP('РБ15%'!Q12*0.9,)</f>
        <v>9945</v>
      </c>
      <c r="R12" s="58">
        <f>ROUNDUP('РБ15%'!R12*0.9,)</f>
        <v>10404</v>
      </c>
      <c r="S12" s="58">
        <f>ROUNDUP('РБ15%'!S12*0.9,)</f>
        <v>10404</v>
      </c>
      <c r="T12" s="58">
        <f>ROUNDUP('РБ15%'!T12*0.9,)</f>
        <v>9945</v>
      </c>
      <c r="U12" s="58">
        <f>ROUNDUP('РБ15%'!U12*0.9,)</f>
        <v>9945</v>
      </c>
      <c r="V12" s="58">
        <f>ROUNDUP('РБ15%'!V12*0.9,)</f>
        <v>9945</v>
      </c>
      <c r="W12" s="58">
        <f>ROUNDUP('РБ15%'!W12*0.9,)</f>
        <v>9945</v>
      </c>
      <c r="X12" s="58">
        <f>ROUNDUP('РБ15%'!X12*0.9,)</f>
        <v>9104</v>
      </c>
      <c r="Y12" s="58">
        <f>ROUNDUP('РБ15%'!Y12*0.9,)</f>
        <v>9333</v>
      </c>
      <c r="Z12" s="58">
        <f>ROUNDUP('РБ15%'!Z12*0.9,)</f>
        <v>9333</v>
      </c>
      <c r="AA12" s="58">
        <f>ROUNDUP('РБ15%'!AA12*0.9,)</f>
        <v>9104</v>
      </c>
      <c r="AB12" s="58">
        <f>ROUNDUP('РБ15%'!AB12*0.9,)</f>
        <v>9104</v>
      </c>
      <c r="AC12" s="58">
        <f>ROUNDUP('РБ15%'!AC12*0.9,)</f>
        <v>9104</v>
      </c>
      <c r="AD12" s="58">
        <f>ROUNDUP('РБ15%'!AD12*0.9,)</f>
        <v>9104</v>
      </c>
      <c r="AE12" s="58">
        <f>ROUNDUP('РБ15%'!AE12*0.9,)</f>
        <v>9104</v>
      </c>
      <c r="AF12" s="58">
        <f>ROUNDUP('РБ15%'!AF12*0.9,)</f>
        <v>9333</v>
      </c>
      <c r="AG12" s="58">
        <f>ROUNDUP('РБ15%'!AG12*0.9,)</f>
        <v>9333</v>
      </c>
      <c r="AH12" s="58">
        <f>ROUNDUP('РБ15%'!AH12*0.9,)</f>
        <v>9104</v>
      </c>
      <c r="AI12" s="58">
        <f>ROUNDUP('РБ15%'!AI12*0.9,)</f>
        <v>9333</v>
      </c>
      <c r="AJ12" s="58">
        <f>ROUNDUP('РБ15%'!AJ12*0.9,)</f>
        <v>9333</v>
      </c>
      <c r="AK12" s="58">
        <f>ROUNDUP('РБ15%'!AK12*0.9,)</f>
        <v>9333</v>
      </c>
      <c r="AL12" s="58">
        <f>ROUNDUP('РБ15%'!AL12*0.9,)</f>
        <v>9333</v>
      </c>
      <c r="AM12" s="58">
        <f>ROUNDUP('РБ15%'!AM12*0.9,)</f>
        <v>9333</v>
      </c>
      <c r="AN12" s="58">
        <f>ROUNDUP('РБ15%'!AN12*0.9,)</f>
        <v>9333</v>
      </c>
      <c r="AO12" s="58">
        <f>ROUNDUP('РБ15%'!AO12*0.9,)</f>
        <v>9104</v>
      </c>
      <c r="AP12" s="58">
        <f>ROUNDUP('РБ15%'!AP12*0.9,)</f>
        <v>9104</v>
      </c>
      <c r="AQ12" s="58">
        <f>ROUNDUP('РБ15%'!AQ12*0.9,)</f>
        <v>9104</v>
      </c>
      <c r="AR12" s="58">
        <f>ROUNDUP('РБ15%'!AR12*0.9,)</f>
        <v>9104</v>
      </c>
      <c r="AS12" s="58">
        <f>ROUNDUP('РБ15%'!AS12*0.9,)</f>
        <v>9104</v>
      </c>
      <c r="AT12" s="58">
        <f>ROUNDUP('РБ15%'!AT12*0.9,)</f>
        <v>9333</v>
      </c>
      <c r="AU12" s="58">
        <f>ROUNDUP('РБ15%'!AU12*0.9,)</f>
        <v>9333</v>
      </c>
      <c r="AV12" s="58">
        <f>ROUNDUP('РБ15%'!AV12*0.9,)</f>
        <v>9104</v>
      </c>
      <c r="AW12" s="58">
        <f>ROUNDUP('РБ15%'!AW12*0.9,)</f>
        <v>9104</v>
      </c>
      <c r="AX12" s="58">
        <f>ROUNDUP('РБ15%'!AX12*0.9,)</f>
        <v>9104</v>
      </c>
      <c r="AY12" s="58">
        <f>ROUNDUP('РБ15%'!AY12*0.9,)</f>
        <v>9104</v>
      </c>
      <c r="AZ12" s="58">
        <f>ROUNDUP('РБ15%'!AZ12*0.9,)</f>
        <v>9104</v>
      </c>
      <c r="BA12" s="58">
        <f>ROUNDUP('РБ15%'!BA12*0.9,)</f>
        <v>9333</v>
      </c>
      <c r="BB12" s="58">
        <f>ROUNDUP('РБ15%'!BB12*0.9,)</f>
        <v>9333</v>
      </c>
      <c r="BC12" s="58">
        <f>ROUNDUP('РБ15%'!BC12*0.9,)</f>
        <v>8874</v>
      </c>
      <c r="BD12" s="58">
        <f>ROUNDUP('РБ15%'!BD12*0.9,)</f>
        <v>8874</v>
      </c>
      <c r="BE12" s="58">
        <f>ROUNDUP('РБ15%'!BE12*0.9,)</f>
        <v>8874</v>
      </c>
      <c r="BF12" s="58">
        <f>ROUNDUP('РБ15%'!BF12*0.9,)</f>
        <v>9333</v>
      </c>
      <c r="BG12" s="58">
        <f>ROUNDUP('РБ15%'!BG12*0.9,)</f>
        <v>9333</v>
      </c>
      <c r="BH12" s="58">
        <f>ROUNDUP('РБ15%'!BH12*0.9,)</f>
        <v>9333</v>
      </c>
      <c r="BI12" s="58">
        <f>ROUNDUP('РБ15%'!BI12*0.9,)</f>
        <v>9333</v>
      </c>
      <c r="BJ12" s="58">
        <f>ROUNDUP('РБ15%'!BJ12*0.9,)</f>
        <v>8721</v>
      </c>
      <c r="BK12" s="58">
        <f>ROUNDUP('РБ15%'!BK12*0.9,)</f>
        <v>8721</v>
      </c>
      <c r="BL12" s="58">
        <f>ROUNDUP('РБ15%'!BL12*0.9,)</f>
        <v>8721</v>
      </c>
      <c r="BM12" s="58">
        <f>ROUNDUP('РБ15%'!BM12*0.9,)</f>
        <v>8721</v>
      </c>
      <c r="BN12" s="58">
        <f>ROUNDUP('РБ15%'!BN12*0.9,)</f>
        <v>8721</v>
      </c>
      <c r="BO12" s="58">
        <f>ROUNDUP('РБ15%'!BO12*0.9,)</f>
        <v>8874</v>
      </c>
      <c r="BP12" s="58">
        <f>ROUNDUP('РБ15%'!BP12*0.9,)</f>
        <v>8874</v>
      </c>
      <c r="BQ12" s="58">
        <f>ROUNDUP('РБ15%'!BQ12*0.9,)</f>
        <v>8721</v>
      </c>
      <c r="BR12" s="58">
        <f>ROUNDUP('РБ15%'!BR12*0.9,)</f>
        <v>8721</v>
      </c>
      <c r="BS12" s="58">
        <f>ROUNDUP('РБ15%'!BS12*0.9,)</f>
        <v>8721</v>
      </c>
      <c r="BT12" s="58">
        <f>ROUNDUP('РБ15%'!BT12*0.9,)</f>
        <v>8721</v>
      </c>
      <c r="BU12" s="58">
        <f>ROUNDUP('РБ15%'!BU12*0.9,)</f>
        <v>8721</v>
      </c>
      <c r="BV12" s="58">
        <f>ROUNDUP('РБ15%'!BV12*0.9,)</f>
        <v>8874</v>
      </c>
      <c r="BW12" s="58">
        <f>ROUNDUP('РБ15%'!BW12*0.9,)</f>
        <v>8874</v>
      </c>
      <c r="BX12" s="58">
        <f>ROUNDUP('РБ15%'!BX12*0.9,)</f>
        <v>8721</v>
      </c>
      <c r="BY12" s="58">
        <f>ROUNDUP('РБ15%'!BY12*0.9,)</f>
        <v>8721</v>
      </c>
      <c r="BZ12" s="58">
        <f>ROUNDUP('РБ15%'!BZ12*0.9,)</f>
        <v>8721</v>
      </c>
      <c r="CA12" s="58">
        <f>ROUNDUP('РБ15%'!CA12*0.9,)</f>
        <v>8721</v>
      </c>
      <c r="CB12" s="58">
        <f>ROUNDUP('РБ15%'!CB12*0.9,)</f>
        <v>8721</v>
      </c>
      <c r="CC12" s="58">
        <f>ROUNDUP('РБ15%'!CC12*0.9,)</f>
        <v>8874</v>
      </c>
      <c r="CD12" s="58">
        <f>ROUNDUP('РБ15%'!CD12*0.9,)</f>
        <v>8874</v>
      </c>
      <c r="CE12" s="58">
        <f>ROUNDUP('РБ15%'!CE12*0.9,)</f>
        <v>8721</v>
      </c>
      <c r="CF12" s="58">
        <f>ROUNDUP('РБ15%'!CF12*0.9,)</f>
        <v>8721</v>
      </c>
      <c r="CG12" s="58">
        <f>ROUNDUP('РБ15%'!CG12*0.9,)</f>
        <v>8721</v>
      </c>
      <c r="CH12" s="58">
        <f>ROUNDUP('РБ15%'!CH12*0.9,)</f>
        <v>8721</v>
      </c>
      <c r="CI12" s="58">
        <f>ROUNDUP('РБ15%'!CI12*0.9,)</f>
        <v>8721</v>
      </c>
      <c r="CJ12" s="58">
        <f>ROUNDUP('РБ15%'!CJ12*0.9,)</f>
        <v>8874</v>
      </c>
      <c r="CK12" s="58">
        <f>ROUNDUP('РБ15%'!CK12*0.9,)</f>
        <v>8874</v>
      </c>
      <c r="CL12" s="58">
        <f>ROUNDUP('РБ15%'!CL12*0.9,)</f>
        <v>8721</v>
      </c>
      <c r="CM12" s="58">
        <f>ROUNDUP('РБ15%'!CM12*0.9,)</f>
        <v>8721</v>
      </c>
      <c r="CN12" s="58">
        <f>ROUNDUP('РБ15%'!CN12*0.9,)</f>
        <v>8721</v>
      </c>
      <c r="CO12" s="58">
        <f>ROUNDUP('РБ15%'!CO12*0.9,)</f>
        <v>8721</v>
      </c>
      <c r="CP12" s="58">
        <f>ROUNDUP('РБ15%'!CP12*0.9,)</f>
        <v>8721</v>
      </c>
      <c r="CQ12" s="58">
        <f>ROUNDUP('РБ15%'!CQ12*0.9,)</f>
        <v>9563</v>
      </c>
      <c r="CR12" s="58">
        <f>ROUNDUP('РБ15%'!CR12*0.9,)</f>
        <v>9563</v>
      </c>
      <c r="CS12" s="58">
        <f>ROUNDUP('РБ15%'!CS12*0.9,)</f>
        <v>9563</v>
      </c>
      <c r="CT12" s="58">
        <f>ROUNDUP('РБ15%'!CT12*0.9,)</f>
        <v>9563</v>
      </c>
      <c r="CU12" s="58">
        <f>ROUNDUP('РБ15%'!CU12*0.9,)</f>
        <v>9563</v>
      </c>
      <c r="CV12" s="58">
        <f>ROUNDUP('РБ15%'!CV12*0.9,)</f>
        <v>9563</v>
      </c>
      <c r="CW12" s="58">
        <f>ROUNDUP('РБ15%'!CW12*0.9,)</f>
        <v>9563</v>
      </c>
      <c r="CX12" s="58">
        <f>ROUNDUP('РБ15%'!CX12*0.9,)</f>
        <v>9945</v>
      </c>
      <c r="CY12" s="58">
        <f>ROUNDUP('РБ15%'!CY12*0.9,)</f>
        <v>9945</v>
      </c>
      <c r="CZ12" s="58">
        <f>ROUNDUP('РБ15%'!CZ12*0.9,)</f>
        <v>9945</v>
      </c>
      <c r="DA12" s="58">
        <f>ROUNDUP('РБ15%'!DA12*0.9,)</f>
        <v>9945</v>
      </c>
      <c r="DB12" s="58">
        <f>ROUNDUP('РБ15%'!DB12*0.9,)</f>
        <v>9945</v>
      </c>
      <c r="DC12" s="58">
        <f>ROUNDUP('РБ15%'!DC12*0.9,)</f>
        <v>9945</v>
      </c>
      <c r="DD12" s="58">
        <f>ROUNDUP('РБ15%'!DD12*0.9,)</f>
        <v>9945</v>
      </c>
      <c r="DE12" s="58">
        <f>ROUNDUP('РБ15%'!DE12*0.9,)</f>
        <v>10710</v>
      </c>
      <c r="DF12" s="58">
        <f>ROUNDUP('РБ15%'!DF12*0.9,)</f>
        <v>10710</v>
      </c>
      <c r="DG12" s="58">
        <f>ROUNDUP('РБ15%'!DG12*0.9,)</f>
        <v>10710</v>
      </c>
      <c r="DH12" s="58">
        <f>ROUNDUP('РБ15%'!DH12*0.9,)</f>
        <v>10710</v>
      </c>
      <c r="DI12" s="58">
        <f>ROUNDUP('РБ15%'!DI12*0.9,)</f>
        <v>20885</v>
      </c>
      <c r="DJ12" s="58">
        <f>ROUNDUP('РБ15%'!DJ12*0.9,)</f>
        <v>28305</v>
      </c>
      <c r="DK12" s="58">
        <f>ROUNDUP('РБ15%'!DK12*0.9,)</f>
        <v>28305</v>
      </c>
      <c r="DL12" s="58">
        <f>ROUNDUP('РБ15%'!DL12*0.9,)</f>
        <v>28305</v>
      </c>
      <c r="DM12" s="58">
        <f>ROUNDUP('РБ15%'!DM12*0.9,)</f>
        <v>28305</v>
      </c>
      <c r="DN12" s="58">
        <f>ROUNDUP('РБ15%'!DN12*0.9,)</f>
        <v>28305</v>
      </c>
      <c r="DO12" s="58">
        <f>ROUNDUP('РБ15%'!DO12*0.9,)</f>
        <v>28305</v>
      </c>
      <c r="DP12" s="58">
        <f>ROUNDUP('РБ15%'!DP12*0.9,)</f>
        <v>28305</v>
      </c>
      <c r="DQ12" s="58">
        <f>ROUNDUP('РБ15%'!DQ12*0.9,)</f>
        <v>28305</v>
      </c>
      <c r="DR12" s="58">
        <f>ROUNDUP('РБ15%'!DR12*0.9,)</f>
        <v>28305</v>
      </c>
      <c r="DS12" s="58">
        <f>ROUNDUP('РБ15%'!DS12*0.9,)</f>
        <v>26010</v>
      </c>
      <c r="DT12" s="58">
        <f>ROUNDUP('РБ15%'!DT12*0.9,)</f>
        <v>16830</v>
      </c>
      <c r="DU12" s="58">
        <f>ROUNDUP('РБ15%'!DU12*0.9,)</f>
        <v>16830</v>
      </c>
      <c r="DV12" s="58">
        <f>ROUNDUP('РБ15%'!DV12*0.9,)</f>
        <v>16830</v>
      </c>
      <c r="DW12" s="58">
        <f>ROUNDUP('РБ15%'!DW12*0.9,)</f>
        <v>16830</v>
      </c>
      <c r="DX12" s="58">
        <f>ROUNDUP('РБ15%'!DX12*0.9,)</f>
        <v>16830</v>
      </c>
      <c r="DY12" s="58">
        <f>ROUNDUP('РБ15%'!DY12*0.9,)</f>
        <v>16830</v>
      </c>
      <c r="DZ12" s="58">
        <f>ROUNDUP('РБ15%'!DZ12*0.9,)</f>
        <v>16830</v>
      </c>
      <c r="EA12" s="58">
        <f>ROUNDUP('РБ15%'!EA12*0.9,)</f>
        <v>17595</v>
      </c>
      <c r="EB12" s="58">
        <f>ROUNDUP('РБ15%'!EB12*0.9,)</f>
        <v>17595</v>
      </c>
      <c r="EC12" s="58">
        <f>ROUNDUP('РБ15%'!EC12*0.9,)</f>
        <v>17595</v>
      </c>
      <c r="ED12" s="58">
        <f>ROUNDUP('РБ15%'!ED12*0.9,)</f>
        <v>17595</v>
      </c>
      <c r="EE12" s="58">
        <f>ROUNDUP('РБ15%'!EE12*0.9,)</f>
        <v>17595</v>
      </c>
      <c r="EF12" s="58">
        <f>ROUNDUP('РБ15%'!EF12*0.9,)</f>
        <v>17595</v>
      </c>
      <c r="EG12" s="58">
        <f>ROUNDUP('РБ15%'!EG12*0.9,)</f>
        <v>17595</v>
      </c>
      <c r="EH12" s="58">
        <f>ROUNDUP('РБ15%'!EH12*0.9,)</f>
        <v>17595</v>
      </c>
      <c r="EI12" s="58">
        <f>ROUNDUP('РБ15%'!EI12*0.9,)</f>
        <v>17595</v>
      </c>
      <c r="EJ12" s="58">
        <f>ROUNDUP('РБ15%'!EJ12*0.9,)</f>
        <v>17595</v>
      </c>
      <c r="EK12" s="58">
        <f>ROUNDUP('РБ15%'!EK12*0.9,)</f>
        <v>17595</v>
      </c>
      <c r="EL12" s="58">
        <f>ROUNDUP('РБ15%'!EL12*0.9,)</f>
        <v>17595</v>
      </c>
      <c r="EM12" s="58">
        <f>ROUNDUP('РБ15%'!EM12*0.9,)</f>
        <v>17595</v>
      </c>
      <c r="EN12" s="58">
        <f>ROUNDUP('РБ15%'!EN12*0.9,)</f>
        <v>17595</v>
      </c>
      <c r="EO12" s="58">
        <f>ROUNDUP('РБ15%'!EO12*0.9,)</f>
        <v>17595</v>
      </c>
      <c r="EP12" s="58">
        <f>ROUNDUP('РБ15%'!EP12*0.9,)</f>
        <v>17595</v>
      </c>
      <c r="EQ12" s="58">
        <f>ROUNDUP('РБ15%'!EQ12*0.9,)</f>
        <v>18360</v>
      </c>
      <c r="ER12" s="58">
        <f>ROUNDUP('РБ15%'!ER12*0.9,)</f>
        <v>18360</v>
      </c>
      <c r="ES12" s="58">
        <f>ROUNDUP('РБ15%'!ES12*0.9,)</f>
        <v>18360</v>
      </c>
      <c r="ET12" s="58">
        <f>ROUNDUP('РБ15%'!ET12*0.9,)</f>
        <v>18360</v>
      </c>
      <c r="EU12" s="58">
        <f>ROUNDUP('РБ15%'!EU12*0.9,)</f>
        <v>18360</v>
      </c>
      <c r="EV12" s="58">
        <f>ROUNDUP('РБ15%'!EV12*0.9,)</f>
        <v>18360</v>
      </c>
      <c r="EW12" s="58">
        <f>ROUNDUP('РБ15%'!EW12*0.9,)</f>
        <v>18360</v>
      </c>
      <c r="EX12" s="58">
        <f>ROUNDUP('РБ15%'!EX12*0.9,)</f>
        <v>18360</v>
      </c>
      <c r="EY12" s="58">
        <f>ROUNDUP('РБ15%'!EY12*0.9,)</f>
        <v>18360</v>
      </c>
      <c r="EZ12" s="58">
        <f>ROUNDUP('РБ15%'!EZ12*0.9,)</f>
        <v>18360</v>
      </c>
      <c r="FA12" s="58">
        <f>ROUNDUP('РБ15%'!FA12*0.9,)</f>
        <v>18360</v>
      </c>
      <c r="FB12" s="58">
        <f>ROUNDUP('РБ15%'!FB12*0.9,)</f>
        <v>18360</v>
      </c>
      <c r="FC12" s="58">
        <f>ROUNDUP('РБ15%'!FC12*0.9,)</f>
        <v>18360</v>
      </c>
      <c r="FD12" s="58">
        <f>ROUNDUP('РБ15%'!FD12*0.9,)</f>
        <v>18360</v>
      </c>
      <c r="FE12" s="58">
        <f>ROUNDUP('РБ15%'!FE12*0.9,)</f>
        <v>18360</v>
      </c>
      <c r="FF12" s="58">
        <f>ROUNDUP('РБ15%'!FF12*0.9,)</f>
        <v>18360</v>
      </c>
      <c r="FG12" s="58">
        <f>ROUNDUP('РБ15%'!FG12*0.9,)</f>
        <v>18360</v>
      </c>
      <c r="FH12" s="58">
        <f>ROUNDUP('РБ15%'!FH12*0.9,)</f>
        <v>18360</v>
      </c>
      <c r="FI12" s="58">
        <f>ROUNDUP('РБ15%'!FI12*0.9,)</f>
        <v>18360</v>
      </c>
      <c r="FJ12" s="58">
        <f>ROUNDUP('РБ15%'!FJ12*0.9,)</f>
        <v>18360</v>
      </c>
      <c r="FK12" s="58">
        <f>ROUNDUP('РБ15%'!FK12*0.9,)</f>
        <v>20349</v>
      </c>
      <c r="FL12" s="58">
        <f>ROUNDUP('РБ15%'!FL12*0.9,)</f>
        <v>20349</v>
      </c>
      <c r="FM12" s="58">
        <f>ROUNDUP('РБ15%'!FM12*0.9,)</f>
        <v>20349</v>
      </c>
      <c r="FN12" s="58">
        <f>ROUNDUP('РБ15%'!FN12*0.9,)</f>
        <v>18360</v>
      </c>
      <c r="FO12" s="58">
        <f>ROUNDUP('РБ15%'!FO12*0.9,)</f>
        <v>18360</v>
      </c>
      <c r="FP12" s="58">
        <f>ROUNDUP('РБ15%'!FP12*0.9,)</f>
        <v>18360</v>
      </c>
      <c r="FQ12" s="58">
        <f>ROUNDUP('РБ15%'!FQ12*0.9,)</f>
        <v>18360</v>
      </c>
      <c r="FR12" s="58">
        <f>ROUNDUP('РБ15%'!FR12*0.9,)</f>
        <v>18360</v>
      </c>
      <c r="FS12" s="58">
        <f>ROUNDUP('РБ15%'!FS12*0.9,)</f>
        <v>16830</v>
      </c>
      <c r="FT12" s="58">
        <f>ROUNDUP('РБ15%'!FT12*0.9,)</f>
        <v>16830</v>
      </c>
      <c r="FU12" s="58">
        <f>ROUNDUP('РБ15%'!FU12*0.9,)</f>
        <v>16830</v>
      </c>
      <c r="FV12" s="58">
        <f>ROUNDUP('РБ15%'!FV12*0.9,)</f>
        <v>16830</v>
      </c>
      <c r="FW12" s="58">
        <f>ROUNDUP('РБ15%'!FW12*0.9,)</f>
        <v>16830</v>
      </c>
      <c r="FX12" s="58">
        <f>ROUNDUP('РБ15%'!FX12*0.9,)</f>
        <v>16830</v>
      </c>
      <c r="FY12" s="58">
        <f>ROUNDUP('РБ15%'!FY12*0.9,)</f>
        <v>16830</v>
      </c>
      <c r="FZ12" s="58">
        <f>ROUNDUP('РБ15%'!FZ12*0.9,)</f>
        <v>21344</v>
      </c>
      <c r="GA12" s="58">
        <f>ROUNDUP('РБ15%'!GA12*0.9,)</f>
        <v>17595</v>
      </c>
      <c r="GB12" s="58">
        <f>ROUNDUP('РБ15%'!GB12*0.9,)</f>
        <v>13158</v>
      </c>
      <c r="GC12" s="58">
        <f>ROUNDUP('РБ15%'!GC12*0.9,)</f>
        <v>13158</v>
      </c>
      <c r="GD12" s="58">
        <f>ROUNDUP('РБ15%'!GD12*0.9,)</f>
        <v>13158</v>
      </c>
      <c r="GE12" s="58">
        <f>ROUNDUP('РБ15%'!GE12*0.9,)</f>
        <v>13158</v>
      </c>
      <c r="GF12" s="58">
        <f>ROUNDUP('РБ15%'!GF12*0.9,)</f>
        <v>13158</v>
      </c>
      <c r="GG12" s="58">
        <f>ROUNDUP('РБ15%'!GG12*0.9,)</f>
        <v>13158</v>
      </c>
      <c r="GH12" s="58">
        <f>ROUNDUP('РБ15%'!GH12*0.9,)</f>
        <v>13158</v>
      </c>
      <c r="GI12" s="58">
        <f>ROUNDUP('РБ15%'!GI12*0.9,)</f>
        <v>13158</v>
      </c>
      <c r="GJ12" s="58">
        <f>ROUNDUP('РБ15%'!GJ12*0.9,)</f>
        <v>13158</v>
      </c>
      <c r="GK12" s="58">
        <f>ROUNDUP('РБ15%'!GK12*0.9,)</f>
        <v>13158</v>
      </c>
      <c r="GL12" s="58">
        <f>ROUNDUP('РБ15%'!GL12*0.9,)</f>
        <v>13158</v>
      </c>
      <c r="GM12" s="58">
        <f>ROUNDUP('РБ15%'!GM12*0.9,)</f>
        <v>13158</v>
      </c>
      <c r="GN12" s="58">
        <f>ROUNDUP('РБ15%'!GN12*0.9,)</f>
        <v>13158</v>
      </c>
      <c r="GO12" s="58">
        <f>ROUNDUP('РБ15%'!GO12*0.9,)</f>
        <v>13158</v>
      </c>
      <c r="GP12" s="58">
        <f>ROUNDUP('РБ15%'!GP12*0.9,)</f>
        <v>13158</v>
      </c>
      <c r="GQ12" s="58">
        <f>ROUNDUP('РБ15%'!GQ12*0.9,)</f>
        <v>13158</v>
      </c>
      <c r="GR12" s="58">
        <f>ROUNDUP('РБ15%'!GR12*0.9,)</f>
        <v>13158</v>
      </c>
      <c r="GS12" s="58">
        <f>ROUNDUP('РБ15%'!GS12*0.9,)</f>
        <v>13158</v>
      </c>
      <c r="GT12" s="58">
        <f>ROUNDUP('РБ15%'!GT12*0.9,)</f>
        <v>13158</v>
      </c>
      <c r="GU12" s="58">
        <f>ROUNDUP('РБ15%'!GU12*0.9,)</f>
        <v>13158</v>
      </c>
      <c r="GV12" s="58">
        <f>ROUNDUP('РБ15%'!GV12*0.9,)</f>
        <v>13158</v>
      </c>
      <c r="GW12" s="58">
        <f>ROUNDUP('РБ15%'!GW12*0.9,)</f>
        <v>13158</v>
      </c>
    </row>
    <row r="13" spans="1:205" s="4" customFormat="1" ht="12" customHeight="1">
      <c r="A13" s="20">
        <v>2</v>
      </c>
      <c r="B13" s="58">
        <f>ROUNDUP('РБ15%'!B13*0.9,)</f>
        <v>12508</v>
      </c>
      <c r="C13" s="58">
        <f>ROUNDUP('РБ15%'!C13*0.9,)</f>
        <v>12126</v>
      </c>
      <c r="D13" s="58">
        <f>ROUNDUP('РБ15%'!D13*0.9,)</f>
        <v>12891</v>
      </c>
      <c r="E13" s="58">
        <f>ROUNDUP('РБ15%'!E13*0.9,)</f>
        <v>12891</v>
      </c>
      <c r="F13" s="58">
        <f>ROUNDUP('РБ15%'!F13*0.9,)</f>
        <v>12891</v>
      </c>
      <c r="G13" s="58">
        <f>ROUNDUP('РБ15%'!G13*0.9,)</f>
        <v>11820</v>
      </c>
      <c r="H13" s="58">
        <f>ROUNDUP('РБ15%'!H13*0.9,)</f>
        <v>11820</v>
      </c>
      <c r="I13" s="58">
        <f>ROUNDUP('РБ15%'!I13*0.9,)</f>
        <v>11820</v>
      </c>
      <c r="J13" s="58">
        <f>ROUNDUP('РБ15%'!J13*0.9,)</f>
        <v>11820</v>
      </c>
      <c r="K13" s="58">
        <f>ROUNDUP('РБ15%'!K13*0.9,)</f>
        <v>12508</v>
      </c>
      <c r="L13" s="58">
        <f>ROUNDUP('РБ15%'!L13*0.9,)</f>
        <v>12508</v>
      </c>
      <c r="M13" s="58">
        <f>ROUNDUP('РБ15%'!M13*0.9,)</f>
        <v>11361</v>
      </c>
      <c r="N13" s="58">
        <f>ROUNDUP('РБ15%'!N13*0.9,)</f>
        <v>11361</v>
      </c>
      <c r="O13" s="58">
        <f>ROUNDUP('РБ15%'!O13*0.9,)</f>
        <v>11361</v>
      </c>
      <c r="P13" s="58">
        <f>ROUNDUP('РБ15%'!P13*0.9,)</f>
        <v>11361</v>
      </c>
      <c r="Q13" s="58">
        <f>ROUNDUP('РБ15%'!Q13*0.9,)</f>
        <v>11361</v>
      </c>
      <c r="R13" s="58">
        <f>ROUNDUP('РБ15%'!R13*0.9,)</f>
        <v>11820</v>
      </c>
      <c r="S13" s="58">
        <f>ROUNDUP('РБ15%'!S13*0.9,)</f>
        <v>11820</v>
      </c>
      <c r="T13" s="58">
        <f>ROUNDUP('РБ15%'!T13*0.9,)</f>
        <v>11361</v>
      </c>
      <c r="U13" s="58">
        <f>ROUNDUP('РБ15%'!U13*0.9,)</f>
        <v>11361</v>
      </c>
      <c r="V13" s="58">
        <f>ROUNDUP('РБ15%'!V13*0.9,)</f>
        <v>11361</v>
      </c>
      <c r="W13" s="58">
        <f>ROUNDUP('РБ15%'!W13*0.9,)</f>
        <v>11361</v>
      </c>
      <c r="X13" s="58">
        <f>ROUNDUP('РБ15%'!X13*0.9,)</f>
        <v>10519</v>
      </c>
      <c r="Y13" s="58">
        <f>ROUNDUP('РБ15%'!Y13*0.9,)</f>
        <v>10749</v>
      </c>
      <c r="Z13" s="58">
        <f>ROUNDUP('РБ15%'!Z13*0.9,)</f>
        <v>10749</v>
      </c>
      <c r="AA13" s="58">
        <f>ROUNDUP('РБ15%'!AA13*0.9,)</f>
        <v>10519</v>
      </c>
      <c r="AB13" s="58">
        <f>ROUNDUP('РБ15%'!AB13*0.9,)</f>
        <v>10519</v>
      </c>
      <c r="AC13" s="58">
        <f>ROUNDUP('РБ15%'!AC13*0.9,)</f>
        <v>10519</v>
      </c>
      <c r="AD13" s="58">
        <f>ROUNDUP('РБ15%'!AD13*0.9,)</f>
        <v>10519</v>
      </c>
      <c r="AE13" s="58">
        <f>ROUNDUP('РБ15%'!AE13*0.9,)</f>
        <v>10519</v>
      </c>
      <c r="AF13" s="58">
        <f>ROUNDUP('РБ15%'!AF13*0.9,)</f>
        <v>10749</v>
      </c>
      <c r="AG13" s="58">
        <f>ROUNDUP('РБ15%'!AG13*0.9,)</f>
        <v>10749</v>
      </c>
      <c r="AH13" s="58">
        <f>ROUNDUP('РБ15%'!AH13*0.9,)</f>
        <v>10519</v>
      </c>
      <c r="AI13" s="58">
        <f>ROUNDUP('РБ15%'!AI13*0.9,)</f>
        <v>10749</v>
      </c>
      <c r="AJ13" s="58">
        <f>ROUNDUP('РБ15%'!AJ13*0.9,)</f>
        <v>10749</v>
      </c>
      <c r="AK13" s="58">
        <f>ROUNDUP('РБ15%'!AK13*0.9,)</f>
        <v>10749</v>
      </c>
      <c r="AL13" s="58">
        <f>ROUNDUP('РБ15%'!AL13*0.9,)</f>
        <v>10749</v>
      </c>
      <c r="AM13" s="58">
        <f>ROUNDUP('РБ15%'!AM13*0.9,)</f>
        <v>10749</v>
      </c>
      <c r="AN13" s="58">
        <f>ROUNDUP('РБ15%'!AN13*0.9,)</f>
        <v>10749</v>
      </c>
      <c r="AO13" s="58">
        <f>ROUNDUP('РБ15%'!AO13*0.9,)</f>
        <v>10519</v>
      </c>
      <c r="AP13" s="58">
        <f>ROUNDUP('РБ15%'!AP13*0.9,)</f>
        <v>10519</v>
      </c>
      <c r="AQ13" s="58">
        <f>ROUNDUP('РБ15%'!AQ13*0.9,)</f>
        <v>10519</v>
      </c>
      <c r="AR13" s="58">
        <f>ROUNDUP('РБ15%'!AR13*0.9,)</f>
        <v>10519</v>
      </c>
      <c r="AS13" s="58">
        <f>ROUNDUP('РБ15%'!AS13*0.9,)</f>
        <v>10519</v>
      </c>
      <c r="AT13" s="58">
        <f>ROUNDUP('РБ15%'!AT13*0.9,)</f>
        <v>10749</v>
      </c>
      <c r="AU13" s="58">
        <f>ROUNDUP('РБ15%'!AU13*0.9,)</f>
        <v>10749</v>
      </c>
      <c r="AV13" s="58">
        <f>ROUNDUP('РБ15%'!AV13*0.9,)</f>
        <v>10519</v>
      </c>
      <c r="AW13" s="58">
        <f>ROUNDUP('РБ15%'!AW13*0.9,)</f>
        <v>10519</v>
      </c>
      <c r="AX13" s="58">
        <f>ROUNDUP('РБ15%'!AX13*0.9,)</f>
        <v>10519</v>
      </c>
      <c r="AY13" s="58">
        <f>ROUNDUP('РБ15%'!AY13*0.9,)</f>
        <v>10519</v>
      </c>
      <c r="AZ13" s="58">
        <f>ROUNDUP('РБ15%'!AZ13*0.9,)</f>
        <v>10519</v>
      </c>
      <c r="BA13" s="58">
        <f>ROUNDUP('РБ15%'!BA13*0.9,)</f>
        <v>10749</v>
      </c>
      <c r="BB13" s="58">
        <f>ROUNDUP('РБ15%'!BB13*0.9,)</f>
        <v>10749</v>
      </c>
      <c r="BC13" s="58">
        <f>ROUNDUP('РБ15%'!BC13*0.9,)</f>
        <v>10290</v>
      </c>
      <c r="BD13" s="58">
        <f>ROUNDUP('РБ15%'!BD13*0.9,)</f>
        <v>10290</v>
      </c>
      <c r="BE13" s="58">
        <f>ROUNDUP('РБ15%'!BE13*0.9,)</f>
        <v>10290</v>
      </c>
      <c r="BF13" s="58">
        <f>ROUNDUP('РБ15%'!BF13*0.9,)</f>
        <v>10749</v>
      </c>
      <c r="BG13" s="58">
        <f>ROUNDUP('РБ15%'!BG13*0.9,)</f>
        <v>10749</v>
      </c>
      <c r="BH13" s="58">
        <f>ROUNDUP('РБ15%'!BH13*0.9,)</f>
        <v>10749</v>
      </c>
      <c r="BI13" s="58">
        <f>ROUNDUP('РБ15%'!BI13*0.9,)</f>
        <v>10749</v>
      </c>
      <c r="BJ13" s="58">
        <f>ROUNDUP('РБ15%'!BJ13*0.9,)</f>
        <v>10137</v>
      </c>
      <c r="BK13" s="58">
        <f>ROUNDUP('РБ15%'!BK13*0.9,)</f>
        <v>10137</v>
      </c>
      <c r="BL13" s="58">
        <f>ROUNDUP('РБ15%'!BL13*0.9,)</f>
        <v>10137</v>
      </c>
      <c r="BM13" s="58">
        <f>ROUNDUP('РБ15%'!BM13*0.9,)</f>
        <v>10137</v>
      </c>
      <c r="BN13" s="58">
        <f>ROUNDUP('РБ15%'!BN13*0.9,)</f>
        <v>10137</v>
      </c>
      <c r="BO13" s="58">
        <f>ROUNDUP('РБ15%'!BO13*0.9,)</f>
        <v>10290</v>
      </c>
      <c r="BP13" s="58">
        <f>ROUNDUP('РБ15%'!BP13*0.9,)</f>
        <v>10290</v>
      </c>
      <c r="BQ13" s="58">
        <f>ROUNDUP('РБ15%'!BQ13*0.9,)</f>
        <v>10137</v>
      </c>
      <c r="BR13" s="58">
        <f>ROUNDUP('РБ15%'!BR13*0.9,)</f>
        <v>10137</v>
      </c>
      <c r="BS13" s="58">
        <f>ROUNDUP('РБ15%'!BS13*0.9,)</f>
        <v>10137</v>
      </c>
      <c r="BT13" s="58">
        <f>ROUNDUP('РБ15%'!BT13*0.9,)</f>
        <v>10137</v>
      </c>
      <c r="BU13" s="58">
        <f>ROUNDUP('РБ15%'!BU13*0.9,)</f>
        <v>10137</v>
      </c>
      <c r="BV13" s="58">
        <f>ROUNDUP('РБ15%'!BV13*0.9,)</f>
        <v>10290</v>
      </c>
      <c r="BW13" s="58">
        <f>ROUNDUP('РБ15%'!BW13*0.9,)</f>
        <v>10290</v>
      </c>
      <c r="BX13" s="58">
        <f>ROUNDUP('РБ15%'!BX13*0.9,)</f>
        <v>10137</v>
      </c>
      <c r="BY13" s="58">
        <f>ROUNDUP('РБ15%'!BY13*0.9,)</f>
        <v>10137</v>
      </c>
      <c r="BZ13" s="58">
        <f>ROUNDUP('РБ15%'!BZ13*0.9,)</f>
        <v>10137</v>
      </c>
      <c r="CA13" s="58">
        <f>ROUNDUP('РБ15%'!CA13*0.9,)</f>
        <v>10137</v>
      </c>
      <c r="CB13" s="58">
        <f>ROUNDUP('РБ15%'!CB13*0.9,)</f>
        <v>10137</v>
      </c>
      <c r="CC13" s="58">
        <f>ROUNDUP('РБ15%'!CC13*0.9,)</f>
        <v>10290</v>
      </c>
      <c r="CD13" s="58">
        <f>ROUNDUP('РБ15%'!CD13*0.9,)</f>
        <v>10290</v>
      </c>
      <c r="CE13" s="58">
        <f>ROUNDUP('РБ15%'!CE13*0.9,)</f>
        <v>10137</v>
      </c>
      <c r="CF13" s="58">
        <f>ROUNDUP('РБ15%'!CF13*0.9,)</f>
        <v>10137</v>
      </c>
      <c r="CG13" s="58">
        <f>ROUNDUP('РБ15%'!CG13*0.9,)</f>
        <v>10137</v>
      </c>
      <c r="CH13" s="58">
        <f>ROUNDUP('РБ15%'!CH13*0.9,)</f>
        <v>10137</v>
      </c>
      <c r="CI13" s="58">
        <f>ROUNDUP('РБ15%'!CI13*0.9,)</f>
        <v>10137</v>
      </c>
      <c r="CJ13" s="58">
        <f>ROUNDUP('РБ15%'!CJ13*0.9,)</f>
        <v>10290</v>
      </c>
      <c r="CK13" s="58">
        <f>ROUNDUP('РБ15%'!CK13*0.9,)</f>
        <v>10290</v>
      </c>
      <c r="CL13" s="58">
        <f>ROUNDUP('РБ15%'!CL13*0.9,)</f>
        <v>10137</v>
      </c>
      <c r="CM13" s="58">
        <f>ROUNDUP('РБ15%'!CM13*0.9,)</f>
        <v>10137</v>
      </c>
      <c r="CN13" s="58">
        <f>ROUNDUP('РБ15%'!CN13*0.9,)</f>
        <v>10137</v>
      </c>
      <c r="CO13" s="58">
        <f>ROUNDUP('РБ15%'!CO13*0.9,)</f>
        <v>10137</v>
      </c>
      <c r="CP13" s="58">
        <f>ROUNDUP('РБ15%'!CP13*0.9,)</f>
        <v>10137</v>
      </c>
      <c r="CQ13" s="58">
        <f>ROUNDUP('РБ15%'!CQ13*0.9,)</f>
        <v>10978</v>
      </c>
      <c r="CR13" s="58">
        <f>ROUNDUP('РБ15%'!CR13*0.9,)</f>
        <v>10978</v>
      </c>
      <c r="CS13" s="58">
        <f>ROUNDUP('РБ15%'!CS13*0.9,)</f>
        <v>10978</v>
      </c>
      <c r="CT13" s="58">
        <f>ROUNDUP('РБ15%'!CT13*0.9,)</f>
        <v>10978</v>
      </c>
      <c r="CU13" s="58">
        <f>ROUNDUP('РБ15%'!CU13*0.9,)</f>
        <v>10978</v>
      </c>
      <c r="CV13" s="58">
        <f>ROUNDUP('РБ15%'!CV13*0.9,)</f>
        <v>10978</v>
      </c>
      <c r="CW13" s="58">
        <f>ROUNDUP('РБ15%'!CW13*0.9,)</f>
        <v>10978</v>
      </c>
      <c r="CX13" s="58">
        <f>ROUNDUP('РБ15%'!CX13*0.9,)</f>
        <v>11361</v>
      </c>
      <c r="CY13" s="58">
        <f>ROUNDUP('РБ15%'!CY13*0.9,)</f>
        <v>11361</v>
      </c>
      <c r="CZ13" s="58">
        <f>ROUNDUP('РБ15%'!CZ13*0.9,)</f>
        <v>11361</v>
      </c>
      <c r="DA13" s="58">
        <f>ROUNDUP('РБ15%'!DA13*0.9,)</f>
        <v>11361</v>
      </c>
      <c r="DB13" s="58">
        <f>ROUNDUP('РБ15%'!DB13*0.9,)</f>
        <v>11361</v>
      </c>
      <c r="DC13" s="58">
        <f>ROUNDUP('РБ15%'!DC13*0.9,)</f>
        <v>11361</v>
      </c>
      <c r="DD13" s="58">
        <f>ROUNDUP('РБ15%'!DD13*0.9,)</f>
        <v>11361</v>
      </c>
      <c r="DE13" s="58">
        <f>ROUNDUP('РБ15%'!DE13*0.9,)</f>
        <v>12126</v>
      </c>
      <c r="DF13" s="58">
        <f>ROUNDUP('РБ15%'!DF13*0.9,)</f>
        <v>12126</v>
      </c>
      <c r="DG13" s="58">
        <f>ROUNDUP('РБ15%'!DG13*0.9,)</f>
        <v>12126</v>
      </c>
      <c r="DH13" s="58">
        <f>ROUNDUP('РБ15%'!DH13*0.9,)</f>
        <v>12126</v>
      </c>
      <c r="DI13" s="58">
        <f>ROUNDUP('РБ15%'!DI13*0.9,)</f>
        <v>22644</v>
      </c>
      <c r="DJ13" s="58">
        <f>ROUNDUP('РБ15%'!DJ13*0.9,)</f>
        <v>30065</v>
      </c>
      <c r="DK13" s="58">
        <f>ROUNDUP('РБ15%'!DK13*0.9,)</f>
        <v>30065</v>
      </c>
      <c r="DL13" s="58">
        <f>ROUNDUP('РБ15%'!DL13*0.9,)</f>
        <v>30065</v>
      </c>
      <c r="DM13" s="58">
        <f>ROUNDUP('РБ15%'!DM13*0.9,)</f>
        <v>30065</v>
      </c>
      <c r="DN13" s="58">
        <f>ROUNDUP('РБ15%'!DN13*0.9,)</f>
        <v>30065</v>
      </c>
      <c r="DO13" s="58">
        <f>ROUNDUP('РБ15%'!DO13*0.9,)</f>
        <v>30065</v>
      </c>
      <c r="DP13" s="58">
        <f>ROUNDUP('РБ15%'!DP13*0.9,)</f>
        <v>30065</v>
      </c>
      <c r="DQ13" s="58">
        <f>ROUNDUP('РБ15%'!DQ13*0.9,)</f>
        <v>30065</v>
      </c>
      <c r="DR13" s="58">
        <f>ROUNDUP('РБ15%'!DR13*0.9,)</f>
        <v>30065</v>
      </c>
      <c r="DS13" s="58">
        <f>ROUNDUP('РБ15%'!DS13*0.9,)</f>
        <v>27770</v>
      </c>
      <c r="DT13" s="58">
        <f>ROUNDUP('РБ15%'!DT13*0.9,)</f>
        <v>18360</v>
      </c>
      <c r="DU13" s="58">
        <f>ROUNDUP('РБ15%'!DU13*0.9,)</f>
        <v>18360</v>
      </c>
      <c r="DV13" s="58">
        <f>ROUNDUP('РБ15%'!DV13*0.9,)</f>
        <v>18360</v>
      </c>
      <c r="DW13" s="58">
        <f>ROUNDUP('РБ15%'!DW13*0.9,)</f>
        <v>18360</v>
      </c>
      <c r="DX13" s="58">
        <f>ROUNDUP('РБ15%'!DX13*0.9,)</f>
        <v>18360</v>
      </c>
      <c r="DY13" s="58">
        <f>ROUNDUP('РБ15%'!DY13*0.9,)</f>
        <v>18360</v>
      </c>
      <c r="DZ13" s="58">
        <f>ROUNDUP('РБ15%'!DZ13*0.9,)</f>
        <v>18360</v>
      </c>
      <c r="EA13" s="58">
        <f>ROUNDUP('РБ15%'!EA13*0.9,)</f>
        <v>19125</v>
      </c>
      <c r="EB13" s="58">
        <f>ROUNDUP('РБ15%'!EB13*0.9,)</f>
        <v>19125</v>
      </c>
      <c r="EC13" s="58">
        <f>ROUNDUP('РБ15%'!EC13*0.9,)</f>
        <v>19125</v>
      </c>
      <c r="ED13" s="58">
        <f>ROUNDUP('РБ15%'!ED13*0.9,)</f>
        <v>19125</v>
      </c>
      <c r="EE13" s="58">
        <f>ROUNDUP('РБ15%'!EE13*0.9,)</f>
        <v>19125</v>
      </c>
      <c r="EF13" s="58">
        <f>ROUNDUP('РБ15%'!EF13*0.9,)</f>
        <v>19125</v>
      </c>
      <c r="EG13" s="58">
        <f>ROUNDUP('РБ15%'!EG13*0.9,)</f>
        <v>19125</v>
      </c>
      <c r="EH13" s="58">
        <f>ROUNDUP('РБ15%'!EH13*0.9,)</f>
        <v>19125</v>
      </c>
      <c r="EI13" s="58">
        <f>ROUNDUP('РБ15%'!EI13*0.9,)</f>
        <v>19125</v>
      </c>
      <c r="EJ13" s="58">
        <f>ROUNDUP('РБ15%'!EJ13*0.9,)</f>
        <v>19125</v>
      </c>
      <c r="EK13" s="58">
        <f>ROUNDUP('РБ15%'!EK13*0.9,)</f>
        <v>19125</v>
      </c>
      <c r="EL13" s="58">
        <f>ROUNDUP('РБ15%'!EL13*0.9,)</f>
        <v>19125</v>
      </c>
      <c r="EM13" s="58">
        <f>ROUNDUP('РБ15%'!EM13*0.9,)</f>
        <v>19125</v>
      </c>
      <c r="EN13" s="58">
        <f>ROUNDUP('РБ15%'!EN13*0.9,)</f>
        <v>19125</v>
      </c>
      <c r="EO13" s="58">
        <f>ROUNDUP('РБ15%'!EO13*0.9,)</f>
        <v>19125</v>
      </c>
      <c r="EP13" s="58">
        <f>ROUNDUP('РБ15%'!EP13*0.9,)</f>
        <v>19125</v>
      </c>
      <c r="EQ13" s="58">
        <f>ROUNDUP('РБ15%'!EQ13*0.9,)</f>
        <v>19890</v>
      </c>
      <c r="ER13" s="58">
        <f>ROUNDUP('РБ15%'!ER13*0.9,)</f>
        <v>19890</v>
      </c>
      <c r="ES13" s="58">
        <f>ROUNDUP('РБ15%'!ES13*0.9,)</f>
        <v>19890</v>
      </c>
      <c r="ET13" s="58">
        <f>ROUNDUP('РБ15%'!ET13*0.9,)</f>
        <v>19890</v>
      </c>
      <c r="EU13" s="58">
        <f>ROUNDUP('РБ15%'!EU13*0.9,)</f>
        <v>19890</v>
      </c>
      <c r="EV13" s="58">
        <f>ROUNDUP('РБ15%'!EV13*0.9,)</f>
        <v>19890</v>
      </c>
      <c r="EW13" s="58">
        <f>ROUNDUP('РБ15%'!EW13*0.9,)</f>
        <v>19890</v>
      </c>
      <c r="EX13" s="58">
        <f>ROUNDUP('РБ15%'!EX13*0.9,)</f>
        <v>19890</v>
      </c>
      <c r="EY13" s="58">
        <f>ROUNDUP('РБ15%'!EY13*0.9,)</f>
        <v>19890</v>
      </c>
      <c r="EZ13" s="58">
        <f>ROUNDUP('РБ15%'!EZ13*0.9,)</f>
        <v>19890</v>
      </c>
      <c r="FA13" s="58">
        <f>ROUNDUP('РБ15%'!FA13*0.9,)</f>
        <v>19890</v>
      </c>
      <c r="FB13" s="58">
        <f>ROUNDUP('РБ15%'!FB13*0.9,)</f>
        <v>19890</v>
      </c>
      <c r="FC13" s="58">
        <f>ROUNDUP('РБ15%'!FC13*0.9,)</f>
        <v>19890</v>
      </c>
      <c r="FD13" s="58">
        <f>ROUNDUP('РБ15%'!FD13*0.9,)</f>
        <v>19890</v>
      </c>
      <c r="FE13" s="58">
        <f>ROUNDUP('РБ15%'!FE13*0.9,)</f>
        <v>19890</v>
      </c>
      <c r="FF13" s="58">
        <f>ROUNDUP('РБ15%'!FF13*0.9,)</f>
        <v>19890</v>
      </c>
      <c r="FG13" s="58">
        <f>ROUNDUP('РБ15%'!FG13*0.9,)</f>
        <v>19890</v>
      </c>
      <c r="FH13" s="58">
        <f>ROUNDUP('РБ15%'!FH13*0.9,)</f>
        <v>19890</v>
      </c>
      <c r="FI13" s="58">
        <f>ROUNDUP('РБ15%'!FI13*0.9,)</f>
        <v>19890</v>
      </c>
      <c r="FJ13" s="58">
        <f>ROUNDUP('РБ15%'!FJ13*0.9,)</f>
        <v>19890</v>
      </c>
      <c r="FK13" s="58">
        <f>ROUNDUP('РБ15%'!FK13*0.9,)</f>
        <v>21879</v>
      </c>
      <c r="FL13" s="58">
        <f>ROUNDUP('РБ15%'!FL13*0.9,)</f>
        <v>21879</v>
      </c>
      <c r="FM13" s="58">
        <f>ROUNDUP('РБ15%'!FM13*0.9,)</f>
        <v>21879</v>
      </c>
      <c r="FN13" s="58">
        <f>ROUNDUP('РБ15%'!FN13*0.9,)</f>
        <v>19890</v>
      </c>
      <c r="FO13" s="58">
        <f>ROUNDUP('РБ15%'!FO13*0.9,)</f>
        <v>19890</v>
      </c>
      <c r="FP13" s="58">
        <f>ROUNDUP('РБ15%'!FP13*0.9,)</f>
        <v>19890</v>
      </c>
      <c r="FQ13" s="58">
        <f>ROUNDUP('РБ15%'!FQ13*0.9,)</f>
        <v>19890</v>
      </c>
      <c r="FR13" s="58">
        <f>ROUNDUP('РБ15%'!FR13*0.9,)</f>
        <v>19890</v>
      </c>
      <c r="FS13" s="58">
        <f>ROUNDUP('РБ15%'!FS13*0.9,)</f>
        <v>18360</v>
      </c>
      <c r="FT13" s="58">
        <f>ROUNDUP('РБ15%'!FT13*0.9,)</f>
        <v>18360</v>
      </c>
      <c r="FU13" s="58">
        <f>ROUNDUP('РБ15%'!FU13*0.9,)</f>
        <v>18360</v>
      </c>
      <c r="FV13" s="58">
        <f>ROUNDUP('РБ15%'!FV13*0.9,)</f>
        <v>18360</v>
      </c>
      <c r="FW13" s="58">
        <f>ROUNDUP('РБ15%'!FW13*0.9,)</f>
        <v>18360</v>
      </c>
      <c r="FX13" s="58">
        <f>ROUNDUP('РБ15%'!FX13*0.9,)</f>
        <v>18360</v>
      </c>
      <c r="FY13" s="58">
        <f>ROUNDUP('РБ15%'!FY13*0.9,)</f>
        <v>18360</v>
      </c>
      <c r="FZ13" s="58">
        <f>ROUNDUP('РБ15%'!FZ13*0.9,)</f>
        <v>22874</v>
      </c>
      <c r="GA13" s="58">
        <f>ROUNDUP('РБ15%'!GA13*0.9,)</f>
        <v>19125</v>
      </c>
      <c r="GB13" s="58">
        <f>ROUNDUP('РБ15%'!GB13*0.9,)</f>
        <v>14688</v>
      </c>
      <c r="GC13" s="58">
        <f>ROUNDUP('РБ15%'!GC13*0.9,)</f>
        <v>14688</v>
      </c>
      <c r="GD13" s="58">
        <f>ROUNDUP('РБ15%'!GD13*0.9,)</f>
        <v>14688</v>
      </c>
      <c r="GE13" s="58">
        <f>ROUNDUP('РБ15%'!GE13*0.9,)</f>
        <v>14688</v>
      </c>
      <c r="GF13" s="58">
        <f>ROUNDUP('РБ15%'!GF13*0.9,)</f>
        <v>14688</v>
      </c>
      <c r="GG13" s="58">
        <f>ROUNDUP('РБ15%'!GG13*0.9,)</f>
        <v>14688</v>
      </c>
      <c r="GH13" s="58">
        <f>ROUNDUP('РБ15%'!GH13*0.9,)</f>
        <v>14688</v>
      </c>
      <c r="GI13" s="58">
        <f>ROUNDUP('РБ15%'!GI13*0.9,)</f>
        <v>14688</v>
      </c>
      <c r="GJ13" s="58">
        <f>ROUNDUP('РБ15%'!GJ13*0.9,)</f>
        <v>14688</v>
      </c>
      <c r="GK13" s="58">
        <f>ROUNDUP('РБ15%'!GK13*0.9,)</f>
        <v>14688</v>
      </c>
      <c r="GL13" s="58">
        <f>ROUNDUP('РБ15%'!GL13*0.9,)</f>
        <v>14688</v>
      </c>
      <c r="GM13" s="58">
        <f>ROUNDUP('РБ15%'!GM13*0.9,)</f>
        <v>14688</v>
      </c>
      <c r="GN13" s="58">
        <f>ROUNDUP('РБ15%'!GN13*0.9,)</f>
        <v>14688</v>
      </c>
      <c r="GO13" s="58">
        <f>ROUNDUP('РБ15%'!GO13*0.9,)</f>
        <v>14688</v>
      </c>
      <c r="GP13" s="58">
        <f>ROUNDUP('РБ15%'!GP13*0.9,)</f>
        <v>14688</v>
      </c>
      <c r="GQ13" s="58">
        <f>ROUNDUP('РБ15%'!GQ13*0.9,)</f>
        <v>14688</v>
      </c>
      <c r="GR13" s="58">
        <f>ROUNDUP('РБ15%'!GR13*0.9,)</f>
        <v>14688</v>
      </c>
      <c r="GS13" s="58">
        <f>ROUNDUP('РБ15%'!GS13*0.9,)</f>
        <v>14688</v>
      </c>
      <c r="GT13" s="58">
        <f>ROUNDUP('РБ15%'!GT13*0.9,)</f>
        <v>14688</v>
      </c>
      <c r="GU13" s="58">
        <f>ROUNDUP('РБ15%'!GU13*0.9,)</f>
        <v>14688</v>
      </c>
      <c r="GV13" s="58">
        <f>ROUNDUP('РБ15%'!GV13*0.9,)</f>
        <v>14688</v>
      </c>
      <c r="GW13" s="58">
        <f>ROUNDUP('РБ15%'!GW13*0.9,)</f>
        <v>14688</v>
      </c>
    </row>
    <row r="14" spans="1:205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</row>
    <row r="15" spans="1:205" s="4" customFormat="1" ht="12" customHeight="1">
      <c r="A15" s="20">
        <v>1</v>
      </c>
      <c r="B15" s="58">
        <f>ROUNDUP('РБ15%'!B15*0.9,)</f>
        <v>12240</v>
      </c>
      <c r="C15" s="58">
        <f>ROUNDUP('РБ15%'!C15*0.9,)</f>
        <v>11858</v>
      </c>
      <c r="D15" s="58">
        <f>ROUNDUP('РБ15%'!D15*0.9,)</f>
        <v>12623</v>
      </c>
      <c r="E15" s="58">
        <f>ROUNDUP('РБ15%'!E15*0.9,)</f>
        <v>12623</v>
      </c>
      <c r="F15" s="58">
        <f>ROUNDUP('РБ15%'!F15*0.9,)</f>
        <v>12623</v>
      </c>
      <c r="G15" s="58">
        <f>ROUNDUP('РБ15%'!G15*0.9,)</f>
        <v>11552</v>
      </c>
      <c r="H15" s="58">
        <f>ROUNDUP('РБ15%'!H15*0.9,)</f>
        <v>11552</v>
      </c>
      <c r="I15" s="58">
        <f>ROUNDUP('РБ15%'!I15*0.9,)</f>
        <v>11552</v>
      </c>
      <c r="J15" s="58">
        <f>ROUNDUP('РБ15%'!J15*0.9,)</f>
        <v>11552</v>
      </c>
      <c r="K15" s="58">
        <f>ROUNDUP('РБ15%'!K15*0.9,)</f>
        <v>12240</v>
      </c>
      <c r="L15" s="58">
        <f>ROUNDUP('РБ15%'!L15*0.9,)</f>
        <v>12240</v>
      </c>
      <c r="M15" s="58">
        <f>ROUNDUP('РБ15%'!M15*0.9,)</f>
        <v>11093</v>
      </c>
      <c r="N15" s="58">
        <f>ROUNDUP('РБ15%'!N15*0.9,)</f>
        <v>11093</v>
      </c>
      <c r="O15" s="58">
        <f>ROUNDUP('РБ15%'!O15*0.9,)</f>
        <v>11093</v>
      </c>
      <c r="P15" s="58">
        <f>ROUNDUP('РБ15%'!P15*0.9,)</f>
        <v>11093</v>
      </c>
      <c r="Q15" s="58">
        <f>ROUNDUP('РБ15%'!Q15*0.9,)</f>
        <v>11093</v>
      </c>
      <c r="R15" s="58">
        <f>ROUNDUP('РБ15%'!R15*0.9,)</f>
        <v>11552</v>
      </c>
      <c r="S15" s="58">
        <f>ROUNDUP('РБ15%'!S15*0.9,)</f>
        <v>11552</v>
      </c>
      <c r="T15" s="58">
        <f>ROUNDUP('РБ15%'!T15*0.9,)</f>
        <v>11093</v>
      </c>
      <c r="U15" s="58">
        <f>ROUNDUP('РБ15%'!U15*0.9,)</f>
        <v>11093</v>
      </c>
      <c r="V15" s="58">
        <f>ROUNDUP('РБ15%'!V15*0.9,)</f>
        <v>11093</v>
      </c>
      <c r="W15" s="58">
        <f>ROUNDUP('РБ15%'!W15*0.9,)</f>
        <v>11093</v>
      </c>
      <c r="X15" s="58">
        <f>ROUNDUP('РБ15%'!X15*0.9,)</f>
        <v>10251</v>
      </c>
      <c r="Y15" s="58">
        <f>ROUNDUP('РБ15%'!Y15*0.9,)</f>
        <v>10481</v>
      </c>
      <c r="Z15" s="58">
        <f>ROUNDUP('РБ15%'!Z15*0.9,)</f>
        <v>10481</v>
      </c>
      <c r="AA15" s="58">
        <f>ROUNDUP('РБ15%'!AA15*0.9,)</f>
        <v>10251</v>
      </c>
      <c r="AB15" s="58">
        <f>ROUNDUP('РБ15%'!AB15*0.9,)</f>
        <v>10251</v>
      </c>
      <c r="AC15" s="58">
        <f>ROUNDUP('РБ15%'!AC15*0.9,)</f>
        <v>10251</v>
      </c>
      <c r="AD15" s="58">
        <f>ROUNDUP('РБ15%'!AD15*0.9,)</f>
        <v>10251</v>
      </c>
      <c r="AE15" s="58">
        <f>ROUNDUP('РБ15%'!AE15*0.9,)</f>
        <v>10251</v>
      </c>
      <c r="AF15" s="58">
        <f>ROUNDUP('РБ15%'!AF15*0.9,)</f>
        <v>10481</v>
      </c>
      <c r="AG15" s="58">
        <f>ROUNDUP('РБ15%'!AG15*0.9,)</f>
        <v>10481</v>
      </c>
      <c r="AH15" s="58">
        <f>ROUNDUP('РБ15%'!AH15*0.9,)</f>
        <v>10251</v>
      </c>
      <c r="AI15" s="58">
        <f>ROUNDUP('РБ15%'!AI15*0.9,)</f>
        <v>10481</v>
      </c>
      <c r="AJ15" s="58">
        <f>ROUNDUP('РБ15%'!AJ15*0.9,)</f>
        <v>10481</v>
      </c>
      <c r="AK15" s="58">
        <f>ROUNDUP('РБ15%'!AK15*0.9,)</f>
        <v>10481</v>
      </c>
      <c r="AL15" s="58">
        <f>ROUNDUP('РБ15%'!AL15*0.9,)</f>
        <v>10481</v>
      </c>
      <c r="AM15" s="58">
        <f>ROUNDUP('РБ15%'!AM15*0.9,)</f>
        <v>10481</v>
      </c>
      <c r="AN15" s="58">
        <f>ROUNDUP('РБ15%'!AN15*0.9,)</f>
        <v>10481</v>
      </c>
      <c r="AO15" s="58">
        <f>ROUNDUP('РБ15%'!AO15*0.9,)</f>
        <v>10251</v>
      </c>
      <c r="AP15" s="58">
        <f>ROUNDUP('РБ15%'!AP15*0.9,)</f>
        <v>10251</v>
      </c>
      <c r="AQ15" s="58">
        <f>ROUNDUP('РБ15%'!AQ15*0.9,)</f>
        <v>10251</v>
      </c>
      <c r="AR15" s="58">
        <f>ROUNDUP('РБ15%'!AR15*0.9,)</f>
        <v>10251</v>
      </c>
      <c r="AS15" s="58">
        <f>ROUNDUP('РБ15%'!AS15*0.9,)</f>
        <v>10251</v>
      </c>
      <c r="AT15" s="58">
        <f>ROUNDUP('РБ15%'!AT15*0.9,)</f>
        <v>10481</v>
      </c>
      <c r="AU15" s="58">
        <f>ROUNDUP('РБ15%'!AU15*0.9,)</f>
        <v>10481</v>
      </c>
      <c r="AV15" s="58">
        <f>ROUNDUP('РБ15%'!AV15*0.9,)</f>
        <v>10251</v>
      </c>
      <c r="AW15" s="58">
        <f>ROUNDUP('РБ15%'!AW15*0.9,)</f>
        <v>10251</v>
      </c>
      <c r="AX15" s="58">
        <f>ROUNDUP('РБ15%'!AX15*0.9,)</f>
        <v>10251</v>
      </c>
      <c r="AY15" s="58">
        <f>ROUNDUP('РБ15%'!AY15*0.9,)</f>
        <v>10251</v>
      </c>
      <c r="AZ15" s="58">
        <f>ROUNDUP('РБ15%'!AZ15*0.9,)</f>
        <v>10251</v>
      </c>
      <c r="BA15" s="58">
        <f>ROUNDUP('РБ15%'!BA15*0.9,)</f>
        <v>10481</v>
      </c>
      <c r="BB15" s="58">
        <f>ROUNDUP('РБ15%'!BB15*0.9,)</f>
        <v>10481</v>
      </c>
      <c r="BC15" s="58">
        <f>ROUNDUP('РБ15%'!BC15*0.9,)</f>
        <v>10022</v>
      </c>
      <c r="BD15" s="58">
        <f>ROUNDUP('РБ15%'!BD15*0.9,)</f>
        <v>10022</v>
      </c>
      <c r="BE15" s="58">
        <f>ROUNDUP('РБ15%'!BE15*0.9,)</f>
        <v>10022</v>
      </c>
      <c r="BF15" s="58">
        <f>ROUNDUP('РБ15%'!BF15*0.9,)</f>
        <v>10481</v>
      </c>
      <c r="BG15" s="58">
        <f>ROUNDUP('РБ15%'!BG15*0.9,)</f>
        <v>10481</v>
      </c>
      <c r="BH15" s="58">
        <f>ROUNDUP('РБ15%'!BH15*0.9,)</f>
        <v>10481</v>
      </c>
      <c r="BI15" s="58">
        <f>ROUNDUP('РБ15%'!BI15*0.9,)</f>
        <v>10481</v>
      </c>
      <c r="BJ15" s="58">
        <f>ROUNDUP('РБ15%'!BJ15*0.9,)</f>
        <v>9869</v>
      </c>
      <c r="BK15" s="58">
        <f>ROUNDUP('РБ15%'!BK15*0.9,)</f>
        <v>9869</v>
      </c>
      <c r="BL15" s="58">
        <f>ROUNDUP('РБ15%'!BL15*0.9,)</f>
        <v>9869</v>
      </c>
      <c r="BM15" s="58">
        <f>ROUNDUP('РБ15%'!BM15*0.9,)</f>
        <v>9869</v>
      </c>
      <c r="BN15" s="58">
        <f>ROUNDUP('РБ15%'!BN15*0.9,)</f>
        <v>9869</v>
      </c>
      <c r="BO15" s="58">
        <f>ROUNDUP('РБ15%'!BO15*0.9,)</f>
        <v>10022</v>
      </c>
      <c r="BP15" s="58">
        <f>ROUNDUP('РБ15%'!BP15*0.9,)</f>
        <v>10022</v>
      </c>
      <c r="BQ15" s="58">
        <f>ROUNDUP('РБ15%'!BQ15*0.9,)</f>
        <v>9869</v>
      </c>
      <c r="BR15" s="58">
        <f>ROUNDUP('РБ15%'!BR15*0.9,)</f>
        <v>9869</v>
      </c>
      <c r="BS15" s="58">
        <f>ROUNDUP('РБ15%'!BS15*0.9,)</f>
        <v>9869</v>
      </c>
      <c r="BT15" s="58">
        <f>ROUNDUP('РБ15%'!BT15*0.9,)</f>
        <v>9869</v>
      </c>
      <c r="BU15" s="58">
        <f>ROUNDUP('РБ15%'!BU15*0.9,)</f>
        <v>9869</v>
      </c>
      <c r="BV15" s="58">
        <f>ROUNDUP('РБ15%'!BV15*0.9,)</f>
        <v>10022</v>
      </c>
      <c r="BW15" s="58">
        <f>ROUNDUP('РБ15%'!BW15*0.9,)</f>
        <v>10022</v>
      </c>
      <c r="BX15" s="58">
        <f>ROUNDUP('РБ15%'!BX15*0.9,)</f>
        <v>9869</v>
      </c>
      <c r="BY15" s="58">
        <f>ROUNDUP('РБ15%'!BY15*0.9,)</f>
        <v>9869</v>
      </c>
      <c r="BZ15" s="58">
        <f>ROUNDUP('РБ15%'!BZ15*0.9,)</f>
        <v>9869</v>
      </c>
      <c r="CA15" s="58">
        <f>ROUNDUP('РБ15%'!CA15*0.9,)</f>
        <v>9869</v>
      </c>
      <c r="CB15" s="58">
        <f>ROUNDUP('РБ15%'!CB15*0.9,)</f>
        <v>9869</v>
      </c>
      <c r="CC15" s="58">
        <f>ROUNDUP('РБ15%'!CC15*0.9,)</f>
        <v>10022</v>
      </c>
      <c r="CD15" s="58">
        <f>ROUNDUP('РБ15%'!CD15*0.9,)</f>
        <v>10022</v>
      </c>
      <c r="CE15" s="58">
        <f>ROUNDUP('РБ15%'!CE15*0.9,)</f>
        <v>9869</v>
      </c>
      <c r="CF15" s="58">
        <f>ROUNDUP('РБ15%'!CF15*0.9,)</f>
        <v>9869</v>
      </c>
      <c r="CG15" s="58">
        <f>ROUNDUP('РБ15%'!CG15*0.9,)</f>
        <v>9869</v>
      </c>
      <c r="CH15" s="58">
        <f>ROUNDUP('РБ15%'!CH15*0.9,)</f>
        <v>9869</v>
      </c>
      <c r="CI15" s="58">
        <f>ROUNDUP('РБ15%'!CI15*0.9,)</f>
        <v>9869</v>
      </c>
      <c r="CJ15" s="58">
        <f>ROUNDUP('РБ15%'!CJ15*0.9,)</f>
        <v>10022</v>
      </c>
      <c r="CK15" s="58">
        <f>ROUNDUP('РБ15%'!CK15*0.9,)</f>
        <v>10022</v>
      </c>
      <c r="CL15" s="58">
        <f>ROUNDUP('РБ15%'!CL15*0.9,)</f>
        <v>9869</v>
      </c>
      <c r="CM15" s="58">
        <f>ROUNDUP('РБ15%'!CM15*0.9,)</f>
        <v>9869</v>
      </c>
      <c r="CN15" s="58">
        <f>ROUNDUP('РБ15%'!CN15*0.9,)</f>
        <v>9869</v>
      </c>
      <c r="CO15" s="58">
        <f>ROUNDUP('РБ15%'!CO15*0.9,)</f>
        <v>9869</v>
      </c>
      <c r="CP15" s="58">
        <f>ROUNDUP('РБ15%'!CP15*0.9,)</f>
        <v>9869</v>
      </c>
      <c r="CQ15" s="58">
        <f>ROUNDUP('РБ15%'!CQ15*0.9,)</f>
        <v>10710</v>
      </c>
      <c r="CR15" s="58">
        <f>ROUNDUP('РБ15%'!CR15*0.9,)</f>
        <v>10710</v>
      </c>
      <c r="CS15" s="58">
        <f>ROUNDUP('РБ15%'!CS15*0.9,)</f>
        <v>10710</v>
      </c>
      <c r="CT15" s="58">
        <f>ROUNDUP('РБ15%'!CT15*0.9,)</f>
        <v>10710</v>
      </c>
      <c r="CU15" s="58">
        <f>ROUNDUP('РБ15%'!CU15*0.9,)</f>
        <v>10710</v>
      </c>
      <c r="CV15" s="58">
        <f>ROUNDUP('РБ15%'!CV15*0.9,)</f>
        <v>10710</v>
      </c>
      <c r="CW15" s="58">
        <f>ROUNDUP('РБ15%'!CW15*0.9,)</f>
        <v>10710</v>
      </c>
      <c r="CX15" s="58">
        <f>ROUNDUP('РБ15%'!CX15*0.9,)</f>
        <v>11093</v>
      </c>
      <c r="CY15" s="58">
        <f>ROUNDUP('РБ15%'!CY15*0.9,)</f>
        <v>11093</v>
      </c>
      <c r="CZ15" s="58">
        <f>ROUNDUP('РБ15%'!CZ15*0.9,)</f>
        <v>11093</v>
      </c>
      <c r="DA15" s="58">
        <f>ROUNDUP('РБ15%'!DA15*0.9,)</f>
        <v>11093</v>
      </c>
      <c r="DB15" s="58">
        <f>ROUNDUP('РБ15%'!DB15*0.9,)</f>
        <v>11093</v>
      </c>
      <c r="DC15" s="58">
        <f>ROUNDUP('РБ15%'!DC15*0.9,)</f>
        <v>11093</v>
      </c>
      <c r="DD15" s="58">
        <f>ROUNDUP('РБ15%'!DD15*0.9,)</f>
        <v>11093</v>
      </c>
      <c r="DE15" s="58">
        <f>ROUNDUP('РБ15%'!DE15*0.9,)</f>
        <v>11858</v>
      </c>
      <c r="DF15" s="58">
        <f>ROUNDUP('РБ15%'!DF15*0.9,)</f>
        <v>11858</v>
      </c>
      <c r="DG15" s="58">
        <f>ROUNDUP('РБ15%'!DG15*0.9,)</f>
        <v>11858</v>
      </c>
      <c r="DH15" s="58">
        <f>ROUNDUP('РБ15%'!DH15*0.9,)</f>
        <v>11858</v>
      </c>
      <c r="DI15" s="58">
        <f>ROUNDUP('РБ15%'!DI15*0.9,)</f>
        <v>22950</v>
      </c>
      <c r="DJ15" s="58">
        <f>ROUNDUP('РБ15%'!DJ15*0.9,)</f>
        <v>32130</v>
      </c>
      <c r="DK15" s="58">
        <f>ROUNDUP('РБ15%'!DK15*0.9,)</f>
        <v>32130</v>
      </c>
      <c r="DL15" s="58">
        <f>ROUNDUP('РБ15%'!DL15*0.9,)</f>
        <v>32130</v>
      </c>
      <c r="DM15" s="58">
        <f>ROUNDUP('РБ15%'!DM15*0.9,)</f>
        <v>32130</v>
      </c>
      <c r="DN15" s="58">
        <f>ROUNDUP('РБ15%'!DN15*0.9,)</f>
        <v>32130</v>
      </c>
      <c r="DO15" s="58">
        <f>ROUNDUP('РБ15%'!DO15*0.9,)</f>
        <v>32130</v>
      </c>
      <c r="DP15" s="58">
        <f>ROUNDUP('РБ15%'!DP15*0.9,)</f>
        <v>32130</v>
      </c>
      <c r="DQ15" s="58">
        <f>ROUNDUP('РБ15%'!DQ15*0.9,)</f>
        <v>32130</v>
      </c>
      <c r="DR15" s="58">
        <f>ROUNDUP('РБ15%'!DR15*0.9,)</f>
        <v>32130</v>
      </c>
      <c r="DS15" s="58">
        <f>ROUNDUP('РБ15%'!DS15*0.9,)</f>
        <v>29835</v>
      </c>
      <c r="DT15" s="58">
        <f>ROUNDUP('РБ15%'!DT15*0.9,)</f>
        <v>21420</v>
      </c>
      <c r="DU15" s="58">
        <f>ROUNDUP('РБ15%'!DU15*0.9,)</f>
        <v>21420</v>
      </c>
      <c r="DV15" s="58">
        <f>ROUNDUP('РБ15%'!DV15*0.9,)</f>
        <v>21420</v>
      </c>
      <c r="DW15" s="58">
        <f>ROUNDUP('РБ15%'!DW15*0.9,)</f>
        <v>21420</v>
      </c>
      <c r="DX15" s="58">
        <f>ROUNDUP('РБ15%'!DX15*0.9,)</f>
        <v>21420</v>
      </c>
      <c r="DY15" s="58">
        <f>ROUNDUP('РБ15%'!DY15*0.9,)</f>
        <v>21420</v>
      </c>
      <c r="DZ15" s="58">
        <f>ROUNDUP('РБ15%'!DZ15*0.9,)</f>
        <v>21420</v>
      </c>
      <c r="EA15" s="58">
        <f>ROUNDUP('РБ15%'!EA15*0.9,)</f>
        <v>22185</v>
      </c>
      <c r="EB15" s="58">
        <f>ROUNDUP('РБ15%'!EB15*0.9,)</f>
        <v>22185</v>
      </c>
      <c r="EC15" s="58">
        <f>ROUNDUP('РБ15%'!EC15*0.9,)</f>
        <v>22185</v>
      </c>
      <c r="ED15" s="58">
        <f>ROUNDUP('РБ15%'!ED15*0.9,)</f>
        <v>22185</v>
      </c>
      <c r="EE15" s="58">
        <f>ROUNDUP('РБ15%'!EE15*0.9,)</f>
        <v>22185</v>
      </c>
      <c r="EF15" s="58">
        <f>ROUNDUP('РБ15%'!EF15*0.9,)</f>
        <v>22185</v>
      </c>
      <c r="EG15" s="58">
        <f>ROUNDUP('РБ15%'!EG15*0.9,)</f>
        <v>22185</v>
      </c>
      <c r="EH15" s="58">
        <f>ROUNDUP('РБ15%'!EH15*0.9,)</f>
        <v>22185</v>
      </c>
      <c r="EI15" s="58">
        <f>ROUNDUP('РБ15%'!EI15*0.9,)</f>
        <v>22185</v>
      </c>
      <c r="EJ15" s="58">
        <f>ROUNDUP('РБ15%'!EJ15*0.9,)</f>
        <v>22185</v>
      </c>
      <c r="EK15" s="58">
        <f>ROUNDUP('РБ15%'!EK15*0.9,)</f>
        <v>22185</v>
      </c>
      <c r="EL15" s="58">
        <f>ROUNDUP('РБ15%'!EL15*0.9,)</f>
        <v>22185</v>
      </c>
      <c r="EM15" s="58">
        <f>ROUNDUP('РБ15%'!EM15*0.9,)</f>
        <v>22185</v>
      </c>
      <c r="EN15" s="58">
        <f>ROUNDUP('РБ15%'!EN15*0.9,)</f>
        <v>22185</v>
      </c>
      <c r="EO15" s="58">
        <f>ROUNDUP('РБ15%'!EO15*0.9,)</f>
        <v>22185</v>
      </c>
      <c r="EP15" s="58">
        <f>ROUNDUP('РБ15%'!EP15*0.9,)</f>
        <v>22185</v>
      </c>
      <c r="EQ15" s="58">
        <f>ROUNDUP('РБ15%'!EQ15*0.9,)</f>
        <v>22950</v>
      </c>
      <c r="ER15" s="58">
        <f>ROUNDUP('РБ15%'!ER15*0.9,)</f>
        <v>22950</v>
      </c>
      <c r="ES15" s="58">
        <f>ROUNDUP('РБ15%'!ES15*0.9,)</f>
        <v>22950</v>
      </c>
      <c r="ET15" s="58">
        <f>ROUNDUP('РБ15%'!ET15*0.9,)</f>
        <v>22950</v>
      </c>
      <c r="EU15" s="58">
        <f>ROUNDUP('РБ15%'!EU15*0.9,)</f>
        <v>22950</v>
      </c>
      <c r="EV15" s="58">
        <f>ROUNDUP('РБ15%'!EV15*0.9,)</f>
        <v>22950</v>
      </c>
      <c r="EW15" s="58">
        <f>ROUNDUP('РБ15%'!EW15*0.9,)</f>
        <v>22950</v>
      </c>
      <c r="EX15" s="58">
        <f>ROUNDUP('РБ15%'!EX15*0.9,)</f>
        <v>22950</v>
      </c>
      <c r="EY15" s="58">
        <f>ROUNDUP('РБ15%'!EY15*0.9,)</f>
        <v>22950</v>
      </c>
      <c r="EZ15" s="58">
        <f>ROUNDUP('РБ15%'!EZ15*0.9,)</f>
        <v>22950</v>
      </c>
      <c r="FA15" s="58">
        <f>ROUNDUP('РБ15%'!FA15*0.9,)</f>
        <v>22950</v>
      </c>
      <c r="FB15" s="58">
        <f>ROUNDUP('РБ15%'!FB15*0.9,)</f>
        <v>22950</v>
      </c>
      <c r="FC15" s="58">
        <f>ROUNDUP('РБ15%'!FC15*0.9,)</f>
        <v>22950</v>
      </c>
      <c r="FD15" s="58">
        <f>ROUNDUP('РБ15%'!FD15*0.9,)</f>
        <v>22950</v>
      </c>
      <c r="FE15" s="58">
        <f>ROUNDUP('РБ15%'!FE15*0.9,)</f>
        <v>22950</v>
      </c>
      <c r="FF15" s="58">
        <f>ROUNDUP('РБ15%'!FF15*0.9,)</f>
        <v>22950</v>
      </c>
      <c r="FG15" s="58">
        <f>ROUNDUP('РБ15%'!FG15*0.9,)</f>
        <v>22950</v>
      </c>
      <c r="FH15" s="58">
        <f>ROUNDUP('РБ15%'!FH15*0.9,)</f>
        <v>22950</v>
      </c>
      <c r="FI15" s="58">
        <f>ROUNDUP('РБ15%'!FI15*0.9,)</f>
        <v>22950</v>
      </c>
      <c r="FJ15" s="58">
        <f>ROUNDUP('РБ15%'!FJ15*0.9,)</f>
        <v>22950</v>
      </c>
      <c r="FK15" s="58">
        <f>ROUNDUP('РБ15%'!FK15*0.9,)</f>
        <v>24939</v>
      </c>
      <c r="FL15" s="58">
        <f>ROUNDUP('РБ15%'!FL15*0.9,)</f>
        <v>24939</v>
      </c>
      <c r="FM15" s="58">
        <f>ROUNDUP('РБ15%'!FM15*0.9,)</f>
        <v>24939</v>
      </c>
      <c r="FN15" s="58">
        <f>ROUNDUP('РБ15%'!FN15*0.9,)</f>
        <v>22950</v>
      </c>
      <c r="FO15" s="58">
        <f>ROUNDUP('РБ15%'!FO15*0.9,)</f>
        <v>22950</v>
      </c>
      <c r="FP15" s="58">
        <f>ROUNDUP('РБ15%'!FP15*0.9,)</f>
        <v>22950</v>
      </c>
      <c r="FQ15" s="58">
        <f>ROUNDUP('РБ15%'!FQ15*0.9,)</f>
        <v>22950</v>
      </c>
      <c r="FR15" s="58">
        <f>ROUNDUP('РБ15%'!FR15*0.9,)</f>
        <v>22950</v>
      </c>
      <c r="FS15" s="58">
        <f>ROUNDUP('РБ15%'!FS15*0.9,)</f>
        <v>21420</v>
      </c>
      <c r="FT15" s="58">
        <f>ROUNDUP('РБ15%'!FT15*0.9,)</f>
        <v>21420</v>
      </c>
      <c r="FU15" s="58">
        <f>ROUNDUP('РБ15%'!FU15*0.9,)</f>
        <v>21420</v>
      </c>
      <c r="FV15" s="58">
        <f>ROUNDUP('РБ15%'!FV15*0.9,)</f>
        <v>21420</v>
      </c>
      <c r="FW15" s="58">
        <f>ROUNDUP('РБ15%'!FW15*0.9,)</f>
        <v>21420</v>
      </c>
      <c r="FX15" s="58">
        <f>ROUNDUP('РБ15%'!FX15*0.9,)</f>
        <v>21420</v>
      </c>
      <c r="FY15" s="58">
        <f>ROUNDUP('РБ15%'!FY15*0.9,)</f>
        <v>21420</v>
      </c>
      <c r="FZ15" s="58">
        <f>ROUNDUP('РБ15%'!FZ15*0.9,)</f>
        <v>25934</v>
      </c>
      <c r="GA15" s="58">
        <f>ROUNDUP('РБ15%'!GA15*0.9,)</f>
        <v>22185</v>
      </c>
      <c r="GB15" s="58">
        <f>ROUNDUP('РБ15%'!GB15*0.9,)</f>
        <v>14306</v>
      </c>
      <c r="GC15" s="58">
        <f>ROUNDUP('РБ15%'!GC15*0.9,)</f>
        <v>14306</v>
      </c>
      <c r="GD15" s="58">
        <f>ROUNDUP('РБ15%'!GD15*0.9,)</f>
        <v>14306</v>
      </c>
      <c r="GE15" s="58">
        <f>ROUNDUP('РБ15%'!GE15*0.9,)</f>
        <v>14306</v>
      </c>
      <c r="GF15" s="58">
        <f>ROUNDUP('РБ15%'!GF15*0.9,)</f>
        <v>14306</v>
      </c>
      <c r="GG15" s="58">
        <f>ROUNDUP('РБ15%'!GG15*0.9,)</f>
        <v>14306</v>
      </c>
      <c r="GH15" s="58">
        <f>ROUNDUP('РБ15%'!GH15*0.9,)</f>
        <v>14306</v>
      </c>
      <c r="GI15" s="58">
        <f>ROUNDUP('РБ15%'!GI15*0.9,)</f>
        <v>14306</v>
      </c>
      <c r="GJ15" s="58">
        <f>ROUNDUP('РБ15%'!GJ15*0.9,)</f>
        <v>14306</v>
      </c>
      <c r="GK15" s="58">
        <f>ROUNDUP('РБ15%'!GK15*0.9,)</f>
        <v>14306</v>
      </c>
      <c r="GL15" s="58">
        <f>ROUNDUP('РБ15%'!GL15*0.9,)</f>
        <v>14306</v>
      </c>
      <c r="GM15" s="58">
        <f>ROUNDUP('РБ15%'!GM15*0.9,)</f>
        <v>14306</v>
      </c>
      <c r="GN15" s="58">
        <f>ROUNDUP('РБ15%'!GN15*0.9,)</f>
        <v>14306</v>
      </c>
      <c r="GO15" s="58">
        <f>ROUNDUP('РБ15%'!GO15*0.9,)</f>
        <v>14306</v>
      </c>
      <c r="GP15" s="58">
        <f>ROUNDUP('РБ15%'!GP15*0.9,)</f>
        <v>14306</v>
      </c>
      <c r="GQ15" s="58">
        <f>ROUNDUP('РБ15%'!GQ15*0.9,)</f>
        <v>14306</v>
      </c>
      <c r="GR15" s="58">
        <f>ROUNDUP('РБ15%'!GR15*0.9,)</f>
        <v>14306</v>
      </c>
      <c r="GS15" s="58">
        <f>ROUNDUP('РБ15%'!GS15*0.9,)</f>
        <v>14306</v>
      </c>
      <c r="GT15" s="58">
        <f>ROUNDUP('РБ15%'!GT15*0.9,)</f>
        <v>14306</v>
      </c>
      <c r="GU15" s="58">
        <f>ROUNDUP('РБ15%'!GU15*0.9,)</f>
        <v>14306</v>
      </c>
      <c r="GV15" s="58">
        <f>ROUNDUP('РБ15%'!GV15*0.9,)</f>
        <v>14306</v>
      </c>
      <c r="GW15" s="58">
        <f>ROUNDUP('РБ15%'!GW15*0.9,)</f>
        <v>14306</v>
      </c>
    </row>
    <row r="16" spans="1:205" s="4" customFormat="1" ht="12" customHeight="1">
      <c r="A16" s="20">
        <v>2</v>
      </c>
      <c r="B16" s="58">
        <f>ROUNDUP('РБ15%'!B16*0.9,)</f>
        <v>13656</v>
      </c>
      <c r="C16" s="58">
        <f>ROUNDUP('РБ15%'!C16*0.9,)</f>
        <v>13273</v>
      </c>
      <c r="D16" s="58">
        <f>ROUNDUP('РБ15%'!D16*0.9,)</f>
        <v>14038</v>
      </c>
      <c r="E16" s="58">
        <f>ROUNDUP('РБ15%'!E16*0.9,)</f>
        <v>14038</v>
      </c>
      <c r="F16" s="58">
        <f>ROUNDUP('РБ15%'!F16*0.9,)</f>
        <v>14038</v>
      </c>
      <c r="G16" s="58">
        <f>ROUNDUP('РБ15%'!G16*0.9,)</f>
        <v>12967</v>
      </c>
      <c r="H16" s="58">
        <f>ROUNDUP('РБ15%'!H16*0.9,)</f>
        <v>12967</v>
      </c>
      <c r="I16" s="58">
        <f>ROUNDUP('РБ15%'!I16*0.9,)</f>
        <v>12967</v>
      </c>
      <c r="J16" s="58">
        <f>ROUNDUP('РБ15%'!J16*0.9,)</f>
        <v>12967</v>
      </c>
      <c r="K16" s="58">
        <f>ROUNDUP('РБ15%'!K16*0.9,)</f>
        <v>13656</v>
      </c>
      <c r="L16" s="58">
        <f>ROUNDUP('РБ15%'!L16*0.9,)</f>
        <v>13656</v>
      </c>
      <c r="M16" s="58">
        <f>ROUNDUP('РБ15%'!M16*0.9,)</f>
        <v>12508</v>
      </c>
      <c r="N16" s="58">
        <f>ROUNDUP('РБ15%'!N16*0.9,)</f>
        <v>12508</v>
      </c>
      <c r="O16" s="58">
        <f>ROUNDUP('РБ15%'!O16*0.9,)</f>
        <v>12508</v>
      </c>
      <c r="P16" s="58">
        <f>ROUNDUP('РБ15%'!P16*0.9,)</f>
        <v>12508</v>
      </c>
      <c r="Q16" s="58">
        <f>ROUNDUP('РБ15%'!Q16*0.9,)</f>
        <v>12508</v>
      </c>
      <c r="R16" s="58">
        <f>ROUNDUP('РБ15%'!R16*0.9,)</f>
        <v>12967</v>
      </c>
      <c r="S16" s="58">
        <f>ROUNDUP('РБ15%'!S16*0.9,)</f>
        <v>12967</v>
      </c>
      <c r="T16" s="58">
        <f>ROUNDUP('РБ15%'!T16*0.9,)</f>
        <v>12508</v>
      </c>
      <c r="U16" s="58">
        <f>ROUNDUP('РБ15%'!U16*0.9,)</f>
        <v>12508</v>
      </c>
      <c r="V16" s="58">
        <f>ROUNDUP('РБ15%'!V16*0.9,)</f>
        <v>12508</v>
      </c>
      <c r="W16" s="58">
        <f>ROUNDUP('РБ15%'!W16*0.9,)</f>
        <v>12508</v>
      </c>
      <c r="X16" s="58">
        <f>ROUNDUP('РБ15%'!X16*0.9,)</f>
        <v>11667</v>
      </c>
      <c r="Y16" s="58">
        <f>ROUNDUP('РБ15%'!Y16*0.9,)</f>
        <v>11896</v>
      </c>
      <c r="Z16" s="58">
        <f>ROUNDUP('РБ15%'!Z16*0.9,)</f>
        <v>11896</v>
      </c>
      <c r="AA16" s="58">
        <f>ROUNDUP('РБ15%'!AA16*0.9,)</f>
        <v>11667</v>
      </c>
      <c r="AB16" s="58">
        <f>ROUNDUP('РБ15%'!AB16*0.9,)</f>
        <v>11667</v>
      </c>
      <c r="AC16" s="58">
        <f>ROUNDUP('РБ15%'!AC16*0.9,)</f>
        <v>11667</v>
      </c>
      <c r="AD16" s="58">
        <f>ROUNDUP('РБ15%'!AD16*0.9,)</f>
        <v>11667</v>
      </c>
      <c r="AE16" s="58">
        <f>ROUNDUP('РБ15%'!AE16*0.9,)</f>
        <v>11667</v>
      </c>
      <c r="AF16" s="58">
        <f>ROUNDUP('РБ15%'!AF16*0.9,)</f>
        <v>11896</v>
      </c>
      <c r="AG16" s="58">
        <f>ROUNDUP('РБ15%'!AG16*0.9,)</f>
        <v>11896</v>
      </c>
      <c r="AH16" s="58">
        <f>ROUNDUP('РБ15%'!AH16*0.9,)</f>
        <v>11667</v>
      </c>
      <c r="AI16" s="58">
        <f>ROUNDUP('РБ15%'!AI16*0.9,)</f>
        <v>11896</v>
      </c>
      <c r="AJ16" s="58">
        <f>ROUNDUP('РБ15%'!AJ16*0.9,)</f>
        <v>11896</v>
      </c>
      <c r="AK16" s="58">
        <f>ROUNDUP('РБ15%'!AK16*0.9,)</f>
        <v>11896</v>
      </c>
      <c r="AL16" s="58">
        <f>ROUNDUP('РБ15%'!AL16*0.9,)</f>
        <v>11896</v>
      </c>
      <c r="AM16" s="58">
        <f>ROUNDUP('РБ15%'!AM16*0.9,)</f>
        <v>11896</v>
      </c>
      <c r="AN16" s="58">
        <f>ROUNDUP('РБ15%'!AN16*0.9,)</f>
        <v>11896</v>
      </c>
      <c r="AO16" s="58">
        <f>ROUNDUP('РБ15%'!AO16*0.9,)</f>
        <v>11667</v>
      </c>
      <c r="AP16" s="58">
        <f>ROUNDUP('РБ15%'!AP16*0.9,)</f>
        <v>11667</v>
      </c>
      <c r="AQ16" s="58">
        <f>ROUNDUP('РБ15%'!AQ16*0.9,)</f>
        <v>11667</v>
      </c>
      <c r="AR16" s="58">
        <f>ROUNDUP('РБ15%'!AR16*0.9,)</f>
        <v>11667</v>
      </c>
      <c r="AS16" s="58">
        <f>ROUNDUP('РБ15%'!AS16*0.9,)</f>
        <v>11667</v>
      </c>
      <c r="AT16" s="58">
        <f>ROUNDUP('РБ15%'!AT16*0.9,)</f>
        <v>11896</v>
      </c>
      <c r="AU16" s="58">
        <f>ROUNDUP('РБ15%'!AU16*0.9,)</f>
        <v>11896</v>
      </c>
      <c r="AV16" s="58">
        <f>ROUNDUP('РБ15%'!AV16*0.9,)</f>
        <v>11667</v>
      </c>
      <c r="AW16" s="58">
        <f>ROUNDUP('РБ15%'!AW16*0.9,)</f>
        <v>11667</v>
      </c>
      <c r="AX16" s="58">
        <f>ROUNDUP('РБ15%'!AX16*0.9,)</f>
        <v>11667</v>
      </c>
      <c r="AY16" s="58">
        <f>ROUNDUP('РБ15%'!AY16*0.9,)</f>
        <v>11667</v>
      </c>
      <c r="AZ16" s="58">
        <f>ROUNDUP('РБ15%'!AZ16*0.9,)</f>
        <v>11667</v>
      </c>
      <c r="BA16" s="58">
        <f>ROUNDUP('РБ15%'!BA16*0.9,)</f>
        <v>11896</v>
      </c>
      <c r="BB16" s="58">
        <f>ROUNDUP('РБ15%'!BB16*0.9,)</f>
        <v>11896</v>
      </c>
      <c r="BC16" s="58">
        <f>ROUNDUP('РБ15%'!BC16*0.9,)</f>
        <v>11437</v>
      </c>
      <c r="BD16" s="58">
        <f>ROUNDUP('РБ15%'!BD16*0.9,)</f>
        <v>11437</v>
      </c>
      <c r="BE16" s="58">
        <f>ROUNDUP('РБ15%'!BE16*0.9,)</f>
        <v>11437</v>
      </c>
      <c r="BF16" s="58">
        <f>ROUNDUP('РБ15%'!BF16*0.9,)</f>
        <v>11896</v>
      </c>
      <c r="BG16" s="58">
        <f>ROUNDUP('РБ15%'!BG16*0.9,)</f>
        <v>11896</v>
      </c>
      <c r="BH16" s="58">
        <f>ROUNDUP('РБ15%'!BH16*0.9,)</f>
        <v>11896</v>
      </c>
      <c r="BI16" s="58">
        <f>ROUNDUP('РБ15%'!BI16*0.9,)</f>
        <v>11896</v>
      </c>
      <c r="BJ16" s="58">
        <f>ROUNDUP('РБ15%'!BJ16*0.9,)</f>
        <v>11284</v>
      </c>
      <c r="BK16" s="58">
        <f>ROUNDUP('РБ15%'!BK16*0.9,)</f>
        <v>11284</v>
      </c>
      <c r="BL16" s="58">
        <f>ROUNDUP('РБ15%'!BL16*0.9,)</f>
        <v>11284</v>
      </c>
      <c r="BM16" s="58">
        <f>ROUNDUP('РБ15%'!BM16*0.9,)</f>
        <v>11284</v>
      </c>
      <c r="BN16" s="58">
        <f>ROUNDUP('РБ15%'!BN16*0.9,)</f>
        <v>11284</v>
      </c>
      <c r="BO16" s="58">
        <f>ROUNDUP('РБ15%'!BO16*0.9,)</f>
        <v>11437</v>
      </c>
      <c r="BP16" s="58">
        <f>ROUNDUP('РБ15%'!BP16*0.9,)</f>
        <v>11437</v>
      </c>
      <c r="BQ16" s="58">
        <f>ROUNDUP('РБ15%'!BQ16*0.9,)</f>
        <v>11284</v>
      </c>
      <c r="BR16" s="58">
        <f>ROUNDUP('РБ15%'!BR16*0.9,)</f>
        <v>11284</v>
      </c>
      <c r="BS16" s="58">
        <f>ROUNDUP('РБ15%'!BS16*0.9,)</f>
        <v>11284</v>
      </c>
      <c r="BT16" s="58">
        <f>ROUNDUP('РБ15%'!BT16*0.9,)</f>
        <v>11284</v>
      </c>
      <c r="BU16" s="58">
        <f>ROUNDUP('РБ15%'!BU16*0.9,)</f>
        <v>11284</v>
      </c>
      <c r="BV16" s="58">
        <f>ROUNDUP('РБ15%'!BV16*0.9,)</f>
        <v>11437</v>
      </c>
      <c r="BW16" s="58">
        <f>ROUNDUP('РБ15%'!BW16*0.9,)</f>
        <v>11437</v>
      </c>
      <c r="BX16" s="58">
        <f>ROUNDUP('РБ15%'!BX16*0.9,)</f>
        <v>11284</v>
      </c>
      <c r="BY16" s="58">
        <f>ROUNDUP('РБ15%'!BY16*0.9,)</f>
        <v>11284</v>
      </c>
      <c r="BZ16" s="58">
        <f>ROUNDUP('РБ15%'!BZ16*0.9,)</f>
        <v>11284</v>
      </c>
      <c r="CA16" s="58">
        <f>ROUNDUP('РБ15%'!CA16*0.9,)</f>
        <v>11284</v>
      </c>
      <c r="CB16" s="58">
        <f>ROUNDUP('РБ15%'!CB16*0.9,)</f>
        <v>11284</v>
      </c>
      <c r="CC16" s="58">
        <f>ROUNDUP('РБ15%'!CC16*0.9,)</f>
        <v>11437</v>
      </c>
      <c r="CD16" s="58">
        <f>ROUNDUP('РБ15%'!CD16*0.9,)</f>
        <v>11437</v>
      </c>
      <c r="CE16" s="58">
        <f>ROUNDUP('РБ15%'!CE16*0.9,)</f>
        <v>11284</v>
      </c>
      <c r="CF16" s="58">
        <f>ROUNDUP('РБ15%'!CF16*0.9,)</f>
        <v>11284</v>
      </c>
      <c r="CG16" s="58">
        <f>ROUNDUP('РБ15%'!CG16*0.9,)</f>
        <v>11284</v>
      </c>
      <c r="CH16" s="58">
        <f>ROUNDUP('РБ15%'!CH16*0.9,)</f>
        <v>11284</v>
      </c>
      <c r="CI16" s="58">
        <f>ROUNDUP('РБ15%'!CI16*0.9,)</f>
        <v>11284</v>
      </c>
      <c r="CJ16" s="58">
        <f>ROUNDUP('РБ15%'!CJ16*0.9,)</f>
        <v>11437</v>
      </c>
      <c r="CK16" s="58">
        <f>ROUNDUP('РБ15%'!CK16*0.9,)</f>
        <v>11437</v>
      </c>
      <c r="CL16" s="58">
        <f>ROUNDUP('РБ15%'!CL16*0.9,)</f>
        <v>11284</v>
      </c>
      <c r="CM16" s="58">
        <f>ROUNDUP('РБ15%'!CM16*0.9,)</f>
        <v>11284</v>
      </c>
      <c r="CN16" s="58">
        <f>ROUNDUP('РБ15%'!CN16*0.9,)</f>
        <v>11284</v>
      </c>
      <c r="CO16" s="58">
        <f>ROUNDUP('РБ15%'!CO16*0.9,)</f>
        <v>11284</v>
      </c>
      <c r="CP16" s="58">
        <f>ROUNDUP('РБ15%'!CP16*0.9,)</f>
        <v>11284</v>
      </c>
      <c r="CQ16" s="58">
        <f>ROUNDUP('РБ15%'!CQ16*0.9,)</f>
        <v>12126</v>
      </c>
      <c r="CR16" s="58">
        <f>ROUNDUP('РБ15%'!CR16*0.9,)</f>
        <v>12126</v>
      </c>
      <c r="CS16" s="58">
        <f>ROUNDUP('РБ15%'!CS16*0.9,)</f>
        <v>12126</v>
      </c>
      <c r="CT16" s="58">
        <f>ROUNDUP('РБ15%'!CT16*0.9,)</f>
        <v>12126</v>
      </c>
      <c r="CU16" s="58">
        <f>ROUNDUP('РБ15%'!CU16*0.9,)</f>
        <v>12126</v>
      </c>
      <c r="CV16" s="58">
        <f>ROUNDUP('РБ15%'!CV16*0.9,)</f>
        <v>12126</v>
      </c>
      <c r="CW16" s="58">
        <f>ROUNDUP('РБ15%'!CW16*0.9,)</f>
        <v>12126</v>
      </c>
      <c r="CX16" s="58">
        <f>ROUNDUP('РБ15%'!CX16*0.9,)</f>
        <v>12508</v>
      </c>
      <c r="CY16" s="58">
        <f>ROUNDUP('РБ15%'!CY16*0.9,)</f>
        <v>12508</v>
      </c>
      <c r="CZ16" s="58">
        <f>ROUNDUP('РБ15%'!CZ16*0.9,)</f>
        <v>12508</v>
      </c>
      <c r="DA16" s="58">
        <f>ROUNDUP('РБ15%'!DA16*0.9,)</f>
        <v>12508</v>
      </c>
      <c r="DB16" s="58">
        <f>ROUNDUP('РБ15%'!DB16*0.9,)</f>
        <v>12508</v>
      </c>
      <c r="DC16" s="58">
        <f>ROUNDUP('РБ15%'!DC16*0.9,)</f>
        <v>12508</v>
      </c>
      <c r="DD16" s="58">
        <f>ROUNDUP('РБ15%'!DD16*0.9,)</f>
        <v>12508</v>
      </c>
      <c r="DE16" s="58">
        <f>ROUNDUP('РБ15%'!DE16*0.9,)</f>
        <v>13273</v>
      </c>
      <c r="DF16" s="58">
        <f>ROUNDUP('РБ15%'!DF16*0.9,)</f>
        <v>13273</v>
      </c>
      <c r="DG16" s="58">
        <f>ROUNDUP('РБ15%'!DG16*0.9,)</f>
        <v>13273</v>
      </c>
      <c r="DH16" s="58">
        <f>ROUNDUP('РБ15%'!DH16*0.9,)</f>
        <v>13273</v>
      </c>
      <c r="DI16" s="58">
        <f>ROUNDUP('РБ15%'!DI16*0.9,)</f>
        <v>24710</v>
      </c>
      <c r="DJ16" s="58">
        <f>ROUNDUP('РБ15%'!DJ16*0.9,)</f>
        <v>33890</v>
      </c>
      <c r="DK16" s="58">
        <f>ROUNDUP('РБ15%'!DK16*0.9,)</f>
        <v>33890</v>
      </c>
      <c r="DL16" s="58">
        <f>ROUNDUP('РБ15%'!DL16*0.9,)</f>
        <v>33890</v>
      </c>
      <c r="DM16" s="58">
        <f>ROUNDUP('РБ15%'!DM16*0.9,)</f>
        <v>33890</v>
      </c>
      <c r="DN16" s="58">
        <f>ROUNDUP('РБ15%'!DN16*0.9,)</f>
        <v>33890</v>
      </c>
      <c r="DO16" s="58">
        <f>ROUNDUP('РБ15%'!DO16*0.9,)</f>
        <v>33890</v>
      </c>
      <c r="DP16" s="58">
        <f>ROUNDUP('РБ15%'!DP16*0.9,)</f>
        <v>33890</v>
      </c>
      <c r="DQ16" s="58">
        <f>ROUNDUP('РБ15%'!DQ16*0.9,)</f>
        <v>33890</v>
      </c>
      <c r="DR16" s="58">
        <f>ROUNDUP('РБ15%'!DR16*0.9,)</f>
        <v>33890</v>
      </c>
      <c r="DS16" s="58">
        <f>ROUNDUP('РБ15%'!DS16*0.9,)</f>
        <v>31595</v>
      </c>
      <c r="DT16" s="58">
        <f>ROUNDUP('РБ15%'!DT16*0.9,)</f>
        <v>22950</v>
      </c>
      <c r="DU16" s="58">
        <f>ROUNDUP('РБ15%'!DU16*0.9,)</f>
        <v>22950</v>
      </c>
      <c r="DV16" s="58">
        <f>ROUNDUP('РБ15%'!DV16*0.9,)</f>
        <v>22950</v>
      </c>
      <c r="DW16" s="58">
        <f>ROUNDUP('РБ15%'!DW16*0.9,)</f>
        <v>22950</v>
      </c>
      <c r="DX16" s="58">
        <f>ROUNDUP('РБ15%'!DX16*0.9,)</f>
        <v>22950</v>
      </c>
      <c r="DY16" s="58">
        <f>ROUNDUP('РБ15%'!DY16*0.9,)</f>
        <v>22950</v>
      </c>
      <c r="DZ16" s="58">
        <f>ROUNDUP('РБ15%'!DZ16*0.9,)</f>
        <v>22950</v>
      </c>
      <c r="EA16" s="58">
        <f>ROUNDUP('РБ15%'!EA16*0.9,)</f>
        <v>23715</v>
      </c>
      <c r="EB16" s="58">
        <f>ROUNDUP('РБ15%'!EB16*0.9,)</f>
        <v>23715</v>
      </c>
      <c r="EC16" s="58">
        <f>ROUNDUP('РБ15%'!EC16*0.9,)</f>
        <v>23715</v>
      </c>
      <c r="ED16" s="58">
        <f>ROUNDUP('РБ15%'!ED16*0.9,)</f>
        <v>23715</v>
      </c>
      <c r="EE16" s="58">
        <f>ROUNDUP('РБ15%'!EE16*0.9,)</f>
        <v>23715</v>
      </c>
      <c r="EF16" s="58">
        <f>ROUNDUP('РБ15%'!EF16*0.9,)</f>
        <v>23715</v>
      </c>
      <c r="EG16" s="58">
        <f>ROUNDUP('РБ15%'!EG16*0.9,)</f>
        <v>23715</v>
      </c>
      <c r="EH16" s="58">
        <f>ROUNDUP('РБ15%'!EH16*0.9,)</f>
        <v>23715</v>
      </c>
      <c r="EI16" s="58">
        <f>ROUNDUP('РБ15%'!EI16*0.9,)</f>
        <v>23715</v>
      </c>
      <c r="EJ16" s="58">
        <f>ROUNDUP('РБ15%'!EJ16*0.9,)</f>
        <v>23715</v>
      </c>
      <c r="EK16" s="58">
        <f>ROUNDUP('РБ15%'!EK16*0.9,)</f>
        <v>23715</v>
      </c>
      <c r="EL16" s="58">
        <f>ROUNDUP('РБ15%'!EL16*0.9,)</f>
        <v>23715</v>
      </c>
      <c r="EM16" s="58">
        <f>ROUNDUP('РБ15%'!EM16*0.9,)</f>
        <v>23715</v>
      </c>
      <c r="EN16" s="58">
        <f>ROUNDUP('РБ15%'!EN16*0.9,)</f>
        <v>23715</v>
      </c>
      <c r="EO16" s="58">
        <f>ROUNDUP('РБ15%'!EO16*0.9,)</f>
        <v>23715</v>
      </c>
      <c r="EP16" s="58">
        <f>ROUNDUP('РБ15%'!EP16*0.9,)</f>
        <v>23715</v>
      </c>
      <c r="EQ16" s="58">
        <f>ROUNDUP('РБ15%'!EQ16*0.9,)</f>
        <v>24480</v>
      </c>
      <c r="ER16" s="58">
        <f>ROUNDUP('РБ15%'!ER16*0.9,)</f>
        <v>24480</v>
      </c>
      <c r="ES16" s="58">
        <f>ROUNDUP('РБ15%'!ES16*0.9,)</f>
        <v>24480</v>
      </c>
      <c r="ET16" s="58">
        <f>ROUNDUP('РБ15%'!ET16*0.9,)</f>
        <v>24480</v>
      </c>
      <c r="EU16" s="58">
        <f>ROUNDUP('РБ15%'!EU16*0.9,)</f>
        <v>24480</v>
      </c>
      <c r="EV16" s="58">
        <f>ROUNDUP('РБ15%'!EV16*0.9,)</f>
        <v>24480</v>
      </c>
      <c r="EW16" s="58">
        <f>ROUNDUP('РБ15%'!EW16*0.9,)</f>
        <v>24480</v>
      </c>
      <c r="EX16" s="58">
        <f>ROUNDUP('РБ15%'!EX16*0.9,)</f>
        <v>24480</v>
      </c>
      <c r="EY16" s="58">
        <f>ROUNDUP('РБ15%'!EY16*0.9,)</f>
        <v>24480</v>
      </c>
      <c r="EZ16" s="58">
        <f>ROUNDUP('РБ15%'!EZ16*0.9,)</f>
        <v>24480</v>
      </c>
      <c r="FA16" s="58">
        <f>ROUNDUP('РБ15%'!FA16*0.9,)</f>
        <v>24480</v>
      </c>
      <c r="FB16" s="58">
        <f>ROUNDUP('РБ15%'!FB16*0.9,)</f>
        <v>24480</v>
      </c>
      <c r="FC16" s="58">
        <f>ROUNDUP('РБ15%'!FC16*0.9,)</f>
        <v>24480</v>
      </c>
      <c r="FD16" s="58">
        <f>ROUNDUP('РБ15%'!FD16*0.9,)</f>
        <v>24480</v>
      </c>
      <c r="FE16" s="58">
        <f>ROUNDUP('РБ15%'!FE16*0.9,)</f>
        <v>24480</v>
      </c>
      <c r="FF16" s="58">
        <f>ROUNDUP('РБ15%'!FF16*0.9,)</f>
        <v>24480</v>
      </c>
      <c r="FG16" s="58">
        <f>ROUNDUP('РБ15%'!FG16*0.9,)</f>
        <v>24480</v>
      </c>
      <c r="FH16" s="58">
        <f>ROUNDUP('РБ15%'!FH16*0.9,)</f>
        <v>24480</v>
      </c>
      <c r="FI16" s="58">
        <f>ROUNDUP('РБ15%'!FI16*0.9,)</f>
        <v>24480</v>
      </c>
      <c r="FJ16" s="58">
        <f>ROUNDUP('РБ15%'!FJ16*0.9,)</f>
        <v>24480</v>
      </c>
      <c r="FK16" s="58">
        <f>ROUNDUP('РБ15%'!FK16*0.9,)</f>
        <v>26469</v>
      </c>
      <c r="FL16" s="58">
        <f>ROUNDUP('РБ15%'!FL16*0.9,)</f>
        <v>26469</v>
      </c>
      <c r="FM16" s="58">
        <f>ROUNDUP('РБ15%'!FM16*0.9,)</f>
        <v>26469</v>
      </c>
      <c r="FN16" s="58">
        <f>ROUNDUP('РБ15%'!FN16*0.9,)</f>
        <v>24480</v>
      </c>
      <c r="FO16" s="58">
        <f>ROUNDUP('РБ15%'!FO16*0.9,)</f>
        <v>24480</v>
      </c>
      <c r="FP16" s="58">
        <f>ROUNDUP('РБ15%'!FP16*0.9,)</f>
        <v>24480</v>
      </c>
      <c r="FQ16" s="58">
        <f>ROUNDUP('РБ15%'!FQ16*0.9,)</f>
        <v>24480</v>
      </c>
      <c r="FR16" s="58">
        <f>ROUNDUP('РБ15%'!FR16*0.9,)</f>
        <v>24480</v>
      </c>
      <c r="FS16" s="58">
        <f>ROUNDUP('РБ15%'!FS16*0.9,)</f>
        <v>22950</v>
      </c>
      <c r="FT16" s="58">
        <f>ROUNDUP('РБ15%'!FT16*0.9,)</f>
        <v>22950</v>
      </c>
      <c r="FU16" s="58">
        <f>ROUNDUP('РБ15%'!FU16*0.9,)</f>
        <v>22950</v>
      </c>
      <c r="FV16" s="58">
        <f>ROUNDUP('РБ15%'!FV16*0.9,)</f>
        <v>22950</v>
      </c>
      <c r="FW16" s="58">
        <f>ROUNDUP('РБ15%'!FW16*0.9,)</f>
        <v>22950</v>
      </c>
      <c r="FX16" s="58">
        <f>ROUNDUP('РБ15%'!FX16*0.9,)</f>
        <v>22950</v>
      </c>
      <c r="FY16" s="58">
        <f>ROUNDUP('РБ15%'!FY16*0.9,)</f>
        <v>22950</v>
      </c>
      <c r="FZ16" s="58">
        <f>ROUNDUP('РБ15%'!FZ16*0.9,)</f>
        <v>27464</v>
      </c>
      <c r="GA16" s="58">
        <f>ROUNDUP('РБ15%'!GA16*0.9,)</f>
        <v>23715</v>
      </c>
      <c r="GB16" s="58">
        <f>ROUNDUP('РБ15%'!GB16*0.9,)</f>
        <v>15836</v>
      </c>
      <c r="GC16" s="58">
        <f>ROUNDUP('РБ15%'!GC16*0.9,)</f>
        <v>15836</v>
      </c>
      <c r="GD16" s="58">
        <f>ROUNDUP('РБ15%'!GD16*0.9,)</f>
        <v>15836</v>
      </c>
      <c r="GE16" s="58">
        <f>ROUNDUP('РБ15%'!GE16*0.9,)</f>
        <v>15836</v>
      </c>
      <c r="GF16" s="58">
        <f>ROUNDUP('РБ15%'!GF16*0.9,)</f>
        <v>15836</v>
      </c>
      <c r="GG16" s="58">
        <f>ROUNDUP('РБ15%'!GG16*0.9,)</f>
        <v>15836</v>
      </c>
      <c r="GH16" s="58">
        <f>ROUNDUP('РБ15%'!GH16*0.9,)</f>
        <v>15836</v>
      </c>
      <c r="GI16" s="58">
        <f>ROUNDUP('РБ15%'!GI16*0.9,)</f>
        <v>15836</v>
      </c>
      <c r="GJ16" s="58">
        <f>ROUNDUP('РБ15%'!GJ16*0.9,)</f>
        <v>15836</v>
      </c>
      <c r="GK16" s="58">
        <f>ROUNDUP('РБ15%'!GK16*0.9,)</f>
        <v>15836</v>
      </c>
      <c r="GL16" s="58">
        <f>ROUNDUP('РБ15%'!GL16*0.9,)</f>
        <v>15836</v>
      </c>
      <c r="GM16" s="58">
        <f>ROUNDUP('РБ15%'!GM16*0.9,)</f>
        <v>15836</v>
      </c>
      <c r="GN16" s="58">
        <f>ROUNDUP('РБ15%'!GN16*0.9,)</f>
        <v>15836</v>
      </c>
      <c r="GO16" s="58">
        <f>ROUNDUP('РБ15%'!GO16*0.9,)</f>
        <v>15836</v>
      </c>
      <c r="GP16" s="58">
        <f>ROUNDUP('РБ15%'!GP16*0.9,)</f>
        <v>15836</v>
      </c>
      <c r="GQ16" s="58">
        <f>ROUNDUP('РБ15%'!GQ16*0.9,)</f>
        <v>15836</v>
      </c>
      <c r="GR16" s="58">
        <f>ROUNDUP('РБ15%'!GR16*0.9,)</f>
        <v>15836</v>
      </c>
      <c r="GS16" s="58">
        <f>ROUNDUP('РБ15%'!GS16*0.9,)</f>
        <v>15836</v>
      </c>
      <c r="GT16" s="58">
        <f>ROUNDUP('РБ15%'!GT16*0.9,)</f>
        <v>15836</v>
      </c>
      <c r="GU16" s="58">
        <f>ROUNDUP('РБ15%'!GU16*0.9,)</f>
        <v>15836</v>
      </c>
      <c r="GV16" s="58">
        <f>ROUNDUP('РБ15%'!GV16*0.9,)</f>
        <v>15836</v>
      </c>
      <c r="GW16" s="58">
        <f>ROUNDUP('РБ15%'!GW16*0.9,)</f>
        <v>15836</v>
      </c>
    </row>
    <row r="17" spans="1:205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</row>
    <row r="18" spans="1:205" s="4" customFormat="1" ht="12" customHeight="1">
      <c r="A18" s="20">
        <v>1</v>
      </c>
      <c r="B18" s="58">
        <f>ROUNDUP('РБ15%'!B18*0.9,)</f>
        <v>13770</v>
      </c>
      <c r="C18" s="58">
        <f>ROUNDUP('РБ15%'!C18*0.9,)</f>
        <v>13388</v>
      </c>
      <c r="D18" s="58">
        <f>ROUNDUP('РБ15%'!D18*0.9,)</f>
        <v>14153</v>
      </c>
      <c r="E18" s="58">
        <f>ROUNDUP('РБ15%'!E18*0.9,)</f>
        <v>14153</v>
      </c>
      <c r="F18" s="58">
        <f>ROUNDUP('РБ15%'!F18*0.9,)</f>
        <v>14153</v>
      </c>
      <c r="G18" s="58">
        <f>ROUNDUP('РБ15%'!G18*0.9,)</f>
        <v>13082</v>
      </c>
      <c r="H18" s="58">
        <f>ROUNDUP('РБ15%'!H18*0.9,)</f>
        <v>13082</v>
      </c>
      <c r="I18" s="58">
        <f>ROUNDUP('РБ15%'!I18*0.9,)</f>
        <v>13082</v>
      </c>
      <c r="J18" s="58">
        <f>ROUNDUP('РБ15%'!J18*0.9,)</f>
        <v>13082</v>
      </c>
      <c r="K18" s="58">
        <f>ROUNDUP('РБ15%'!K18*0.9,)</f>
        <v>13770</v>
      </c>
      <c r="L18" s="58">
        <f>ROUNDUP('РБ15%'!L18*0.9,)</f>
        <v>13770</v>
      </c>
      <c r="M18" s="58">
        <f>ROUNDUP('РБ15%'!M18*0.9,)</f>
        <v>12623</v>
      </c>
      <c r="N18" s="58">
        <f>ROUNDUP('РБ15%'!N18*0.9,)</f>
        <v>12623</v>
      </c>
      <c r="O18" s="58">
        <f>ROUNDUP('РБ15%'!O18*0.9,)</f>
        <v>12623</v>
      </c>
      <c r="P18" s="58">
        <f>ROUNDUP('РБ15%'!P18*0.9,)</f>
        <v>12623</v>
      </c>
      <c r="Q18" s="58">
        <f>ROUNDUP('РБ15%'!Q18*0.9,)</f>
        <v>12623</v>
      </c>
      <c r="R18" s="58">
        <f>ROUNDUP('РБ15%'!R18*0.9,)</f>
        <v>13082</v>
      </c>
      <c r="S18" s="58">
        <f>ROUNDUP('РБ15%'!S18*0.9,)</f>
        <v>13082</v>
      </c>
      <c r="T18" s="58">
        <f>ROUNDUP('РБ15%'!T18*0.9,)</f>
        <v>12623</v>
      </c>
      <c r="U18" s="58">
        <f>ROUNDUP('РБ15%'!U18*0.9,)</f>
        <v>12623</v>
      </c>
      <c r="V18" s="58">
        <f>ROUNDUP('РБ15%'!V18*0.9,)</f>
        <v>12623</v>
      </c>
      <c r="W18" s="58">
        <f>ROUNDUP('РБ15%'!W18*0.9,)</f>
        <v>12623</v>
      </c>
      <c r="X18" s="58">
        <f>ROUNDUP('РБ15%'!X18*0.9,)</f>
        <v>11399</v>
      </c>
      <c r="Y18" s="58">
        <f>ROUNDUP('РБ15%'!Y18*0.9,)</f>
        <v>11628</v>
      </c>
      <c r="Z18" s="58">
        <f>ROUNDUP('РБ15%'!Z18*0.9,)</f>
        <v>11628</v>
      </c>
      <c r="AA18" s="58">
        <f>ROUNDUP('РБ15%'!AA18*0.9,)</f>
        <v>11399</v>
      </c>
      <c r="AB18" s="58">
        <f>ROUNDUP('РБ15%'!AB18*0.9,)</f>
        <v>11399</v>
      </c>
      <c r="AC18" s="58">
        <f>ROUNDUP('РБ15%'!AC18*0.9,)</f>
        <v>11399</v>
      </c>
      <c r="AD18" s="58">
        <f>ROUNDUP('РБ15%'!AD18*0.9,)</f>
        <v>11399</v>
      </c>
      <c r="AE18" s="58">
        <f>ROUNDUP('РБ15%'!AE18*0.9,)</f>
        <v>11399</v>
      </c>
      <c r="AF18" s="58">
        <f>ROUNDUP('РБ15%'!AF18*0.9,)</f>
        <v>11628</v>
      </c>
      <c r="AG18" s="58">
        <f>ROUNDUP('РБ15%'!AG18*0.9,)</f>
        <v>11628</v>
      </c>
      <c r="AH18" s="58">
        <f>ROUNDUP('РБ15%'!AH18*0.9,)</f>
        <v>11399</v>
      </c>
      <c r="AI18" s="58">
        <f>ROUNDUP('РБ15%'!AI18*0.9,)</f>
        <v>11628</v>
      </c>
      <c r="AJ18" s="58">
        <f>ROUNDUP('РБ15%'!AJ18*0.9,)</f>
        <v>11628</v>
      </c>
      <c r="AK18" s="58">
        <f>ROUNDUP('РБ15%'!AK18*0.9,)</f>
        <v>11628</v>
      </c>
      <c r="AL18" s="58">
        <f>ROUNDUP('РБ15%'!AL18*0.9,)</f>
        <v>11628</v>
      </c>
      <c r="AM18" s="58">
        <f>ROUNDUP('РБ15%'!AM18*0.9,)</f>
        <v>11628</v>
      </c>
      <c r="AN18" s="58">
        <f>ROUNDUP('РБ15%'!AN18*0.9,)</f>
        <v>11628</v>
      </c>
      <c r="AO18" s="58">
        <f>ROUNDUP('РБ15%'!AO18*0.9,)</f>
        <v>11399</v>
      </c>
      <c r="AP18" s="58">
        <f>ROUNDUP('РБ15%'!AP18*0.9,)</f>
        <v>11399</v>
      </c>
      <c r="AQ18" s="58">
        <f>ROUNDUP('РБ15%'!AQ18*0.9,)</f>
        <v>11399</v>
      </c>
      <c r="AR18" s="58">
        <f>ROUNDUP('РБ15%'!AR18*0.9,)</f>
        <v>11399</v>
      </c>
      <c r="AS18" s="58">
        <f>ROUNDUP('РБ15%'!AS18*0.9,)</f>
        <v>11399</v>
      </c>
      <c r="AT18" s="58">
        <f>ROUNDUP('РБ15%'!AT18*0.9,)</f>
        <v>11628</v>
      </c>
      <c r="AU18" s="58">
        <f>ROUNDUP('РБ15%'!AU18*0.9,)</f>
        <v>11628</v>
      </c>
      <c r="AV18" s="58">
        <f>ROUNDUP('РБ15%'!AV18*0.9,)</f>
        <v>11399</v>
      </c>
      <c r="AW18" s="58">
        <f>ROUNDUP('РБ15%'!AW18*0.9,)</f>
        <v>11399</v>
      </c>
      <c r="AX18" s="58">
        <f>ROUNDUP('РБ15%'!AX18*0.9,)</f>
        <v>11399</v>
      </c>
      <c r="AY18" s="58">
        <f>ROUNDUP('РБ15%'!AY18*0.9,)</f>
        <v>11399</v>
      </c>
      <c r="AZ18" s="58">
        <f>ROUNDUP('РБ15%'!AZ18*0.9,)</f>
        <v>11399</v>
      </c>
      <c r="BA18" s="58">
        <f>ROUNDUP('РБ15%'!BA18*0.9,)</f>
        <v>11628</v>
      </c>
      <c r="BB18" s="58">
        <f>ROUNDUP('РБ15%'!BB18*0.9,)</f>
        <v>11628</v>
      </c>
      <c r="BC18" s="58">
        <f>ROUNDUP('РБ15%'!BC18*0.9,)</f>
        <v>11169</v>
      </c>
      <c r="BD18" s="58">
        <f>ROUNDUP('РБ15%'!BD18*0.9,)</f>
        <v>11169</v>
      </c>
      <c r="BE18" s="58">
        <f>ROUNDUP('РБ15%'!BE18*0.9,)</f>
        <v>11169</v>
      </c>
      <c r="BF18" s="58">
        <f>ROUNDUP('РБ15%'!BF18*0.9,)</f>
        <v>11628</v>
      </c>
      <c r="BG18" s="58">
        <f>ROUNDUP('РБ15%'!BG18*0.9,)</f>
        <v>11628</v>
      </c>
      <c r="BH18" s="58">
        <f>ROUNDUP('РБ15%'!BH18*0.9,)</f>
        <v>11628</v>
      </c>
      <c r="BI18" s="58">
        <f>ROUNDUP('РБ15%'!BI18*0.9,)</f>
        <v>11628</v>
      </c>
      <c r="BJ18" s="58">
        <f>ROUNDUP('РБ15%'!BJ18*0.9,)</f>
        <v>11016</v>
      </c>
      <c r="BK18" s="58">
        <f>ROUNDUP('РБ15%'!BK18*0.9,)</f>
        <v>11016</v>
      </c>
      <c r="BL18" s="58">
        <f>ROUNDUP('РБ15%'!BL18*0.9,)</f>
        <v>11016</v>
      </c>
      <c r="BM18" s="58">
        <f>ROUNDUP('РБ15%'!BM18*0.9,)</f>
        <v>11016</v>
      </c>
      <c r="BN18" s="58">
        <f>ROUNDUP('РБ15%'!BN18*0.9,)</f>
        <v>11016</v>
      </c>
      <c r="BO18" s="58">
        <f>ROUNDUP('РБ15%'!BO18*0.9,)</f>
        <v>11169</v>
      </c>
      <c r="BP18" s="58">
        <f>ROUNDUP('РБ15%'!BP18*0.9,)</f>
        <v>11169</v>
      </c>
      <c r="BQ18" s="58">
        <f>ROUNDUP('РБ15%'!BQ18*0.9,)</f>
        <v>11016</v>
      </c>
      <c r="BR18" s="58">
        <f>ROUNDUP('РБ15%'!BR18*0.9,)</f>
        <v>11016</v>
      </c>
      <c r="BS18" s="58">
        <f>ROUNDUP('РБ15%'!BS18*0.9,)</f>
        <v>11016</v>
      </c>
      <c r="BT18" s="58">
        <f>ROUNDUP('РБ15%'!BT18*0.9,)</f>
        <v>11016</v>
      </c>
      <c r="BU18" s="58">
        <f>ROUNDUP('РБ15%'!BU18*0.9,)</f>
        <v>11016</v>
      </c>
      <c r="BV18" s="58">
        <f>ROUNDUP('РБ15%'!BV18*0.9,)</f>
        <v>11169</v>
      </c>
      <c r="BW18" s="58">
        <f>ROUNDUP('РБ15%'!BW18*0.9,)</f>
        <v>11169</v>
      </c>
      <c r="BX18" s="58">
        <f>ROUNDUP('РБ15%'!BX18*0.9,)</f>
        <v>11016</v>
      </c>
      <c r="BY18" s="58">
        <f>ROUNDUP('РБ15%'!BY18*0.9,)</f>
        <v>11016</v>
      </c>
      <c r="BZ18" s="58">
        <f>ROUNDUP('РБ15%'!BZ18*0.9,)</f>
        <v>11016</v>
      </c>
      <c r="CA18" s="58">
        <f>ROUNDUP('РБ15%'!CA18*0.9,)</f>
        <v>11016</v>
      </c>
      <c r="CB18" s="58">
        <f>ROUNDUP('РБ15%'!CB18*0.9,)</f>
        <v>11016</v>
      </c>
      <c r="CC18" s="58">
        <f>ROUNDUP('РБ15%'!CC18*0.9,)</f>
        <v>11169</v>
      </c>
      <c r="CD18" s="58">
        <f>ROUNDUP('РБ15%'!CD18*0.9,)</f>
        <v>11169</v>
      </c>
      <c r="CE18" s="58">
        <f>ROUNDUP('РБ15%'!CE18*0.9,)</f>
        <v>11016</v>
      </c>
      <c r="CF18" s="58">
        <f>ROUNDUP('РБ15%'!CF18*0.9,)</f>
        <v>11016</v>
      </c>
      <c r="CG18" s="58">
        <f>ROUNDUP('РБ15%'!CG18*0.9,)</f>
        <v>11016</v>
      </c>
      <c r="CH18" s="58">
        <f>ROUNDUP('РБ15%'!CH18*0.9,)</f>
        <v>11016</v>
      </c>
      <c r="CI18" s="58">
        <f>ROUNDUP('РБ15%'!CI18*0.9,)</f>
        <v>11016</v>
      </c>
      <c r="CJ18" s="58">
        <f>ROUNDUP('РБ15%'!CJ18*0.9,)</f>
        <v>11169</v>
      </c>
      <c r="CK18" s="58">
        <f>ROUNDUP('РБ15%'!CK18*0.9,)</f>
        <v>11169</v>
      </c>
      <c r="CL18" s="58">
        <f>ROUNDUP('РБ15%'!CL18*0.9,)</f>
        <v>11016</v>
      </c>
      <c r="CM18" s="58">
        <f>ROUNDUP('РБ15%'!CM18*0.9,)</f>
        <v>11016</v>
      </c>
      <c r="CN18" s="58">
        <f>ROUNDUP('РБ15%'!CN18*0.9,)</f>
        <v>11016</v>
      </c>
      <c r="CO18" s="58">
        <f>ROUNDUP('РБ15%'!CO18*0.9,)</f>
        <v>11016</v>
      </c>
      <c r="CP18" s="58">
        <f>ROUNDUP('РБ15%'!CP18*0.9,)</f>
        <v>11016</v>
      </c>
      <c r="CQ18" s="58">
        <f>ROUNDUP('РБ15%'!CQ18*0.9,)</f>
        <v>11858</v>
      </c>
      <c r="CR18" s="58">
        <f>ROUNDUP('РБ15%'!CR18*0.9,)</f>
        <v>11858</v>
      </c>
      <c r="CS18" s="58">
        <f>ROUNDUP('РБ15%'!CS18*0.9,)</f>
        <v>11858</v>
      </c>
      <c r="CT18" s="58">
        <f>ROUNDUP('РБ15%'!CT18*0.9,)</f>
        <v>11858</v>
      </c>
      <c r="CU18" s="58">
        <f>ROUNDUP('РБ15%'!CU18*0.9,)</f>
        <v>11858</v>
      </c>
      <c r="CV18" s="58">
        <f>ROUNDUP('РБ15%'!CV18*0.9,)</f>
        <v>11858</v>
      </c>
      <c r="CW18" s="58">
        <f>ROUNDUP('РБ15%'!CW18*0.9,)</f>
        <v>11858</v>
      </c>
      <c r="CX18" s="58">
        <f>ROUNDUP('РБ15%'!CX18*0.9,)</f>
        <v>12240</v>
      </c>
      <c r="CY18" s="58">
        <f>ROUNDUP('РБ15%'!CY18*0.9,)</f>
        <v>12240</v>
      </c>
      <c r="CZ18" s="58">
        <f>ROUNDUP('РБ15%'!CZ18*0.9,)</f>
        <v>12240</v>
      </c>
      <c r="DA18" s="58">
        <f>ROUNDUP('РБ15%'!DA18*0.9,)</f>
        <v>12240</v>
      </c>
      <c r="DB18" s="58">
        <f>ROUNDUP('РБ15%'!DB18*0.9,)</f>
        <v>12240</v>
      </c>
      <c r="DC18" s="58">
        <f>ROUNDUP('РБ15%'!DC18*0.9,)</f>
        <v>12240</v>
      </c>
      <c r="DD18" s="58">
        <f>ROUNDUP('РБ15%'!DD18*0.9,)</f>
        <v>12240</v>
      </c>
      <c r="DE18" s="58">
        <f>ROUNDUP('РБ15%'!DE18*0.9,)</f>
        <v>13005</v>
      </c>
      <c r="DF18" s="58">
        <f>ROUNDUP('РБ15%'!DF18*0.9,)</f>
        <v>13005</v>
      </c>
      <c r="DG18" s="58">
        <f>ROUNDUP('РБ15%'!DG18*0.9,)</f>
        <v>13005</v>
      </c>
      <c r="DH18" s="58">
        <f>ROUNDUP('РБ15%'!DH18*0.9,)</f>
        <v>13005</v>
      </c>
      <c r="DI18" s="58">
        <f>ROUNDUP('РБ15%'!DI18*0.9,)</f>
        <v>26775</v>
      </c>
      <c r="DJ18" s="58">
        <f>ROUNDUP('РБ15%'!DJ18*0.9,)</f>
        <v>35955</v>
      </c>
      <c r="DK18" s="58">
        <f>ROUNDUP('РБ15%'!DK18*0.9,)</f>
        <v>35955</v>
      </c>
      <c r="DL18" s="58">
        <f>ROUNDUP('РБ15%'!DL18*0.9,)</f>
        <v>35955</v>
      </c>
      <c r="DM18" s="58">
        <f>ROUNDUP('РБ15%'!DM18*0.9,)</f>
        <v>35955</v>
      </c>
      <c r="DN18" s="58">
        <f>ROUNDUP('РБ15%'!DN18*0.9,)</f>
        <v>35955</v>
      </c>
      <c r="DO18" s="58">
        <f>ROUNDUP('РБ15%'!DO18*0.9,)</f>
        <v>35955</v>
      </c>
      <c r="DP18" s="58">
        <f>ROUNDUP('РБ15%'!DP18*0.9,)</f>
        <v>35955</v>
      </c>
      <c r="DQ18" s="58">
        <f>ROUNDUP('РБ15%'!DQ18*0.9,)</f>
        <v>35955</v>
      </c>
      <c r="DR18" s="58">
        <f>ROUNDUP('РБ15%'!DR18*0.9,)</f>
        <v>35955</v>
      </c>
      <c r="DS18" s="58">
        <f>ROUNDUP('РБ15%'!DS18*0.9,)</f>
        <v>33660</v>
      </c>
      <c r="DT18" s="58">
        <f>ROUNDUP('РБ15%'!DT18*0.9,)</f>
        <v>25245</v>
      </c>
      <c r="DU18" s="58">
        <f>ROUNDUP('РБ15%'!DU18*0.9,)</f>
        <v>25245</v>
      </c>
      <c r="DV18" s="58">
        <f>ROUNDUP('РБ15%'!DV18*0.9,)</f>
        <v>25245</v>
      </c>
      <c r="DW18" s="58">
        <f>ROUNDUP('РБ15%'!DW18*0.9,)</f>
        <v>25245</v>
      </c>
      <c r="DX18" s="58">
        <f>ROUNDUP('РБ15%'!DX18*0.9,)</f>
        <v>25245</v>
      </c>
      <c r="DY18" s="58">
        <f>ROUNDUP('РБ15%'!DY18*0.9,)</f>
        <v>25245</v>
      </c>
      <c r="DZ18" s="58">
        <f>ROUNDUP('РБ15%'!DZ18*0.9,)</f>
        <v>25245</v>
      </c>
      <c r="EA18" s="58">
        <f>ROUNDUP('РБ15%'!EA18*0.9,)</f>
        <v>26010</v>
      </c>
      <c r="EB18" s="58">
        <f>ROUNDUP('РБ15%'!EB18*0.9,)</f>
        <v>26010</v>
      </c>
      <c r="EC18" s="58">
        <f>ROUNDUP('РБ15%'!EC18*0.9,)</f>
        <v>26010</v>
      </c>
      <c r="ED18" s="58">
        <f>ROUNDUP('РБ15%'!ED18*0.9,)</f>
        <v>26010</v>
      </c>
      <c r="EE18" s="58">
        <f>ROUNDUP('РБ15%'!EE18*0.9,)</f>
        <v>26010</v>
      </c>
      <c r="EF18" s="58">
        <f>ROUNDUP('РБ15%'!EF18*0.9,)</f>
        <v>26010</v>
      </c>
      <c r="EG18" s="58">
        <f>ROUNDUP('РБ15%'!EG18*0.9,)</f>
        <v>26010</v>
      </c>
      <c r="EH18" s="58">
        <f>ROUNDUP('РБ15%'!EH18*0.9,)</f>
        <v>26010</v>
      </c>
      <c r="EI18" s="58">
        <f>ROUNDUP('РБ15%'!EI18*0.9,)</f>
        <v>26010</v>
      </c>
      <c r="EJ18" s="58">
        <f>ROUNDUP('РБ15%'!EJ18*0.9,)</f>
        <v>26010</v>
      </c>
      <c r="EK18" s="58">
        <f>ROUNDUP('РБ15%'!EK18*0.9,)</f>
        <v>26010</v>
      </c>
      <c r="EL18" s="58">
        <f>ROUNDUP('РБ15%'!EL18*0.9,)</f>
        <v>26010</v>
      </c>
      <c r="EM18" s="58">
        <f>ROUNDUP('РБ15%'!EM18*0.9,)</f>
        <v>26010</v>
      </c>
      <c r="EN18" s="58">
        <f>ROUNDUP('РБ15%'!EN18*0.9,)</f>
        <v>26010</v>
      </c>
      <c r="EO18" s="58">
        <f>ROUNDUP('РБ15%'!EO18*0.9,)</f>
        <v>26010</v>
      </c>
      <c r="EP18" s="58">
        <f>ROUNDUP('РБ15%'!EP18*0.9,)</f>
        <v>26010</v>
      </c>
      <c r="EQ18" s="58">
        <f>ROUNDUP('РБ15%'!EQ18*0.9,)</f>
        <v>26775</v>
      </c>
      <c r="ER18" s="58">
        <f>ROUNDUP('РБ15%'!ER18*0.9,)</f>
        <v>26775</v>
      </c>
      <c r="ES18" s="58">
        <f>ROUNDUP('РБ15%'!ES18*0.9,)</f>
        <v>26775</v>
      </c>
      <c r="ET18" s="58">
        <f>ROUNDUP('РБ15%'!ET18*0.9,)</f>
        <v>26775</v>
      </c>
      <c r="EU18" s="58">
        <f>ROUNDUP('РБ15%'!EU18*0.9,)</f>
        <v>26775</v>
      </c>
      <c r="EV18" s="58">
        <f>ROUNDUP('РБ15%'!EV18*0.9,)</f>
        <v>26775</v>
      </c>
      <c r="EW18" s="58">
        <f>ROUNDUP('РБ15%'!EW18*0.9,)</f>
        <v>26775</v>
      </c>
      <c r="EX18" s="58">
        <f>ROUNDUP('РБ15%'!EX18*0.9,)</f>
        <v>26775</v>
      </c>
      <c r="EY18" s="58">
        <f>ROUNDUP('РБ15%'!EY18*0.9,)</f>
        <v>26775</v>
      </c>
      <c r="EZ18" s="58">
        <f>ROUNDUP('РБ15%'!EZ18*0.9,)</f>
        <v>26775</v>
      </c>
      <c r="FA18" s="58">
        <f>ROUNDUP('РБ15%'!FA18*0.9,)</f>
        <v>26775</v>
      </c>
      <c r="FB18" s="58">
        <f>ROUNDUP('РБ15%'!FB18*0.9,)</f>
        <v>26775</v>
      </c>
      <c r="FC18" s="58">
        <f>ROUNDUP('РБ15%'!FC18*0.9,)</f>
        <v>26775</v>
      </c>
      <c r="FD18" s="58">
        <f>ROUNDUP('РБ15%'!FD18*0.9,)</f>
        <v>26775</v>
      </c>
      <c r="FE18" s="58">
        <f>ROUNDUP('РБ15%'!FE18*0.9,)</f>
        <v>26775</v>
      </c>
      <c r="FF18" s="58">
        <f>ROUNDUP('РБ15%'!FF18*0.9,)</f>
        <v>26775</v>
      </c>
      <c r="FG18" s="58">
        <f>ROUNDUP('РБ15%'!FG18*0.9,)</f>
        <v>26775</v>
      </c>
      <c r="FH18" s="58">
        <f>ROUNDUP('РБ15%'!FH18*0.9,)</f>
        <v>26775</v>
      </c>
      <c r="FI18" s="58">
        <f>ROUNDUP('РБ15%'!FI18*0.9,)</f>
        <v>26775</v>
      </c>
      <c r="FJ18" s="58">
        <f>ROUNDUP('РБ15%'!FJ18*0.9,)</f>
        <v>26775</v>
      </c>
      <c r="FK18" s="58">
        <f>ROUNDUP('РБ15%'!FK18*0.9,)</f>
        <v>28764</v>
      </c>
      <c r="FL18" s="58">
        <f>ROUNDUP('РБ15%'!FL18*0.9,)</f>
        <v>28764</v>
      </c>
      <c r="FM18" s="58">
        <f>ROUNDUP('РБ15%'!FM18*0.9,)</f>
        <v>28764</v>
      </c>
      <c r="FN18" s="58">
        <f>ROUNDUP('РБ15%'!FN18*0.9,)</f>
        <v>26775</v>
      </c>
      <c r="FO18" s="58">
        <f>ROUNDUP('РБ15%'!FO18*0.9,)</f>
        <v>26775</v>
      </c>
      <c r="FP18" s="58">
        <f>ROUNDUP('РБ15%'!FP18*0.9,)</f>
        <v>26775</v>
      </c>
      <c r="FQ18" s="58">
        <f>ROUNDUP('РБ15%'!FQ18*0.9,)</f>
        <v>26775</v>
      </c>
      <c r="FR18" s="58">
        <f>ROUNDUP('РБ15%'!FR18*0.9,)</f>
        <v>26775</v>
      </c>
      <c r="FS18" s="58">
        <f>ROUNDUP('РБ15%'!FS18*0.9,)</f>
        <v>25245</v>
      </c>
      <c r="FT18" s="58">
        <f>ROUNDUP('РБ15%'!FT18*0.9,)</f>
        <v>25245</v>
      </c>
      <c r="FU18" s="58">
        <f>ROUNDUP('РБ15%'!FU18*0.9,)</f>
        <v>25245</v>
      </c>
      <c r="FV18" s="58">
        <f>ROUNDUP('РБ15%'!FV18*0.9,)</f>
        <v>25245</v>
      </c>
      <c r="FW18" s="58">
        <f>ROUNDUP('РБ15%'!FW18*0.9,)</f>
        <v>25245</v>
      </c>
      <c r="FX18" s="58">
        <f>ROUNDUP('РБ15%'!FX18*0.9,)</f>
        <v>25245</v>
      </c>
      <c r="FY18" s="58">
        <f>ROUNDUP('РБ15%'!FY18*0.9,)</f>
        <v>25245</v>
      </c>
      <c r="FZ18" s="58">
        <f>ROUNDUP('РБ15%'!FZ18*0.9,)</f>
        <v>29759</v>
      </c>
      <c r="GA18" s="58">
        <f>ROUNDUP('РБ15%'!GA18*0.9,)</f>
        <v>26010</v>
      </c>
      <c r="GB18" s="58">
        <f>ROUNDUP('РБ15%'!GB18*0.9,)</f>
        <v>16601</v>
      </c>
      <c r="GC18" s="58">
        <f>ROUNDUP('РБ15%'!GC18*0.9,)</f>
        <v>16601</v>
      </c>
      <c r="GD18" s="58">
        <f>ROUNDUP('РБ15%'!GD18*0.9,)</f>
        <v>16601</v>
      </c>
      <c r="GE18" s="58">
        <f>ROUNDUP('РБ15%'!GE18*0.9,)</f>
        <v>16601</v>
      </c>
      <c r="GF18" s="58">
        <f>ROUNDUP('РБ15%'!GF18*0.9,)</f>
        <v>16601</v>
      </c>
      <c r="GG18" s="58">
        <f>ROUNDUP('РБ15%'!GG18*0.9,)</f>
        <v>16601</v>
      </c>
      <c r="GH18" s="58">
        <f>ROUNDUP('РБ15%'!GH18*0.9,)</f>
        <v>16601</v>
      </c>
      <c r="GI18" s="58">
        <f>ROUNDUP('РБ15%'!GI18*0.9,)</f>
        <v>16601</v>
      </c>
      <c r="GJ18" s="58">
        <f>ROUNDUP('РБ15%'!GJ18*0.9,)</f>
        <v>16601</v>
      </c>
      <c r="GK18" s="58">
        <f>ROUNDUP('РБ15%'!GK18*0.9,)</f>
        <v>16601</v>
      </c>
      <c r="GL18" s="58">
        <f>ROUNDUP('РБ15%'!GL18*0.9,)</f>
        <v>16601</v>
      </c>
      <c r="GM18" s="58">
        <f>ROUNDUP('РБ15%'!GM18*0.9,)</f>
        <v>16601</v>
      </c>
      <c r="GN18" s="58">
        <f>ROUNDUP('РБ15%'!GN18*0.9,)</f>
        <v>16601</v>
      </c>
      <c r="GO18" s="58">
        <f>ROUNDUP('РБ15%'!GO18*0.9,)</f>
        <v>16601</v>
      </c>
      <c r="GP18" s="58">
        <f>ROUNDUP('РБ15%'!GP18*0.9,)</f>
        <v>16601</v>
      </c>
      <c r="GQ18" s="58">
        <f>ROUNDUP('РБ15%'!GQ18*0.9,)</f>
        <v>16601</v>
      </c>
      <c r="GR18" s="58">
        <f>ROUNDUP('РБ15%'!GR18*0.9,)</f>
        <v>16601</v>
      </c>
      <c r="GS18" s="58">
        <f>ROUNDUP('РБ15%'!GS18*0.9,)</f>
        <v>16601</v>
      </c>
      <c r="GT18" s="58">
        <f>ROUNDUP('РБ15%'!GT18*0.9,)</f>
        <v>16601</v>
      </c>
      <c r="GU18" s="58">
        <f>ROUNDUP('РБ15%'!GU18*0.9,)</f>
        <v>16601</v>
      </c>
      <c r="GV18" s="58">
        <f>ROUNDUP('РБ15%'!GV18*0.9,)</f>
        <v>16601</v>
      </c>
      <c r="GW18" s="58">
        <f>ROUNDUP('РБ15%'!GW18*0.9,)</f>
        <v>16601</v>
      </c>
    </row>
    <row r="19" spans="1:205" s="4" customFormat="1" ht="12" customHeight="1">
      <c r="A19" s="24">
        <v>2</v>
      </c>
      <c r="B19" s="58">
        <f>ROUNDUP('РБ15%'!B19*0.9,)</f>
        <v>15186</v>
      </c>
      <c r="C19" s="58">
        <f>ROUNDUP('РБ15%'!C19*0.9,)</f>
        <v>14803</v>
      </c>
      <c r="D19" s="58">
        <f>ROUNDUP('РБ15%'!D19*0.9,)</f>
        <v>15568</v>
      </c>
      <c r="E19" s="58">
        <f>ROUNDUP('РБ15%'!E19*0.9,)</f>
        <v>15568</v>
      </c>
      <c r="F19" s="58">
        <f>ROUNDUP('РБ15%'!F19*0.9,)</f>
        <v>15568</v>
      </c>
      <c r="G19" s="58">
        <f>ROUNDUP('РБ15%'!G19*0.9,)</f>
        <v>14497</v>
      </c>
      <c r="H19" s="58">
        <f>ROUNDUP('РБ15%'!H19*0.9,)</f>
        <v>14497</v>
      </c>
      <c r="I19" s="58">
        <f>ROUNDUP('РБ15%'!I19*0.9,)</f>
        <v>14497</v>
      </c>
      <c r="J19" s="58">
        <f>ROUNDUP('РБ15%'!J19*0.9,)</f>
        <v>14497</v>
      </c>
      <c r="K19" s="58">
        <f>ROUNDUP('РБ15%'!K19*0.9,)</f>
        <v>15186</v>
      </c>
      <c r="L19" s="58">
        <f>ROUNDUP('РБ15%'!L19*0.9,)</f>
        <v>15186</v>
      </c>
      <c r="M19" s="58">
        <f>ROUNDUP('РБ15%'!M19*0.9,)</f>
        <v>14038</v>
      </c>
      <c r="N19" s="58">
        <f>ROUNDUP('РБ15%'!N19*0.9,)</f>
        <v>14038</v>
      </c>
      <c r="O19" s="58">
        <f>ROUNDUP('РБ15%'!O19*0.9,)</f>
        <v>14038</v>
      </c>
      <c r="P19" s="58">
        <f>ROUNDUP('РБ15%'!P19*0.9,)</f>
        <v>14038</v>
      </c>
      <c r="Q19" s="58">
        <f>ROUNDUP('РБ15%'!Q19*0.9,)</f>
        <v>14038</v>
      </c>
      <c r="R19" s="58">
        <f>ROUNDUP('РБ15%'!R19*0.9,)</f>
        <v>14497</v>
      </c>
      <c r="S19" s="58">
        <f>ROUNDUP('РБ15%'!S19*0.9,)</f>
        <v>14497</v>
      </c>
      <c r="T19" s="58">
        <f>ROUNDUP('РБ15%'!T19*0.9,)</f>
        <v>14038</v>
      </c>
      <c r="U19" s="58">
        <f>ROUNDUP('РБ15%'!U19*0.9,)</f>
        <v>14038</v>
      </c>
      <c r="V19" s="58">
        <f>ROUNDUP('РБ15%'!V19*0.9,)</f>
        <v>14038</v>
      </c>
      <c r="W19" s="58">
        <f>ROUNDUP('РБ15%'!W19*0.9,)</f>
        <v>14038</v>
      </c>
      <c r="X19" s="58">
        <f>ROUNDUP('РБ15%'!X19*0.9,)</f>
        <v>12814</v>
      </c>
      <c r="Y19" s="58">
        <f>ROUNDUP('РБ15%'!Y19*0.9,)</f>
        <v>13044</v>
      </c>
      <c r="Z19" s="58">
        <f>ROUNDUP('РБ15%'!Z19*0.9,)</f>
        <v>13044</v>
      </c>
      <c r="AA19" s="58">
        <f>ROUNDUP('РБ15%'!AA19*0.9,)</f>
        <v>12814</v>
      </c>
      <c r="AB19" s="58">
        <f>ROUNDUP('РБ15%'!AB19*0.9,)</f>
        <v>12814</v>
      </c>
      <c r="AC19" s="58">
        <f>ROUNDUP('РБ15%'!AC19*0.9,)</f>
        <v>12814</v>
      </c>
      <c r="AD19" s="58">
        <f>ROUNDUP('РБ15%'!AD19*0.9,)</f>
        <v>12814</v>
      </c>
      <c r="AE19" s="58">
        <f>ROUNDUP('РБ15%'!AE19*0.9,)</f>
        <v>12814</v>
      </c>
      <c r="AF19" s="58">
        <f>ROUNDUP('РБ15%'!AF19*0.9,)</f>
        <v>13044</v>
      </c>
      <c r="AG19" s="58">
        <f>ROUNDUP('РБ15%'!AG19*0.9,)</f>
        <v>13044</v>
      </c>
      <c r="AH19" s="58">
        <f>ROUNDUP('РБ15%'!AH19*0.9,)</f>
        <v>12814</v>
      </c>
      <c r="AI19" s="58">
        <f>ROUNDUP('РБ15%'!AI19*0.9,)</f>
        <v>13044</v>
      </c>
      <c r="AJ19" s="58">
        <f>ROUNDUP('РБ15%'!AJ19*0.9,)</f>
        <v>13044</v>
      </c>
      <c r="AK19" s="58">
        <f>ROUNDUP('РБ15%'!AK19*0.9,)</f>
        <v>13044</v>
      </c>
      <c r="AL19" s="58">
        <f>ROUNDUP('РБ15%'!AL19*0.9,)</f>
        <v>13044</v>
      </c>
      <c r="AM19" s="58">
        <f>ROUNDUP('РБ15%'!AM19*0.9,)</f>
        <v>13044</v>
      </c>
      <c r="AN19" s="58">
        <f>ROUNDUP('РБ15%'!AN19*0.9,)</f>
        <v>13044</v>
      </c>
      <c r="AO19" s="58">
        <f>ROUNDUP('РБ15%'!AO19*0.9,)</f>
        <v>12814</v>
      </c>
      <c r="AP19" s="58">
        <f>ROUNDUP('РБ15%'!AP19*0.9,)</f>
        <v>12814</v>
      </c>
      <c r="AQ19" s="58">
        <f>ROUNDUP('РБ15%'!AQ19*0.9,)</f>
        <v>12814</v>
      </c>
      <c r="AR19" s="58">
        <f>ROUNDUP('РБ15%'!AR19*0.9,)</f>
        <v>12814</v>
      </c>
      <c r="AS19" s="58">
        <f>ROUNDUP('РБ15%'!AS19*0.9,)</f>
        <v>12814</v>
      </c>
      <c r="AT19" s="58">
        <f>ROUNDUP('РБ15%'!AT19*0.9,)</f>
        <v>13044</v>
      </c>
      <c r="AU19" s="58">
        <f>ROUNDUP('РБ15%'!AU19*0.9,)</f>
        <v>13044</v>
      </c>
      <c r="AV19" s="58">
        <f>ROUNDUP('РБ15%'!AV19*0.9,)</f>
        <v>12814</v>
      </c>
      <c r="AW19" s="58">
        <f>ROUNDUP('РБ15%'!AW19*0.9,)</f>
        <v>12814</v>
      </c>
      <c r="AX19" s="58">
        <f>ROUNDUP('РБ15%'!AX19*0.9,)</f>
        <v>12814</v>
      </c>
      <c r="AY19" s="58">
        <f>ROUNDUP('РБ15%'!AY19*0.9,)</f>
        <v>12814</v>
      </c>
      <c r="AZ19" s="58">
        <f>ROUNDUP('РБ15%'!AZ19*0.9,)</f>
        <v>12814</v>
      </c>
      <c r="BA19" s="58">
        <f>ROUNDUP('РБ15%'!BA19*0.9,)</f>
        <v>13044</v>
      </c>
      <c r="BB19" s="58">
        <f>ROUNDUP('РБ15%'!BB19*0.9,)</f>
        <v>13044</v>
      </c>
      <c r="BC19" s="58">
        <f>ROUNDUP('РБ15%'!BC19*0.9,)</f>
        <v>12585</v>
      </c>
      <c r="BD19" s="58">
        <f>ROUNDUP('РБ15%'!BD19*0.9,)</f>
        <v>12585</v>
      </c>
      <c r="BE19" s="58">
        <f>ROUNDUP('РБ15%'!BE19*0.9,)</f>
        <v>12585</v>
      </c>
      <c r="BF19" s="58">
        <f>ROUNDUP('РБ15%'!BF19*0.9,)</f>
        <v>13044</v>
      </c>
      <c r="BG19" s="58">
        <f>ROUNDUP('РБ15%'!BG19*0.9,)</f>
        <v>13044</v>
      </c>
      <c r="BH19" s="58">
        <f>ROUNDUP('РБ15%'!BH19*0.9,)</f>
        <v>13044</v>
      </c>
      <c r="BI19" s="58">
        <f>ROUNDUP('РБ15%'!BI19*0.9,)</f>
        <v>13044</v>
      </c>
      <c r="BJ19" s="58">
        <f>ROUNDUP('РБ15%'!BJ19*0.9,)</f>
        <v>12432</v>
      </c>
      <c r="BK19" s="58">
        <f>ROUNDUP('РБ15%'!BK19*0.9,)</f>
        <v>12432</v>
      </c>
      <c r="BL19" s="58">
        <f>ROUNDUP('РБ15%'!BL19*0.9,)</f>
        <v>12432</v>
      </c>
      <c r="BM19" s="58">
        <f>ROUNDUP('РБ15%'!BM19*0.9,)</f>
        <v>12432</v>
      </c>
      <c r="BN19" s="58">
        <f>ROUNDUP('РБ15%'!BN19*0.9,)</f>
        <v>12432</v>
      </c>
      <c r="BO19" s="58">
        <f>ROUNDUP('РБ15%'!BO19*0.9,)</f>
        <v>12585</v>
      </c>
      <c r="BP19" s="58">
        <f>ROUNDUP('РБ15%'!BP19*0.9,)</f>
        <v>12585</v>
      </c>
      <c r="BQ19" s="58">
        <f>ROUNDUP('РБ15%'!BQ19*0.9,)</f>
        <v>12432</v>
      </c>
      <c r="BR19" s="58">
        <f>ROUNDUP('РБ15%'!BR19*0.9,)</f>
        <v>12432</v>
      </c>
      <c r="BS19" s="58">
        <f>ROUNDUP('РБ15%'!BS19*0.9,)</f>
        <v>12432</v>
      </c>
      <c r="BT19" s="58">
        <f>ROUNDUP('РБ15%'!BT19*0.9,)</f>
        <v>12432</v>
      </c>
      <c r="BU19" s="58">
        <f>ROUNDUP('РБ15%'!BU19*0.9,)</f>
        <v>12432</v>
      </c>
      <c r="BV19" s="58">
        <f>ROUNDUP('РБ15%'!BV19*0.9,)</f>
        <v>12585</v>
      </c>
      <c r="BW19" s="58">
        <f>ROUNDUP('РБ15%'!BW19*0.9,)</f>
        <v>12585</v>
      </c>
      <c r="BX19" s="58">
        <f>ROUNDUP('РБ15%'!BX19*0.9,)</f>
        <v>12432</v>
      </c>
      <c r="BY19" s="58">
        <f>ROUNDUP('РБ15%'!BY19*0.9,)</f>
        <v>12432</v>
      </c>
      <c r="BZ19" s="58">
        <f>ROUNDUP('РБ15%'!BZ19*0.9,)</f>
        <v>12432</v>
      </c>
      <c r="CA19" s="58">
        <f>ROUNDUP('РБ15%'!CA19*0.9,)</f>
        <v>12432</v>
      </c>
      <c r="CB19" s="58">
        <f>ROUNDUP('РБ15%'!CB19*0.9,)</f>
        <v>12432</v>
      </c>
      <c r="CC19" s="58">
        <f>ROUNDUP('РБ15%'!CC19*0.9,)</f>
        <v>12585</v>
      </c>
      <c r="CD19" s="58">
        <f>ROUNDUP('РБ15%'!CD19*0.9,)</f>
        <v>12585</v>
      </c>
      <c r="CE19" s="58">
        <f>ROUNDUP('РБ15%'!CE19*0.9,)</f>
        <v>12432</v>
      </c>
      <c r="CF19" s="58">
        <f>ROUNDUP('РБ15%'!CF19*0.9,)</f>
        <v>12432</v>
      </c>
      <c r="CG19" s="58">
        <f>ROUNDUP('РБ15%'!CG19*0.9,)</f>
        <v>12432</v>
      </c>
      <c r="CH19" s="58">
        <f>ROUNDUP('РБ15%'!CH19*0.9,)</f>
        <v>12432</v>
      </c>
      <c r="CI19" s="58">
        <f>ROUNDUP('РБ15%'!CI19*0.9,)</f>
        <v>12432</v>
      </c>
      <c r="CJ19" s="58">
        <f>ROUNDUP('РБ15%'!CJ19*0.9,)</f>
        <v>12585</v>
      </c>
      <c r="CK19" s="58">
        <f>ROUNDUP('РБ15%'!CK19*0.9,)</f>
        <v>12585</v>
      </c>
      <c r="CL19" s="58">
        <f>ROUNDUP('РБ15%'!CL19*0.9,)</f>
        <v>12432</v>
      </c>
      <c r="CM19" s="58">
        <f>ROUNDUP('РБ15%'!CM19*0.9,)</f>
        <v>12432</v>
      </c>
      <c r="CN19" s="58">
        <f>ROUNDUP('РБ15%'!CN19*0.9,)</f>
        <v>12432</v>
      </c>
      <c r="CO19" s="58">
        <f>ROUNDUP('РБ15%'!CO19*0.9,)</f>
        <v>12432</v>
      </c>
      <c r="CP19" s="58">
        <f>ROUNDUP('РБ15%'!CP19*0.9,)</f>
        <v>12432</v>
      </c>
      <c r="CQ19" s="58">
        <f>ROUNDUP('РБ15%'!CQ19*0.9,)</f>
        <v>13273</v>
      </c>
      <c r="CR19" s="58">
        <f>ROUNDUP('РБ15%'!CR19*0.9,)</f>
        <v>13273</v>
      </c>
      <c r="CS19" s="58">
        <f>ROUNDUP('РБ15%'!CS19*0.9,)</f>
        <v>13273</v>
      </c>
      <c r="CT19" s="58">
        <f>ROUNDUP('РБ15%'!CT19*0.9,)</f>
        <v>13273</v>
      </c>
      <c r="CU19" s="58">
        <f>ROUNDUP('РБ15%'!CU19*0.9,)</f>
        <v>13273</v>
      </c>
      <c r="CV19" s="58">
        <f>ROUNDUP('РБ15%'!CV19*0.9,)</f>
        <v>13273</v>
      </c>
      <c r="CW19" s="58">
        <f>ROUNDUP('РБ15%'!CW19*0.9,)</f>
        <v>13273</v>
      </c>
      <c r="CX19" s="58">
        <f>ROUNDUP('РБ15%'!CX19*0.9,)</f>
        <v>13656</v>
      </c>
      <c r="CY19" s="58">
        <f>ROUNDUP('РБ15%'!CY19*0.9,)</f>
        <v>13656</v>
      </c>
      <c r="CZ19" s="58">
        <f>ROUNDUP('РБ15%'!CZ19*0.9,)</f>
        <v>13656</v>
      </c>
      <c r="DA19" s="58">
        <f>ROUNDUP('РБ15%'!DA19*0.9,)</f>
        <v>13656</v>
      </c>
      <c r="DB19" s="58">
        <f>ROUNDUP('РБ15%'!DB19*0.9,)</f>
        <v>13656</v>
      </c>
      <c r="DC19" s="58">
        <f>ROUNDUP('РБ15%'!DC19*0.9,)</f>
        <v>13656</v>
      </c>
      <c r="DD19" s="58">
        <f>ROUNDUP('РБ15%'!DD19*0.9,)</f>
        <v>13656</v>
      </c>
      <c r="DE19" s="58">
        <f>ROUNDUP('РБ15%'!DE19*0.9,)</f>
        <v>14421</v>
      </c>
      <c r="DF19" s="58">
        <f>ROUNDUP('РБ15%'!DF19*0.9,)</f>
        <v>14421</v>
      </c>
      <c r="DG19" s="58">
        <f>ROUNDUP('РБ15%'!DG19*0.9,)</f>
        <v>14421</v>
      </c>
      <c r="DH19" s="58">
        <f>ROUNDUP('РБ15%'!DH19*0.9,)</f>
        <v>14421</v>
      </c>
      <c r="DI19" s="58">
        <f>ROUNDUP('РБ15%'!DI19*0.9,)</f>
        <v>28535</v>
      </c>
      <c r="DJ19" s="58">
        <f>ROUNDUP('РБ15%'!DJ19*0.9,)</f>
        <v>37715</v>
      </c>
      <c r="DK19" s="58">
        <f>ROUNDUP('РБ15%'!DK19*0.9,)</f>
        <v>37715</v>
      </c>
      <c r="DL19" s="58">
        <f>ROUNDUP('РБ15%'!DL19*0.9,)</f>
        <v>37715</v>
      </c>
      <c r="DM19" s="58">
        <f>ROUNDUP('РБ15%'!DM19*0.9,)</f>
        <v>37715</v>
      </c>
      <c r="DN19" s="58">
        <f>ROUNDUP('РБ15%'!DN19*0.9,)</f>
        <v>37715</v>
      </c>
      <c r="DO19" s="58">
        <f>ROUNDUP('РБ15%'!DO19*0.9,)</f>
        <v>37715</v>
      </c>
      <c r="DP19" s="58">
        <f>ROUNDUP('РБ15%'!DP19*0.9,)</f>
        <v>37715</v>
      </c>
      <c r="DQ19" s="58">
        <f>ROUNDUP('РБ15%'!DQ19*0.9,)</f>
        <v>37715</v>
      </c>
      <c r="DR19" s="58">
        <f>ROUNDUP('РБ15%'!DR19*0.9,)</f>
        <v>37715</v>
      </c>
      <c r="DS19" s="58">
        <f>ROUNDUP('РБ15%'!DS19*0.9,)</f>
        <v>35420</v>
      </c>
      <c r="DT19" s="58">
        <f>ROUNDUP('РБ15%'!DT19*0.9,)</f>
        <v>26775</v>
      </c>
      <c r="DU19" s="58">
        <f>ROUNDUP('РБ15%'!DU19*0.9,)</f>
        <v>26775</v>
      </c>
      <c r="DV19" s="58">
        <f>ROUNDUP('РБ15%'!DV19*0.9,)</f>
        <v>26775</v>
      </c>
      <c r="DW19" s="58">
        <f>ROUNDUP('РБ15%'!DW19*0.9,)</f>
        <v>26775</v>
      </c>
      <c r="DX19" s="58">
        <f>ROUNDUP('РБ15%'!DX19*0.9,)</f>
        <v>26775</v>
      </c>
      <c r="DY19" s="58">
        <f>ROUNDUP('РБ15%'!DY19*0.9,)</f>
        <v>26775</v>
      </c>
      <c r="DZ19" s="58">
        <f>ROUNDUP('РБ15%'!DZ19*0.9,)</f>
        <v>26775</v>
      </c>
      <c r="EA19" s="58">
        <f>ROUNDUP('РБ15%'!EA19*0.9,)</f>
        <v>27540</v>
      </c>
      <c r="EB19" s="58">
        <f>ROUNDUP('РБ15%'!EB19*0.9,)</f>
        <v>27540</v>
      </c>
      <c r="EC19" s="58">
        <f>ROUNDUP('РБ15%'!EC19*0.9,)</f>
        <v>27540</v>
      </c>
      <c r="ED19" s="58">
        <f>ROUNDUP('РБ15%'!ED19*0.9,)</f>
        <v>27540</v>
      </c>
      <c r="EE19" s="58">
        <f>ROUNDUP('РБ15%'!EE19*0.9,)</f>
        <v>27540</v>
      </c>
      <c r="EF19" s="58">
        <f>ROUNDUP('РБ15%'!EF19*0.9,)</f>
        <v>27540</v>
      </c>
      <c r="EG19" s="58">
        <f>ROUNDUP('РБ15%'!EG19*0.9,)</f>
        <v>27540</v>
      </c>
      <c r="EH19" s="58">
        <f>ROUNDUP('РБ15%'!EH19*0.9,)</f>
        <v>27540</v>
      </c>
      <c r="EI19" s="58">
        <f>ROUNDUP('РБ15%'!EI19*0.9,)</f>
        <v>27540</v>
      </c>
      <c r="EJ19" s="58">
        <f>ROUNDUP('РБ15%'!EJ19*0.9,)</f>
        <v>27540</v>
      </c>
      <c r="EK19" s="58">
        <f>ROUNDUP('РБ15%'!EK19*0.9,)</f>
        <v>27540</v>
      </c>
      <c r="EL19" s="58">
        <f>ROUNDUP('РБ15%'!EL19*0.9,)</f>
        <v>27540</v>
      </c>
      <c r="EM19" s="58">
        <f>ROUNDUP('РБ15%'!EM19*0.9,)</f>
        <v>27540</v>
      </c>
      <c r="EN19" s="58">
        <f>ROUNDUP('РБ15%'!EN19*0.9,)</f>
        <v>27540</v>
      </c>
      <c r="EO19" s="58">
        <f>ROUNDUP('РБ15%'!EO19*0.9,)</f>
        <v>27540</v>
      </c>
      <c r="EP19" s="58">
        <f>ROUNDUP('РБ15%'!EP19*0.9,)</f>
        <v>27540</v>
      </c>
      <c r="EQ19" s="58">
        <f>ROUNDUP('РБ15%'!EQ19*0.9,)</f>
        <v>28305</v>
      </c>
      <c r="ER19" s="58">
        <f>ROUNDUP('РБ15%'!ER19*0.9,)</f>
        <v>28305</v>
      </c>
      <c r="ES19" s="58">
        <f>ROUNDUP('РБ15%'!ES19*0.9,)</f>
        <v>28305</v>
      </c>
      <c r="ET19" s="58">
        <f>ROUNDUP('РБ15%'!ET19*0.9,)</f>
        <v>28305</v>
      </c>
      <c r="EU19" s="58">
        <f>ROUNDUP('РБ15%'!EU19*0.9,)</f>
        <v>28305</v>
      </c>
      <c r="EV19" s="58">
        <f>ROUNDUP('РБ15%'!EV19*0.9,)</f>
        <v>28305</v>
      </c>
      <c r="EW19" s="58">
        <f>ROUNDUP('РБ15%'!EW19*0.9,)</f>
        <v>28305</v>
      </c>
      <c r="EX19" s="58">
        <f>ROUNDUP('РБ15%'!EX19*0.9,)</f>
        <v>28305</v>
      </c>
      <c r="EY19" s="58">
        <f>ROUNDUP('РБ15%'!EY19*0.9,)</f>
        <v>28305</v>
      </c>
      <c r="EZ19" s="58">
        <f>ROUNDUP('РБ15%'!EZ19*0.9,)</f>
        <v>28305</v>
      </c>
      <c r="FA19" s="58">
        <f>ROUNDUP('РБ15%'!FA19*0.9,)</f>
        <v>28305</v>
      </c>
      <c r="FB19" s="58">
        <f>ROUNDUP('РБ15%'!FB19*0.9,)</f>
        <v>28305</v>
      </c>
      <c r="FC19" s="58">
        <f>ROUNDUP('РБ15%'!FC19*0.9,)</f>
        <v>28305</v>
      </c>
      <c r="FD19" s="58">
        <f>ROUNDUP('РБ15%'!FD19*0.9,)</f>
        <v>28305</v>
      </c>
      <c r="FE19" s="58">
        <f>ROUNDUP('РБ15%'!FE19*0.9,)</f>
        <v>28305</v>
      </c>
      <c r="FF19" s="58">
        <f>ROUNDUP('РБ15%'!FF19*0.9,)</f>
        <v>28305</v>
      </c>
      <c r="FG19" s="58">
        <f>ROUNDUP('РБ15%'!FG19*0.9,)</f>
        <v>28305</v>
      </c>
      <c r="FH19" s="58">
        <f>ROUNDUP('РБ15%'!FH19*0.9,)</f>
        <v>28305</v>
      </c>
      <c r="FI19" s="58">
        <f>ROUNDUP('РБ15%'!FI19*0.9,)</f>
        <v>28305</v>
      </c>
      <c r="FJ19" s="58">
        <f>ROUNDUP('РБ15%'!FJ19*0.9,)</f>
        <v>28305</v>
      </c>
      <c r="FK19" s="58">
        <f>ROUNDUP('РБ15%'!FK19*0.9,)</f>
        <v>30294</v>
      </c>
      <c r="FL19" s="58">
        <f>ROUNDUP('РБ15%'!FL19*0.9,)</f>
        <v>30294</v>
      </c>
      <c r="FM19" s="58">
        <f>ROUNDUP('РБ15%'!FM19*0.9,)</f>
        <v>30294</v>
      </c>
      <c r="FN19" s="58">
        <f>ROUNDUP('РБ15%'!FN19*0.9,)</f>
        <v>28305</v>
      </c>
      <c r="FO19" s="58">
        <f>ROUNDUP('РБ15%'!FO19*0.9,)</f>
        <v>28305</v>
      </c>
      <c r="FP19" s="58">
        <f>ROUNDUP('РБ15%'!FP19*0.9,)</f>
        <v>28305</v>
      </c>
      <c r="FQ19" s="58">
        <f>ROUNDUP('РБ15%'!FQ19*0.9,)</f>
        <v>28305</v>
      </c>
      <c r="FR19" s="58">
        <f>ROUNDUP('РБ15%'!FR19*0.9,)</f>
        <v>28305</v>
      </c>
      <c r="FS19" s="58">
        <f>ROUNDUP('РБ15%'!FS19*0.9,)</f>
        <v>26775</v>
      </c>
      <c r="FT19" s="58">
        <f>ROUNDUP('РБ15%'!FT19*0.9,)</f>
        <v>26775</v>
      </c>
      <c r="FU19" s="58">
        <f>ROUNDUP('РБ15%'!FU19*0.9,)</f>
        <v>26775</v>
      </c>
      <c r="FV19" s="58">
        <f>ROUNDUP('РБ15%'!FV19*0.9,)</f>
        <v>26775</v>
      </c>
      <c r="FW19" s="58">
        <f>ROUNDUP('РБ15%'!FW19*0.9,)</f>
        <v>26775</v>
      </c>
      <c r="FX19" s="58">
        <f>ROUNDUP('РБ15%'!FX19*0.9,)</f>
        <v>26775</v>
      </c>
      <c r="FY19" s="58">
        <f>ROUNDUP('РБ15%'!FY19*0.9,)</f>
        <v>26775</v>
      </c>
      <c r="FZ19" s="58">
        <f>ROUNDUP('РБ15%'!FZ19*0.9,)</f>
        <v>31289</v>
      </c>
      <c r="GA19" s="58">
        <f>ROUNDUP('РБ15%'!GA19*0.9,)</f>
        <v>27540</v>
      </c>
      <c r="GB19" s="58">
        <f>ROUNDUP('РБ15%'!GB19*0.9,)</f>
        <v>18131</v>
      </c>
      <c r="GC19" s="58">
        <f>ROUNDUP('РБ15%'!GC19*0.9,)</f>
        <v>18131</v>
      </c>
      <c r="GD19" s="58">
        <f>ROUNDUP('РБ15%'!GD19*0.9,)</f>
        <v>18131</v>
      </c>
      <c r="GE19" s="58">
        <f>ROUNDUP('РБ15%'!GE19*0.9,)</f>
        <v>18131</v>
      </c>
      <c r="GF19" s="58">
        <f>ROUNDUP('РБ15%'!GF19*0.9,)</f>
        <v>18131</v>
      </c>
      <c r="GG19" s="58">
        <f>ROUNDUP('РБ15%'!GG19*0.9,)</f>
        <v>18131</v>
      </c>
      <c r="GH19" s="58">
        <f>ROUNDUP('РБ15%'!GH19*0.9,)</f>
        <v>18131</v>
      </c>
      <c r="GI19" s="58">
        <f>ROUNDUP('РБ15%'!GI19*0.9,)</f>
        <v>18131</v>
      </c>
      <c r="GJ19" s="58">
        <f>ROUNDUP('РБ15%'!GJ19*0.9,)</f>
        <v>18131</v>
      </c>
      <c r="GK19" s="58">
        <f>ROUNDUP('РБ15%'!GK19*0.9,)</f>
        <v>18131</v>
      </c>
      <c r="GL19" s="58">
        <f>ROUNDUP('РБ15%'!GL19*0.9,)</f>
        <v>18131</v>
      </c>
      <c r="GM19" s="58">
        <f>ROUNDUP('РБ15%'!GM19*0.9,)</f>
        <v>18131</v>
      </c>
      <c r="GN19" s="58">
        <f>ROUNDUP('РБ15%'!GN19*0.9,)</f>
        <v>18131</v>
      </c>
      <c r="GO19" s="58">
        <f>ROUNDUP('РБ15%'!GO19*0.9,)</f>
        <v>18131</v>
      </c>
      <c r="GP19" s="58">
        <f>ROUNDUP('РБ15%'!GP19*0.9,)</f>
        <v>18131</v>
      </c>
      <c r="GQ19" s="58">
        <f>ROUNDUP('РБ15%'!GQ19*0.9,)</f>
        <v>18131</v>
      </c>
      <c r="GR19" s="58">
        <f>ROUNDUP('РБ15%'!GR19*0.9,)</f>
        <v>18131</v>
      </c>
      <c r="GS19" s="58">
        <f>ROUNDUP('РБ15%'!GS19*0.9,)</f>
        <v>18131</v>
      </c>
      <c r="GT19" s="58">
        <f>ROUNDUP('РБ15%'!GT19*0.9,)</f>
        <v>18131</v>
      </c>
      <c r="GU19" s="58">
        <f>ROUNDUP('РБ15%'!GU19*0.9,)</f>
        <v>18131</v>
      </c>
      <c r="GV19" s="58">
        <f>ROUNDUP('РБ15%'!GV19*0.9,)</f>
        <v>18131</v>
      </c>
      <c r="GW19" s="58">
        <f>ROUNDUP('РБ15%'!GW19*0.9,)</f>
        <v>18131</v>
      </c>
    </row>
    <row r="20" spans="1:205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</row>
    <row r="21" spans="1:205" s="4" customFormat="1" ht="12" customHeight="1">
      <c r="A21" s="20">
        <v>1</v>
      </c>
      <c r="B21" s="58">
        <f>ROUNDUP('РБ15%'!B21*0.9,)</f>
        <v>20273</v>
      </c>
      <c r="C21" s="58">
        <f>ROUNDUP('РБ15%'!C21*0.9,)</f>
        <v>19890</v>
      </c>
      <c r="D21" s="58">
        <f>ROUNDUP('РБ15%'!D21*0.9,)</f>
        <v>20655</v>
      </c>
      <c r="E21" s="58">
        <f>ROUNDUP('РБ15%'!E21*0.9,)</f>
        <v>20655</v>
      </c>
      <c r="F21" s="58">
        <f>ROUNDUP('РБ15%'!F21*0.9,)</f>
        <v>20655</v>
      </c>
      <c r="G21" s="58">
        <f>ROUNDUP('РБ15%'!G21*0.9,)</f>
        <v>19584</v>
      </c>
      <c r="H21" s="58">
        <f>ROUNDUP('РБ15%'!H21*0.9,)</f>
        <v>19584</v>
      </c>
      <c r="I21" s="58">
        <f>ROUNDUP('РБ15%'!I21*0.9,)</f>
        <v>19584</v>
      </c>
      <c r="J21" s="58">
        <f>ROUNDUP('РБ15%'!J21*0.9,)</f>
        <v>19584</v>
      </c>
      <c r="K21" s="58">
        <f>ROUNDUP('РБ15%'!K21*0.9,)</f>
        <v>20273</v>
      </c>
      <c r="L21" s="58">
        <f>ROUNDUP('РБ15%'!L21*0.9,)</f>
        <v>20273</v>
      </c>
      <c r="M21" s="58">
        <f>ROUNDUP('РБ15%'!M21*0.9,)</f>
        <v>19125</v>
      </c>
      <c r="N21" s="58">
        <f>ROUNDUP('РБ15%'!N21*0.9,)</f>
        <v>19125</v>
      </c>
      <c r="O21" s="58">
        <f>ROUNDUP('РБ15%'!O21*0.9,)</f>
        <v>19125</v>
      </c>
      <c r="P21" s="58">
        <f>ROUNDUP('РБ15%'!P21*0.9,)</f>
        <v>19125</v>
      </c>
      <c r="Q21" s="58">
        <f>ROUNDUP('РБ15%'!Q21*0.9,)</f>
        <v>19125</v>
      </c>
      <c r="R21" s="58">
        <f>ROUNDUP('РБ15%'!R21*0.9,)</f>
        <v>19584</v>
      </c>
      <c r="S21" s="58">
        <f>ROUNDUP('РБ15%'!S21*0.9,)</f>
        <v>19584</v>
      </c>
      <c r="T21" s="58">
        <f>ROUNDUP('РБ15%'!T21*0.9,)</f>
        <v>19125</v>
      </c>
      <c r="U21" s="58">
        <f>ROUNDUP('РБ15%'!U21*0.9,)</f>
        <v>19125</v>
      </c>
      <c r="V21" s="58">
        <f>ROUNDUP('РБ15%'!V21*0.9,)</f>
        <v>19125</v>
      </c>
      <c r="W21" s="58">
        <f>ROUNDUP('РБ15%'!W21*0.9,)</f>
        <v>19125</v>
      </c>
      <c r="X21" s="58">
        <f>ROUNDUP('РБ15%'!X21*0.9,)</f>
        <v>16754</v>
      </c>
      <c r="Y21" s="58">
        <f>ROUNDUP('РБ15%'!Y21*0.9,)</f>
        <v>16983</v>
      </c>
      <c r="Z21" s="58">
        <f>ROUNDUP('РБ15%'!Z21*0.9,)</f>
        <v>16983</v>
      </c>
      <c r="AA21" s="58">
        <f>ROUNDUP('РБ15%'!AA21*0.9,)</f>
        <v>16754</v>
      </c>
      <c r="AB21" s="58">
        <f>ROUNDUP('РБ15%'!AB21*0.9,)</f>
        <v>16754</v>
      </c>
      <c r="AC21" s="58">
        <f>ROUNDUP('РБ15%'!AC21*0.9,)</f>
        <v>16754</v>
      </c>
      <c r="AD21" s="58">
        <f>ROUNDUP('РБ15%'!AD21*0.9,)</f>
        <v>16754</v>
      </c>
      <c r="AE21" s="58">
        <f>ROUNDUP('РБ15%'!AE21*0.9,)</f>
        <v>16754</v>
      </c>
      <c r="AF21" s="58">
        <f>ROUNDUP('РБ15%'!AF21*0.9,)</f>
        <v>16983</v>
      </c>
      <c r="AG21" s="58">
        <f>ROUNDUP('РБ15%'!AG21*0.9,)</f>
        <v>16983</v>
      </c>
      <c r="AH21" s="58">
        <f>ROUNDUP('РБ15%'!AH21*0.9,)</f>
        <v>16754</v>
      </c>
      <c r="AI21" s="58">
        <f>ROUNDUP('РБ15%'!AI21*0.9,)</f>
        <v>16983</v>
      </c>
      <c r="AJ21" s="58">
        <f>ROUNDUP('РБ15%'!AJ21*0.9,)</f>
        <v>16983</v>
      </c>
      <c r="AK21" s="58">
        <f>ROUNDUP('РБ15%'!AK21*0.9,)</f>
        <v>16983</v>
      </c>
      <c r="AL21" s="58">
        <f>ROUNDUP('РБ15%'!AL21*0.9,)</f>
        <v>16983</v>
      </c>
      <c r="AM21" s="58">
        <f>ROUNDUP('РБ15%'!AM21*0.9,)</f>
        <v>16983</v>
      </c>
      <c r="AN21" s="58">
        <f>ROUNDUP('РБ15%'!AN21*0.9,)</f>
        <v>16983</v>
      </c>
      <c r="AO21" s="58">
        <f>ROUNDUP('РБ15%'!AO21*0.9,)</f>
        <v>16754</v>
      </c>
      <c r="AP21" s="58">
        <f>ROUNDUP('РБ15%'!AP21*0.9,)</f>
        <v>16754</v>
      </c>
      <c r="AQ21" s="58">
        <f>ROUNDUP('РБ15%'!AQ21*0.9,)</f>
        <v>16754</v>
      </c>
      <c r="AR21" s="58">
        <f>ROUNDUP('РБ15%'!AR21*0.9,)</f>
        <v>16754</v>
      </c>
      <c r="AS21" s="58">
        <f>ROUNDUP('РБ15%'!AS21*0.9,)</f>
        <v>16754</v>
      </c>
      <c r="AT21" s="58">
        <f>ROUNDUP('РБ15%'!AT21*0.9,)</f>
        <v>16983</v>
      </c>
      <c r="AU21" s="58">
        <f>ROUNDUP('РБ15%'!AU21*0.9,)</f>
        <v>16983</v>
      </c>
      <c r="AV21" s="58">
        <f>ROUNDUP('РБ15%'!AV21*0.9,)</f>
        <v>16754</v>
      </c>
      <c r="AW21" s="58">
        <f>ROUNDUP('РБ15%'!AW21*0.9,)</f>
        <v>16754</v>
      </c>
      <c r="AX21" s="58">
        <f>ROUNDUP('РБ15%'!AX21*0.9,)</f>
        <v>16754</v>
      </c>
      <c r="AY21" s="58">
        <f>ROUNDUP('РБ15%'!AY21*0.9,)</f>
        <v>16754</v>
      </c>
      <c r="AZ21" s="58">
        <f>ROUNDUP('РБ15%'!AZ21*0.9,)</f>
        <v>16754</v>
      </c>
      <c r="BA21" s="58">
        <f>ROUNDUP('РБ15%'!BA21*0.9,)</f>
        <v>16983</v>
      </c>
      <c r="BB21" s="58">
        <f>ROUNDUP('РБ15%'!BB21*0.9,)</f>
        <v>16983</v>
      </c>
      <c r="BC21" s="58">
        <f>ROUNDUP('РБ15%'!BC21*0.9,)</f>
        <v>16524</v>
      </c>
      <c r="BD21" s="58">
        <f>ROUNDUP('РБ15%'!BD21*0.9,)</f>
        <v>16524</v>
      </c>
      <c r="BE21" s="58">
        <f>ROUNDUP('РБ15%'!BE21*0.9,)</f>
        <v>16524</v>
      </c>
      <c r="BF21" s="58">
        <f>ROUNDUP('РБ15%'!BF21*0.9,)</f>
        <v>16983</v>
      </c>
      <c r="BG21" s="58">
        <f>ROUNDUP('РБ15%'!BG21*0.9,)</f>
        <v>16983</v>
      </c>
      <c r="BH21" s="58">
        <f>ROUNDUP('РБ15%'!BH21*0.9,)</f>
        <v>16983</v>
      </c>
      <c r="BI21" s="58">
        <f>ROUNDUP('РБ15%'!BI21*0.9,)</f>
        <v>16983</v>
      </c>
      <c r="BJ21" s="58">
        <f>ROUNDUP('РБ15%'!BJ21*0.9,)</f>
        <v>16371</v>
      </c>
      <c r="BK21" s="58">
        <f>ROUNDUP('РБ15%'!BK21*0.9,)</f>
        <v>16371</v>
      </c>
      <c r="BL21" s="58">
        <f>ROUNDUP('РБ15%'!BL21*0.9,)</f>
        <v>16371</v>
      </c>
      <c r="BM21" s="58">
        <f>ROUNDUP('РБ15%'!BM21*0.9,)</f>
        <v>16371</v>
      </c>
      <c r="BN21" s="58">
        <f>ROUNDUP('РБ15%'!BN21*0.9,)</f>
        <v>16371</v>
      </c>
      <c r="BO21" s="58">
        <f>ROUNDUP('РБ15%'!BO21*0.9,)</f>
        <v>16524</v>
      </c>
      <c r="BP21" s="58">
        <f>ROUNDUP('РБ15%'!BP21*0.9,)</f>
        <v>16524</v>
      </c>
      <c r="BQ21" s="58">
        <f>ROUNDUP('РБ15%'!BQ21*0.9,)</f>
        <v>16371</v>
      </c>
      <c r="BR21" s="58">
        <f>ROUNDUP('РБ15%'!BR21*0.9,)</f>
        <v>16371</v>
      </c>
      <c r="BS21" s="58">
        <f>ROUNDUP('РБ15%'!BS21*0.9,)</f>
        <v>16371</v>
      </c>
      <c r="BT21" s="58">
        <f>ROUNDUP('РБ15%'!BT21*0.9,)</f>
        <v>16371</v>
      </c>
      <c r="BU21" s="58">
        <f>ROUNDUP('РБ15%'!BU21*0.9,)</f>
        <v>16371</v>
      </c>
      <c r="BV21" s="58">
        <f>ROUNDUP('РБ15%'!BV21*0.9,)</f>
        <v>16524</v>
      </c>
      <c r="BW21" s="58">
        <f>ROUNDUP('РБ15%'!BW21*0.9,)</f>
        <v>16524</v>
      </c>
      <c r="BX21" s="58">
        <f>ROUNDUP('РБ15%'!BX21*0.9,)</f>
        <v>16371</v>
      </c>
      <c r="BY21" s="58">
        <f>ROUNDUP('РБ15%'!BY21*0.9,)</f>
        <v>16371</v>
      </c>
      <c r="BZ21" s="58">
        <f>ROUNDUP('РБ15%'!BZ21*0.9,)</f>
        <v>16371</v>
      </c>
      <c r="CA21" s="58">
        <f>ROUNDUP('РБ15%'!CA21*0.9,)</f>
        <v>16371</v>
      </c>
      <c r="CB21" s="58">
        <f>ROUNDUP('РБ15%'!CB21*0.9,)</f>
        <v>16371</v>
      </c>
      <c r="CC21" s="58">
        <f>ROUNDUP('РБ15%'!CC21*0.9,)</f>
        <v>16524</v>
      </c>
      <c r="CD21" s="58">
        <f>ROUNDUP('РБ15%'!CD21*0.9,)</f>
        <v>16524</v>
      </c>
      <c r="CE21" s="58">
        <f>ROUNDUP('РБ15%'!CE21*0.9,)</f>
        <v>16371</v>
      </c>
      <c r="CF21" s="58">
        <f>ROUNDUP('РБ15%'!CF21*0.9,)</f>
        <v>16371</v>
      </c>
      <c r="CG21" s="58">
        <f>ROUNDUP('РБ15%'!CG21*0.9,)</f>
        <v>16371</v>
      </c>
      <c r="CH21" s="58">
        <f>ROUNDUP('РБ15%'!CH21*0.9,)</f>
        <v>16371</v>
      </c>
      <c r="CI21" s="58">
        <f>ROUNDUP('РБ15%'!CI21*0.9,)</f>
        <v>16371</v>
      </c>
      <c r="CJ21" s="58">
        <f>ROUNDUP('РБ15%'!CJ21*0.9,)</f>
        <v>16524</v>
      </c>
      <c r="CK21" s="58">
        <f>ROUNDUP('РБ15%'!CK21*0.9,)</f>
        <v>16524</v>
      </c>
      <c r="CL21" s="58">
        <f>ROUNDUP('РБ15%'!CL21*0.9,)</f>
        <v>16371</v>
      </c>
      <c r="CM21" s="58">
        <f>ROUNDUP('РБ15%'!CM21*0.9,)</f>
        <v>16371</v>
      </c>
      <c r="CN21" s="58">
        <f>ROUNDUP('РБ15%'!CN21*0.9,)</f>
        <v>16371</v>
      </c>
      <c r="CO21" s="58">
        <f>ROUNDUP('РБ15%'!CO21*0.9,)</f>
        <v>16371</v>
      </c>
      <c r="CP21" s="58">
        <f>ROUNDUP('РБ15%'!CP21*0.9,)</f>
        <v>16371</v>
      </c>
      <c r="CQ21" s="58">
        <f>ROUNDUP('РБ15%'!CQ21*0.9,)</f>
        <v>17213</v>
      </c>
      <c r="CR21" s="58">
        <f>ROUNDUP('РБ15%'!CR21*0.9,)</f>
        <v>17213</v>
      </c>
      <c r="CS21" s="58">
        <f>ROUNDUP('РБ15%'!CS21*0.9,)</f>
        <v>17213</v>
      </c>
      <c r="CT21" s="58">
        <f>ROUNDUP('РБ15%'!CT21*0.9,)</f>
        <v>17213</v>
      </c>
      <c r="CU21" s="58">
        <f>ROUNDUP('РБ15%'!CU21*0.9,)</f>
        <v>17213</v>
      </c>
      <c r="CV21" s="58">
        <f>ROUNDUP('РБ15%'!CV21*0.9,)</f>
        <v>17213</v>
      </c>
      <c r="CW21" s="58">
        <f>ROUNDUP('РБ15%'!CW21*0.9,)</f>
        <v>17213</v>
      </c>
      <c r="CX21" s="58">
        <f>ROUNDUP('РБ15%'!CX21*0.9,)</f>
        <v>17595</v>
      </c>
      <c r="CY21" s="58">
        <f>ROUNDUP('РБ15%'!CY21*0.9,)</f>
        <v>17595</v>
      </c>
      <c r="CZ21" s="58">
        <f>ROUNDUP('РБ15%'!CZ21*0.9,)</f>
        <v>17595</v>
      </c>
      <c r="DA21" s="58">
        <f>ROUNDUP('РБ15%'!DA21*0.9,)</f>
        <v>17595</v>
      </c>
      <c r="DB21" s="58">
        <f>ROUNDUP('РБ15%'!DB21*0.9,)</f>
        <v>17595</v>
      </c>
      <c r="DC21" s="58">
        <f>ROUNDUP('РБ15%'!DC21*0.9,)</f>
        <v>17595</v>
      </c>
      <c r="DD21" s="58">
        <f>ROUNDUP('РБ15%'!DD21*0.9,)</f>
        <v>17595</v>
      </c>
      <c r="DE21" s="58">
        <f>ROUNDUP('РБ15%'!DE21*0.9,)</f>
        <v>18360</v>
      </c>
      <c r="DF21" s="58">
        <f>ROUNDUP('РБ15%'!DF21*0.9,)</f>
        <v>18360</v>
      </c>
      <c r="DG21" s="58">
        <f>ROUNDUP('РБ15%'!DG21*0.9,)</f>
        <v>18360</v>
      </c>
      <c r="DH21" s="58">
        <f>ROUNDUP('РБ15%'!DH21*0.9,)</f>
        <v>18360</v>
      </c>
      <c r="DI21" s="58">
        <f>ROUNDUP('РБ15%'!DI21*0.9,)</f>
        <v>33431</v>
      </c>
      <c r="DJ21" s="58">
        <f>ROUNDUP('РБ15%'!DJ21*0.9,)</f>
        <v>42611</v>
      </c>
      <c r="DK21" s="58">
        <f>ROUNDUP('РБ15%'!DK21*0.9,)</f>
        <v>42611</v>
      </c>
      <c r="DL21" s="58">
        <f>ROUNDUP('РБ15%'!DL21*0.9,)</f>
        <v>42611</v>
      </c>
      <c r="DM21" s="58">
        <f>ROUNDUP('РБ15%'!DM21*0.9,)</f>
        <v>42611</v>
      </c>
      <c r="DN21" s="58">
        <f>ROUNDUP('РБ15%'!DN21*0.9,)</f>
        <v>42611</v>
      </c>
      <c r="DO21" s="58">
        <f>ROUNDUP('РБ15%'!DO21*0.9,)</f>
        <v>42611</v>
      </c>
      <c r="DP21" s="58">
        <f>ROUNDUP('РБ15%'!DP21*0.9,)</f>
        <v>42611</v>
      </c>
      <c r="DQ21" s="58">
        <f>ROUNDUP('РБ15%'!DQ21*0.9,)</f>
        <v>42611</v>
      </c>
      <c r="DR21" s="58">
        <f>ROUNDUP('РБ15%'!DR21*0.9,)</f>
        <v>42611</v>
      </c>
      <c r="DS21" s="58">
        <f>ROUNDUP('РБ15%'!DS21*0.9,)</f>
        <v>40316</v>
      </c>
      <c r="DT21" s="58">
        <f>ROUNDUP('РБ15%'!DT21*0.9,)</f>
        <v>31442</v>
      </c>
      <c r="DU21" s="58">
        <f>ROUNDUP('РБ15%'!DU21*0.9,)</f>
        <v>31442</v>
      </c>
      <c r="DV21" s="58">
        <f>ROUNDUP('РБ15%'!DV21*0.9,)</f>
        <v>31442</v>
      </c>
      <c r="DW21" s="58">
        <f>ROUNDUP('РБ15%'!DW21*0.9,)</f>
        <v>31442</v>
      </c>
      <c r="DX21" s="58">
        <f>ROUNDUP('РБ15%'!DX21*0.9,)</f>
        <v>31442</v>
      </c>
      <c r="DY21" s="58">
        <f>ROUNDUP('РБ15%'!DY21*0.9,)</f>
        <v>31442</v>
      </c>
      <c r="DZ21" s="58">
        <f>ROUNDUP('РБ15%'!DZ21*0.9,)</f>
        <v>31442</v>
      </c>
      <c r="EA21" s="58">
        <f>ROUNDUP('РБ15%'!EA21*0.9,)</f>
        <v>32207</v>
      </c>
      <c r="EB21" s="58">
        <f>ROUNDUP('РБ15%'!EB21*0.9,)</f>
        <v>32207</v>
      </c>
      <c r="EC21" s="58">
        <f>ROUNDUP('РБ15%'!EC21*0.9,)</f>
        <v>32207</v>
      </c>
      <c r="ED21" s="58">
        <f>ROUNDUP('РБ15%'!ED21*0.9,)</f>
        <v>32207</v>
      </c>
      <c r="EE21" s="58">
        <f>ROUNDUP('РБ15%'!EE21*0.9,)</f>
        <v>32207</v>
      </c>
      <c r="EF21" s="58">
        <f>ROUNDUP('РБ15%'!EF21*0.9,)</f>
        <v>32207</v>
      </c>
      <c r="EG21" s="58">
        <f>ROUNDUP('РБ15%'!EG21*0.9,)</f>
        <v>32207</v>
      </c>
      <c r="EH21" s="58">
        <f>ROUNDUP('РБ15%'!EH21*0.9,)</f>
        <v>32207</v>
      </c>
      <c r="EI21" s="58">
        <f>ROUNDUP('РБ15%'!EI21*0.9,)</f>
        <v>32207</v>
      </c>
      <c r="EJ21" s="58">
        <f>ROUNDUP('РБ15%'!EJ21*0.9,)</f>
        <v>32207</v>
      </c>
      <c r="EK21" s="58">
        <f>ROUNDUP('РБ15%'!EK21*0.9,)</f>
        <v>32207</v>
      </c>
      <c r="EL21" s="58">
        <f>ROUNDUP('РБ15%'!EL21*0.9,)</f>
        <v>32207</v>
      </c>
      <c r="EM21" s="58">
        <f>ROUNDUP('РБ15%'!EM21*0.9,)</f>
        <v>32207</v>
      </c>
      <c r="EN21" s="58">
        <f>ROUNDUP('РБ15%'!EN21*0.9,)</f>
        <v>32207</v>
      </c>
      <c r="EO21" s="58">
        <f>ROUNDUP('РБ15%'!EO21*0.9,)</f>
        <v>32207</v>
      </c>
      <c r="EP21" s="58">
        <f>ROUNDUP('РБ15%'!EP21*0.9,)</f>
        <v>32207</v>
      </c>
      <c r="EQ21" s="58">
        <f>ROUNDUP('РБ15%'!EQ21*0.9,)</f>
        <v>32972</v>
      </c>
      <c r="ER21" s="58">
        <f>ROUNDUP('РБ15%'!ER21*0.9,)</f>
        <v>32972</v>
      </c>
      <c r="ES21" s="58">
        <f>ROUNDUP('РБ15%'!ES21*0.9,)</f>
        <v>32972</v>
      </c>
      <c r="ET21" s="58">
        <f>ROUNDUP('РБ15%'!ET21*0.9,)</f>
        <v>32972</v>
      </c>
      <c r="EU21" s="58">
        <f>ROUNDUP('РБ15%'!EU21*0.9,)</f>
        <v>32972</v>
      </c>
      <c r="EV21" s="58">
        <f>ROUNDUP('РБ15%'!EV21*0.9,)</f>
        <v>32972</v>
      </c>
      <c r="EW21" s="58">
        <f>ROUNDUP('РБ15%'!EW21*0.9,)</f>
        <v>32972</v>
      </c>
      <c r="EX21" s="58">
        <f>ROUNDUP('РБ15%'!EX21*0.9,)</f>
        <v>32972</v>
      </c>
      <c r="EY21" s="58">
        <f>ROUNDUP('РБ15%'!EY21*0.9,)</f>
        <v>32972</v>
      </c>
      <c r="EZ21" s="58">
        <f>ROUNDUP('РБ15%'!EZ21*0.9,)</f>
        <v>32972</v>
      </c>
      <c r="FA21" s="58">
        <f>ROUNDUP('РБ15%'!FA21*0.9,)</f>
        <v>32972</v>
      </c>
      <c r="FB21" s="58">
        <f>ROUNDUP('РБ15%'!FB21*0.9,)</f>
        <v>32972</v>
      </c>
      <c r="FC21" s="58">
        <f>ROUNDUP('РБ15%'!FC21*0.9,)</f>
        <v>32972</v>
      </c>
      <c r="FD21" s="58">
        <f>ROUNDUP('РБ15%'!FD21*0.9,)</f>
        <v>32972</v>
      </c>
      <c r="FE21" s="58">
        <f>ROUNDUP('РБ15%'!FE21*0.9,)</f>
        <v>32972</v>
      </c>
      <c r="FF21" s="58">
        <f>ROUNDUP('РБ15%'!FF21*0.9,)</f>
        <v>32972</v>
      </c>
      <c r="FG21" s="58">
        <f>ROUNDUP('РБ15%'!FG21*0.9,)</f>
        <v>32972</v>
      </c>
      <c r="FH21" s="58">
        <f>ROUNDUP('РБ15%'!FH21*0.9,)</f>
        <v>32972</v>
      </c>
      <c r="FI21" s="58">
        <f>ROUNDUP('РБ15%'!FI21*0.9,)</f>
        <v>32972</v>
      </c>
      <c r="FJ21" s="58">
        <f>ROUNDUP('РБ15%'!FJ21*0.9,)</f>
        <v>32972</v>
      </c>
      <c r="FK21" s="58">
        <f>ROUNDUP('РБ15%'!FK21*0.9,)</f>
        <v>34961</v>
      </c>
      <c r="FL21" s="58">
        <f>ROUNDUP('РБ15%'!FL21*0.9,)</f>
        <v>34961</v>
      </c>
      <c r="FM21" s="58">
        <f>ROUNDUP('РБ15%'!FM21*0.9,)</f>
        <v>34961</v>
      </c>
      <c r="FN21" s="58">
        <f>ROUNDUP('РБ15%'!FN21*0.9,)</f>
        <v>32972</v>
      </c>
      <c r="FO21" s="58">
        <f>ROUNDUP('РБ15%'!FO21*0.9,)</f>
        <v>32972</v>
      </c>
      <c r="FP21" s="58">
        <f>ROUNDUP('РБ15%'!FP21*0.9,)</f>
        <v>32972</v>
      </c>
      <c r="FQ21" s="58">
        <f>ROUNDUP('РБ15%'!FQ21*0.9,)</f>
        <v>32972</v>
      </c>
      <c r="FR21" s="58">
        <f>ROUNDUP('РБ15%'!FR21*0.9,)</f>
        <v>32972</v>
      </c>
      <c r="FS21" s="58">
        <f>ROUNDUP('РБ15%'!FS21*0.9,)</f>
        <v>31442</v>
      </c>
      <c r="FT21" s="58">
        <f>ROUNDUP('РБ15%'!FT21*0.9,)</f>
        <v>31442</v>
      </c>
      <c r="FU21" s="58">
        <f>ROUNDUP('РБ15%'!FU21*0.9,)</f>
        <v>31442</v>
      </c>
      <c r="FV21" s="58">
        <f>ROUNDUP('РБ15%'!FV21*0.9,)</f>
        <v>31442</v>
      </c>
      <c r="FW21" s="58">
        <f>ROUNDUP('РБ15%'!FW21*0.9,)</f>
        <v>31442</v>
      </c>
      <c r="FX21" s="58">
        <f>ROUNDUP('РБ15%'!FX21*0.9,)</f>
        <v>31442</v>
      </c>
      <c r="FY21" s="58">
        <f>ROUNDUP('РБ15%'!FY21*0.9,)</f>
        <v>31442</v>
      </c>
      <c r="FZ21" s="58">
        <f>ROUNDUP('РБ15%'!FZ21*0.9,)</f>
        <v>35955</v>
      </c>
      <c r="GA21" s="58">
        <f>ROUNDUP('РБ15%'!GA21*0.9,)</f>
        <v>32207</v>
      </c>
      <c r="GB21" s="58">
        <f>ROUNDUP('РБ15%'!GB21*0.9,)</f>
        <v>25475</v>
      </c>
      <c r="GC21" s="58">
        <f>ROUNDUP('РБ15%'!GC21*0.9,)</f>
        <v>25475</v>
      </c>
      <c r="GD21" s="58">
        <f>ROUNDUP('РБ15%'!GD21*0.9,)</f>
        <v>25475</v>
      </c>
      <c r="GE21" s="58">
        <f>ROUNDUP('РБ15%'!GE21*0.9,)</f>
        <v>25475</v>
      </c>
      <c r="GF21" s="58">
        <f>ROUNDUP('РБ15%'!GF21*0.9,)</f>
        <v>25475</v>
      </c>
      <c r="GG21" s="58">
        <f>ROUNDUP('РБ15%'!GG21*0.9,)</f>
        <v>25475</v>
      </c>
      <c r="GH21" s="58">
        <f>ROUNDUP('РБ15%'!GH21*0.9,)</f>
        <v>25475</v>
      </c>
      <c r="GI21" s="58">
        <f>ROUNDUP('РБ15%'!GI21*0.9,)</f>
        <v>25475</v>
      </c>
      <c r="GJ21" s="58">
        <f>ROUNDUP('РБ15%'!GJ21*0.9,)</f>
        <v>25475</v>
      </c>
      <c r="GK21" s="58">
        <f>ROUNDUP('РБ15%'!GK21*0.9,)</f>
        <v>25475</v>
      </c>
      <c r="GL21" s="58">
        <f>ROUNDUP('РБ15%'!GL21*0.9,)</f>
        <v>25475</v>
      </c>
      <c r="GM21" s="58">
        <f>ROUNDUP('РБ15%'!GM21*0.9,)</f>
        <v>25475</v>
      </c>
      <c r="GN21" s="58">
        <f>ROUNDUP('РБ15%'!GN21*0.9,)</f>
        <v>25475</v>
      </c>
      <c r="GO21" s="58">
        <f>ROUNDUP('РБ15%'!GO21*0.9,)</f>
        <v>25475</v>
      </c>
      <c r="GP21" s="58">
        <f>ROUNDUP('РБ15%'!GP21*0.9,)</f>
        <v>25475</v>
      </c>
      <c r="GQ21" s="58">
        <f>ROUNDUP('РБ15%'!GQ21*0.9,)</f>
        <v>25475</v>
      </c>
      <c r="GR21" s="58">
        <f>ROUNDUP('РБ15%'!GR21*0.9,)</f>
        <v>25475</v>
      </c>
      <c r="GS21" s="58">
        <f>ROUNDUP('РБ15%'!GS21*0.9,)</f>
        <v>25475</v>
      </c>
      <c r="GT21" s="58">
        <f>ROUNDUP('РБ15%'!GT21*0.9,)</f>
        <v>25475</v>
      </c>
      <c r="GU21" s="58">
        <f>ROUNDUP('РБ15%'!GU21*0.9,)</f>
        <v>25475</v>
      </c>
      <c r="GV21" s="58">
        <f>ROUNDUP('РБ15%'!GV21*0.9,)</f>
        <v>25475</v>
      </c>
      <c r="GW21" s="58">
        <f>ROUNDUP('РБ15%'!GW21*0.9,)</f>
        <v>25475</v>
      </c>
    </row>
    <row r="22" spans="1:205" s="4" customFormat="1" ht="12" customHeight="1">
      <c r="A22" s="24">
        <v>2</v>
      </c>
      <c r="B22" s="58">
        <f>ROUNDUP('РБ15%'!B22*0.9,)</f>
        <v>20273</v>
      </c>
      <c r="C22" s="58">
        <f>ROUNDUP('РБ15%'!C22*0.9,)</f>
        <v>19890</v>
      </c>
      <c r="D22" s="58">
        <f>ROUNDUP('РБ15%'!D22*0.9,)</f>
        <v>20655</v>
      </c>
      <c r="E22" s="58">
        <f>ROUNDUP('РБ15%'!E22*0.9,)</f>
        <v>20655</v>
      </c>
      <c r="F22" s="58">
        <f>ROUNDUP('РБ15%'!F22*0.9,)</f>
        <v>20655</v>
      </c>
      <c r="G22" s="58">
        <f>ROUNDUP('РБ15%'!G22*0.9,)</f>
        <v>19584</v>
      </c>
      <c r="H22" s="58">
        <f>ROUNDUP('РБ15%'!H22*0.9,)</f>
        <v>19584</v>
      </c>
      <c r="I22" s="58">
        <f>ROUNDUP('РБ15%'!I22*0.9,)</f>
        <v>19584</v>
      </c>
      <c r="J22" s="58">
        <f>ROUNDUP('РБ15%'!J22*0.9,)</f>
        <v>19584</v>
      </c>
      <c r="K22" s="58">
        <f>ROUNDUP('РБ15%'!K22*0.9,)</f>
        <v>20273</v>
      </c>
      <c r="L22" s="58">
        <f>ROUNDUP('РБ15%'!L22*0.9,)</f>
        <v>20273</v>
      </c>
      <c r="M22" s="58">
        <f>ROUNDUP('РБ15%'!M22*0.9,)</f>
        <v>19125</v>
      </c>
      <c r="N22" s="58">
        <f>ROUNDUP('РБ15%'!N22*0.9,)</f>
        <v>19125</v>
      </c>
      <c r="O22" s="58">
        <f>ROUNDUP('РБ15%'!O22*0.9,)</f>
        <v>19125</v>
      </c>
      <c r="P22" s="58">
        <f>ROUNDUP('РБ15%'!P22*0.9,)</f>
        <v>19125</v>
      </c>
      <c r="Q22" s="58">
        <f>ROUNDUP('РБ15%'!Q22*0.9,)</f>
        <v>19125</v>
      </c>
      <c r="R22" s="58">
        <f>ROUNDUP('РБ15%'!R22*0.9,)</f>
        <v>19584</v>
      </c>
      <c r="S22" s="58">
        <f>ROUNDUP('РБ15%'!S22*0.9,)</f>
        <v>19584</v>
      </c>
      <c r="T22" s="58">
        <f>ROUNDUP('РБ15%'!T22*0.9,)</f>
        <v>19125</v>
      </c>
      <c r="U22" s="58">
        <f>ROUNDUP('РБ15%'!U22*0.9,)</f>
        <v>19125</v>
      </c>
      <c r="V22" s="58">
        <f>ROUNDUP('РБ15%'!V22*0.9,)</f>
        <v>19125</v>
      </c>
      <c r="W22" s="58">
        <f>ROUNDUP('РБ15%'!W22*0.9,)</f>
        <v>19125</v>
      </c>
      <c r="X22" s="58">
        <f>ROUNDUP('РБ15%'!X22*0.9,)</f>
        <v>16754</v>
      </c>
      <c r="Y22" s="58">
        <f>ROUNDUP('РБ15%'!Y22*0.9,)</f>
        <v>16983</v>
      </c>
      <c r="Z22" s="58">
        <f>ROUNDUP('РБ15%'!Z22*0.9,)</f>
        <v>16983</v>
      </c>
      <c r="AA22" s="58">
        <f>ROUNDUP('РБ15%'!AA22*0.9,)</f>
        <v>16754</v>
      </c>
      <c r="AB22" s="58">
        <f>ROUNDUP('РБ15%'!AB22*0.9,)</f>
        <v>16754</v>
      </c>
      <c r="AC22" s="58">
        <f>ROUNDUP('РБ15%'!AC22*0.9,)</f>
        <v>16754</v>
      </c>
      <c r="AD22" s="58">
        <f>ROUNDUP('РБ15%'!AD22*0.9,)</f>
        <v>16754</v>
      </c>
      <c r="AE22" s="58">
        <f>ROUNDUP('РБ15%'!AE22*0.9,)</f>
        <v>16754</v>
      </c>
      <c r="AF22" s="58">
        <f>ROUNDUP('РБ15%'!AF22*0.9,)</f>
        <v>16983</v>
      </c>
      <c r="AG22" s="58">
        <f>ROUNDUP('РБ15%'!AG22*0.9,)</f>
        <v>16983</v>
      </c>
      <c r="AH22" s="58">
        <f>ROUNDUP('РБ15%'!AH22*0.9,)</f>
        <v>16754</v>
      </c>
      <c r="AI22" s="58">
        <f>ROUNDUP('РБ15%'!AI22*0.9,)</f>
        <v>16983</v>
      </c>
      <c r="AJ22" s="58">
        <f>ROUNDUP('РБ15%'!AJ22*0.9,)</f>
        <v>16983</v>
      </c>
      <c r="AK22" s="58">
        <f>ROUNDUP('РБ15%'!AK22*0.9,)</f>
        <v>16983</v>
      </c>
      <c r="AL22" s="58">
        <f>ROUNDUP('РБ15%'!AL22*0.9,)</f>
        <v>16983</v>
      </c>
      <c r="AM22" s="58">
        <f>ROUNDUP('РБ15%'!AM22*0.9,)</f>
        <v>16983</v>
      </c>
      <c r="AN22" s="58">
        <f>ROUNDUP('РБ15%'!AN22*0.9,)</f>
        <v>16983</v>
      </c>
      <c r="AO22" s="58">
        <f>ROUNDUP('РБ15%'!AO22*0.9,)</f>
        <v>16754</v>
      </c>
      <c r="AP22" s="58">
        <f>ROUNDUP('РБ15%'!AP22*0.9,)</f>
        <v>16754</v>
      </c>
      <c r="AQ22" s="58">
        <f>ROUNDUP('РБ15%'!AQ22*0.9,)</f>
        <v>16754</v>
      </c>
      <c r="AR22" s="58">
        <f>ROUNDUP('РБ15%'!AR22*0.9,)</f>
        <v>16754</v>
      </c>
      <c r="AS22" s="58">
        <f>ROUNDUP('РБ15%'!AS22*0.9,)</f>
        <v>16754</v>
      </c>
      <c r="AT22" s="58">
        <f>ROUNDUP('РБ15%'!AT22*0.9,)</f>
        <v>16983</v>
      </c>
      <c r="AU22" s="58">
        <f>ROUNDUP('РБ15%'!AU22*0.9,)</f>
        <v>16983</v>
      </c>
      <c r="AV22" s="58">
        <f>ROUNDUP('РБ15%'!AV22*0.9,)</f>
        <v>16754</v>
      </c>
      <c r="AW22" s="58">
        <f>ROUNDUP('РБ15%'!AW22*0.9,)</f>
        <v>16754</v>
      </c>
      <c r="AX22" s="58">
        <f>ROUNDUP('РБ15%'!AX22*0.9,)</f>
        <v>16754</v>
      </c>
      <c r="AY22" s="58">
        <f>ROUNDUP('РБ15%'!AY22*0.9,)</f>
        <v>16754</v>
      </c>
      <c r="AZ22" s="58">
        <f>ROUNDUP('РБ15%'!AZ22*0.9,)</f>
        <v>16754</v>
      </c>
      <c r="BA22" s="58">
        <f>ROUNDUP('РБ15%'!BA22*0.9,)</f>
        <v>16983</v>
      </c>
      <c r="BB22" s="58">
        <f>ROUNDUP('РБ15%'!BB22*0.9,)</f>
        <v>16983</v>
      </c>
      <c r="BC22" s="58">
        <f>ROUNDUP('РБ15%'!BC22*0.9,)</f>
        <v>16524</v>
      </c>
      <c r="BD22" s="58">
        <f>ROUNDUP('РБ15%'!BD22*0.9,)</f>
        <v>16524</v>
      </c>
      <c r="BE22" s="58">
        <f>ROUNDUP('РБ15%'!BE22*0.9,)</f>
        <v>16524</v>
      </c>
      <c r="BF22" s="58">
        <f>ROUNDUP('РБ15%'!BF22*0.9,)</f>
        <v>16983</v>
      </c>
      <c r="BG22" s="58">
        <f>ROUNDUP('РБ15%'!BG22*0.9,)</f>
        <v>16983</v>
      </c>
      <c r="BH22" s="58">
        <f>ROUNDUP('РБ15%'!BH22*0.9,)</f>
        <v>16983</v>
      </c>
      <c r="BI22" s="58">
        <f>ROUNDUP('РБ15%'!BI22*0.9,)</f>
        <v>16983</v>
      </c>
      <c r="BJ22" s="58">
        <f>ROUNDUP('РБ15%'!BJ22*0.9,)</f>
        <v>16371</v>
      </c>
      <c r="BK22" s="58">
        <f>ROUNDUP('РБ15%'!BK22*0.9,)</f>
        <v>16371</v>
      </c>
      <c r="BL22" s="58">
        <f>ROUNDUP('РБ15%'!BL22*0.9,)</f>
        <v>16371</v>
      </c>
      <c r="BM22" s="58">
        <f>ROUNDUP('РБ15%'!BM22*0.9,)</f>
        <v>16371</v>
      </c>
      <c r="BN22" s="58">
        <f>ROUNDUP('РБ15%'!BN22*0.9,)</f>
        <v>16371</v>
      </c>
      <c r="BO22" s="58">
        <f>ROUNDUP('РБ15%'!BO22*0.9,)</f>
        <v>16524</v>
      </c>
      <c r="BP22" s="58">
        <f>ROUNDUP('РБ15%'!BP22*0.9,)</f>
        <v>16524</v>
      </c>
      <c r="BQ22" s="58">
        <f>ROUNDUP('РБ15%'!BQ22*0.9,)</f>
        <v>16371</v>
      </c>
      <c r="BR22" s="58">
        <f>ROUNDUP('РБ15%'!BR22*0.9,)</f>
        <v>16371</v>
      </c>
      <c r="BS22" s="58">
        <f>ROUNDUP('РБ15%'!BS22*0.9,)</f>
        <v>16371</v>
      </c>
      <c r="BT22" s="58">
        <f>ROUNDUP('РБ15%'!BT22*0.9,)</f>
        <v>16371</v>
      </c>
      <c r="BU22" s="58">
        <f>ROUNDUP('РБ15%'!BU22*0.9,)</f>
        <v>16371</v>
      </c>
      <c r="BV22" s="58">
        <f>ROUNDUP('РБ15%'!BV22*0.9,)</f>
        <v>16524</v>
      </c>
      <c r="BW22" s="58">
        <f>ROUNDUP('РБ15%'!BW22*0.9,)</f>
        <v>16524</v>
      </c>
      <c r="BX22" s="58">
        <f>ROUNDUP('РБ15%'!BX22*0.9,)</f>
        <v>16371</v>
      </c>
      <c r="BY22" s="58">
        <f>ROUNDUP('РБ15%'!BY22*0.9,)</f>
        <v>16371</v>
      </c>
      <c r="BZ22" s="58">
        <f>ROUNDUP('РБ15%'!BZ22*0.9,)</f>
        <v>16371</v>
      </c>
      <c r="CA22" s="58">
        <f>ROUNDUP('РБ15%'!CA22*0.9,)</f>
        <v>16371</v>
      </c>
      <c r="CB22" s="58">
        <f>ROUNDUP('РБ15%'!CB22*0.9,)</f>
        <v>16371</v>
      </c>
      <c r="CC22" s="58">
        <f>ROUNDUP('РБ15%'!CC22*0.9,)</f>
        <v>16524</v>
      </c>
      <c r="CD22" s="58">
        <f>ROUNDUP('РБ15%'!CD22*0.9,)</f>
        <v>16524</v>
      </c>
      <c r="CE22" s="58">
        <f>ROUNDUP('РБ15%'!CE22*0.9,)</f>
        <v>16371</v>
      </c>
      <c r="CF22" s="58">
        <f>ROUNDUP('РБ15%'!CF22*0.9,)</f>
        <v>16371</v>
      </c>
      <c r="CG22" s="58">
        <f>ROUNDUP('РБ15%'!CG22*0.9,)</f>
        <v>16371</v>
      </c>
      <c r="CH22" s="58">
        <f>ROUNDUP('РБ15%'!CH22*0.9,)</f>
        <v>16371</v>
      </c>
      <c r="CI22" s="58">
        <f>ROUNDUP('РБ15%'!CI22*0.9,)</f>
        <v>16371</v>
      </c>
      <c r="CJ22" s="58">
        <f>ROUNDUP('РБ15%'!CJ22*0.9,)</f>
        <v>16524</v>
      </c>
      <c r="CK22" s="58">
        <f>ROUNDUP('РБ15%'!CK22*0.9,)</f>
        <v>16524</v>
      </c>
      <c r="CL22" s="58">
        <f>ROUNDUP('РБ15%'!CL22*0.9,)</f>
        <v>16371</v>
      </c>
      <c r="CM22" s="58">
        <f>ROUNDUP('РБ15%'!CM22*0.9,)</f>
        <v>16371</v>
      </c>
      <c r="CN22" s="58">
        <f>ROUNDUP('РБ15%'!CN22*0.9,)</f>
        <v>16371</v>
      </c>
      <c r="CO22" s="58">
        <f>ROUNDUP('РБ15%'!CO22*0.9,)</f>
        <v>16371</v>
      </c>
      <c r="CP22" s="58">
        <f>ROUNDUP('РБ15%'!CP22*0.9,)</f>
        <v>16371</v>
      </c>
      <c r="CQ22" s="58">
        <f>ROUNDUP('РБ15%'!CQ22*0.9,)</f>
        <v>17213</v>
      </c>
      <c r="CR22" s="58">
        <f>ROUNDUP('РБ15%'!CR22*0.9,)</f>
        <v>17213</v>
      </c>
      <c r="CS22" s="58">
        <f>ROUNDUP('РБ15%'!CS22*0.9,)</f>
        <v>17213</v>
      </c>
      <c r="CT22" s="58">
        <f>ROUNDUP('РБ15%'!CT22*0.9,)</f>
        <v>17213</v>
      </c>
      <c r="CU22" s="58">
        <f>ROUNDUP('РБ15%'!CU22*0.9,)</f>
        <v>17213</v>
      </c>
      <c r="CV22" s="58">
        <f>ROUNDUP('РБ15%'!CV22*0.9,)</f>
        <v>17213</v>
      </c>
      <c r="CW22" s="58">
        <f>ROUNDUP('РБ15%'!CW22*0.9,)</f>
        <v>17213</v>
      </c>
      <c r="CX22" s="58">
        <f>ROUNDUP('РБ15%'!CX22*0.9,)</f>
        <v>17595</v>
      </c>
      <c r="CY22" s="58">
        <f>ROUNDUP('РБ15%'!CY22*0.9,)</f>
        <v>17595</v>
      </c>
      <c r="CZ22" s="58">
        <f>ROUNDUP('РБ15%'!CZ22*0.9,)</f>
        <v>17595</v>
      </c>
      <c r="DA22" s="58">
        <f>ROUNDUP('РБ15%'!DA22*0.9,)</f>
        <v>17595</v>
      </c>
      <c r="DB22" s="58">
        <f>ROUNDUP('РБ15%'!DB22*0.9,)</f>
        <v>17595</v>
      </c>
      <c r="DC22" s="58">
        <f>ROUNDUP('РБ15%'!DC22*0.9,)</f>
        <v>17595</v>
      </c>
      <c r="DD22" s="58">
        <f>ROUNDUP('РБ15%'!DD22*0.9,)</f>
        <v>17595</v>
      </c>
      <c r="DE22" s="58">
        <f>ROUNDUP('РБ15%'!DE22*0.9,)</f>
        <v>18360</v>
      </c>
      <c r="DF22" s="58">
        <f>ROUNDUP('РБ15%'!DF22*0.9,)</f>
        <v>18360</v>
      </c>
      <c r="DG22" s="58">
        <f>ROUNDUP('РБ15%'!DG22*0.9,)</f>
        <v>18360</v>
      </c>
      <c r="DH22" s="58">
        <f>ROUNDUP('РБ15%'!DH22*0.9,)</f>
        <v>18360</v>
      </c>
      <c r="DI22" s="58">
        <f>ROUNDUP('РБ15%'!DI22*0.9,)</f>
        <v>33431</v>
      </c>
      <c r="DJ22" s="58">
        <f>ROUNDUP('РБ15%'!DJ22*0.9,)</f>
        <v>42611</v>
      </c>
      <c r="DK22" s="58">
        <f>ROUNDUP('РБ15%'!DK22*0.9,)</f>
        <v>42611</v>
      </c>
      <c r="DL22" s="58">
        <f>ROUNDUP('РБ15%'!DL22*0.9,)</f>
        <v>42611</v>
      </c>
      <c r="DM22" s="58">
        <f>ROUNDUP('РБ15%'!DM22*0.9,)</f>
        <v>42611</v>
      </c>
      <c r="DN22" s="58">
        <f>ROUNDUP('РБ15%'!DN22*0.9,)</f>
        <v>42611</v>
      </c>
      <c r="DO22" s="58">
        <f>ROUNDUP('РБ15%'!DO22*0.9,)</f>
        <v>42611</v>
      </c>
      <c r="DP22" s="58">
        <f>ROUNDUP('РБ15%'!DP22*0.9,)</f>
        <v>42611</v>
      </c>
      <c r="DQ22" s="58">
        <f>ROUNDUP('РБ15%'!DQ22*0.9,)</f>
        <v>42611</v>
      </c>
      <c r="DR22" s="58">
        <f>ROUNDUP('РБ15%'!DR22*0.9,)</f>
        <v>42611</v>
      </c>
      <c r="DS22" s="58">
        <f>ROUNDUP('РБ15%'!DS22*0.9,)</f>
        <v>40316</v>
      </c>
      <c r="DT22" s="58">
        <f>ROUNDUP('РБ15%'!DT22*0.9,)</f>
        <v>31442</v>
      </c>
      <c r="DU22" s="58">
        <f>ROUNDUP('РБ15%'!DU22*0.9,)</f>
        <v>31442</v>
      </c>
      <c r="DV22" s="58">
        <f>ROUNDUP('РБ15%'!DV22*0.9,)</f>
        <v>31442</v>
      </c>
      <c r="DW22" s="58">
        <f>ROUNDUP('РБ15%'!DW22*0.9,)</f>
        <v>31442</v>
      </c>
      <c r="DX22" s="58">
        <f>ROUNDUP('РБ15%'!DX22*0.9,)</f>
        <v>31442</v>
      </c>
      <c r="DY22" s="58">
        <f>ROUNDUP('РБ15%'!DY22*0.9,)</f>
        <v>31442</v>
      </c>
      <c r="DZ22" s="58">
        <f>ROUNDUP('РБ15%'!DZ22*0.9,)</f>
        <v>31442</v>
      </c>
      <c r="EA22" s="58">
        <f>ROUNDUP('РБ15%'!EA22*0.9,)</f>
        <v>32207</v>
      </c>
      <c r="EB22" s="58">
        <f>ROUNDUP('РБ15%'!EB22*0.9,)</f>
        <v>32207</v>
      </c>
      <c r="EC22" s="58">
        <f>ROUNDUP('РБ15%'!EC22*0.9,)</f>
        <v>32207</v>
      </c>
      <c r="ED22" s="58">
        <f>ROUNDUP('РБ15%'!ED22*0.9,)</f>
        <v>32207</v>
      </c>
      <c r="EE22" s="58">
        <f>ROUNDUP('РБ15%'!EE22*0.9,)</f>
        <v>32207</v>
      </c>
      <c r="EF22" s="58">
        <f>ROUNDUP('РБ15%'!EF22*0.9,)</f>
        <v>32207</v>
      </c>
      <c r="EG22" s="58">
        <f>ROUNDUP('РБ15%'!EG22*0.9,)</f>
        <v>32207</v>
      </c>
      <c r="EH22" s="58">
        <f>ROUNDUP('РБ15%'!EH22*0.9,)</f>
        <v>32207</v>
      </c>
      <c r="EI22" s="58">
        <f>ROUNDUP('РБ15%'!EI22*0.9,)</f>
        <v>32207</v>
      </c>
      <c r="EJ22" s="58">
        <f>ROUNDUP('РБ15%'!EJ22*0.9,)</f>
        <v>32207</v>
      </c>
      <c r="EK22" s="58">
        <f>ROUNDUP('РБ15%'!EK22*0.9,)</f>
        <v>32207</v>
      </c>
      <c r="EL22" s="58">
        <f>ROUNDUP('РБ15%'!EL22*0.9,)</f>
        <v>32207</v>
      </c>
      <c r="EM22" s="58">
        <f>ROUNDUP('РБ15%'!EM22*0.9,)</f>
        <v>32207</v>
      </c>
      <c r="EN22" s="58">
        <f>ROUNDUP('РБ15%'!EN22*0.9,)</f>
        <v>32207</v>
      </c>
      <c r="EO22" s="58">
        <f>ROUNDUP('РБ15%'!EO22*0.9,)</f>
        <v>32207</v>
      </c>
      <c r="EP22" s="58">
        <f>ROUNDUP('РБ15%'!EP22*0.9,)</f>
        <v>32207</v>
      </c>
      <c r="EQ22" s="58">
        <f>ROUNDUP('РБ15%'!EQ22*0.9,)</f>
        <v>32972</v>
      </c>
      <c r="ER22" s="58">
        <f>ROUNDUP('РБ15%'!ER22*0.9,)</f>
        <v>32972</v>
      </c>
      <c r="ES22" s="58">
        <f>ROUNDUP('РБ15%'!ES22*0.9,)</f>
        <v>32972</v>
      </c>
      <c r="ET22" s="58">
        <f>ROUNDUP('РБ15%'!ET22*0.9,)</f>
        <v>32972</v>
      </c>
      <c r="EU22" s="58">
        <f>ROUNDUP('РБ15%'!EU22*0.9,)</f>
        <v>32972</v>
      </c>
      <c r="EV22" s="58">
        <f>ROUNDUP('РБ15%'!EV22*0.9,)</f>
        <v>32972</v>
      </c>
      <c r="EW22" s="58">
        <f>ROUNDUP('РБ15%'!EW22*0.9,)</f>
        <v>32972</v>
      </c>
      <c r="EX22" s="58">
        <f>ROUNDUP('РБ15%'!EX22*0.9,)</f>
        <v>32972</v>
      </c>
      <c r="EY22" s="58">
        <f>ROUNDUP('РБ15%'!EY22*0.9,)</f>
        <v>32972</v>
      </c>
      <c r="EZ22" s="58">
        <f>ROUNDUP('РБ15%'!EZ22*0.9,)</f>
        <v>32972</v>
      </c>
      <c r="FA22" s="58">
        <f>ROUNDUP('РБ15%'!FA22*0.9,)</f>
        <v>32972</v>
      </c>
      <c r="FB22" s="58">
        <f>ROUNDUP('РБ15%'!FB22*0.9,)</f>
        <v>32972</v>
      </c>
      <c r="FC22" s="58">
        <f>ROUNDUP('РБ15%'!FC22*0.9,)</f>
        <v>32972</v>
      </c>
      <c r="FD22" s="58">
        <f>ROUNDUP('РБ15%'!FD22*0.9,)</f>
        <v>32972</v>
      </c>
      <c r="FE22" s="58">
        <f>ROUNDUP('РБ15%'!FE22*0.9,)</f>
        <v>32972</v>
      </c>
      <c r="FF22" s="58">
        <f>ROUNDUP('РБ15%'!FF22*0.9,)</f>
        <v>32972</v>
      </c>
      <c r="FG22" s="58">
        <f>ROUNDUP('РБ15%'!FG22*0.9,)</f>
        <v>32972</v>
      </c>
      <c r="FH22" s="58">
        <f>ROUNDUP('РБ15%'!FH22*0.9,)</f>
        <v>32972</v>
      </c>
      <c r="FI22" s="58">
        <f>ROUNDUP('РБ15%'!FI22*0.9,)</f>
        <v>32972</v>
      </c>
      <c r="FJ22" s="58">
        <f>ROUNDUP('РБ15%'!FJ22*0.9,)</f>
        <v>32972</v>
      </c>
      <c r="FK22" s="58">
        <f>ROUNDUP('РБ15%'!FK22*0.9,)</f>
        <v>34961</v>
      </c>
      <c r="FL22" s="58">
        <f>ROUNDUP('РБ15%'!FL22*0.9,)</f>
        <v>34961</v>
      </c>
      <c r="FM22" s="58">
        <f>ROUNDUP('РБ15%'!FM22*0.9,)</f>
        <v>34961</v>
      </c>
      <c r="FN22" s="58">
        <f>ROUNDUP('РБ15%'!FN22*0.9,)</f>
        <v>32972</v>
      </c>
      <c r="FO22" s="58">
        <f>ROUNDUP('РБ15%'!FO22*0.9,)</f>
        <v>32972</v>
      </c>
      <c r="FP22" s="58">
        <f>ROUNDUP('РБ15%'!FP22*0.9,)</f>
        <v>32972</v>
      </c>
      <c r="FQ22" s="58">
        <f>ROUNDUP('РБ15%'!FQ22*0.9,)</f>
        <v>32972</v>
      </c>
      <c r="FR22" s="58">
        <f>ROUNDUP('РБ15%'!FR22*0.9,)</f>
        <v>32972</v>
      </c>
      <c r="FS22" s="58">
        <f>ROUNDUP('РБ15%'!FS22*0.9,)</f>
        <v>31442</v>
      </c>
      <c r="FT22" s="58">
        <f>ROUNDUP('РБ15%'!FT22*0.9,)</f>
        <v>31442</v>
      </c>
      <c r="FU22" s="58">
        <f>ROUNDUP('РБ15%'!FU22*0.9,)</f>
        <v>31442</v>
      </c>
      <c r="FV22" s="58">
        <f>ROUNDUP('РБ15%'!FV22*0.9,)</f>
        <v>31442</v>
      </c>
      <c r="FW22" s="58">
        <f>ROUNDUP('РБ15%'!FW22*0.9,)</f>
        <v>31442</v>
      </c>
      <c r="FX22" s="58">
        <f>ROUNDUP('РБ15%'!FX22*0.9,)</f>
        <v>31442</v>
      </c>
      <c r="FY22" s="58">
        <f>ROUNDUP('РБ15%'!FY22*0.9,)</f>
        <v>31442</v>
      </c>
      <c r="FZ22" s="58">
        <f>ROUNDUP('РБ15%'!FZ22*0.9,)</f>
        <v>35955</v>
      </c>
      <c r="GA22" s="58">
        <f>ROUNDUP('РБ15%'!GA22*0.9,)</f>
        <v>32207</v>
      </c>
      <c r="GB22" s="58">
        <f>ROUNDUP('РБ15%'!GB22*0.9,)</f>
        <v>25475</v>
      </c>
      <c r="GC22" s="58">
        <f>ROUNDUP('РБ15%'!GC22*0.9,)</f>
        <v>25475</v>
      </c>
      <c r="GD22" s="58">
        <f>ROUNDUP('РБ15%'!GD22*0.9,)</f>
        <v>25475</v>
      </c>
      <c r="GE22" s="58">
        <f>ROUNDUP('РБ15%'!GE22*0.9,)</f>
        <v>25475</v>
      </c>
      <c r="GF22" s="58">
        <f>ROUNDUP('РБ15%'!GF22*0.9,)</f>
        <v>25475</v>
      </c>
      <c r="GG22" s="58">
        <f>ROUNDUP('РБ15%'!GG22*0.9,)</f>
        <v>25475</v>
      </c>
      <c r="GH22" s="58">
        <f>ROUNDUP('РБ15%'!GH22*0.9,)</f>
        <v>25475</v>
      </c>
      <c r="GI22" s="58">
        <f>ROUNDUP('РБ15%'!GI22*0.9,)</f>
        <v>25475</v>
      </c>
      <c r="GJ22" s="58">
        <f>ROUNDUP('РБ15%'!GJ22*0.9,)</f>
        <v>25475</v>
      </c>
      <c r="GK22" s="58">
        <f>ROUNDUP('РБ15%'!GK22*0.9,)</f>
        <v>25475</v>
      </c>
      <c r="GL22" s="58">
        <f>ROUNDUP('РБ15%'!GL22*0.9,)</f>
        <v>25475</v>
      </c>
      <c r="GM22" s="58">
        <f>ROUNDUP('РБ15%'!GM22*0.9,)</f>
        <v>25475</v>
      </c>
      <c r="GN22" s="58">
        <f>ROUNDUP('РБ15%'!GN22*0.9,)</f>
        <v>25475</v>
      </c>
      <c r="GO22" s="58">
        <f>ROUNDUP('РБ15%'!GO22*0.9,)</f>
        <v>25475</v>
      </c>
      <c r="GP22" s="58">
        <f>ROUNDUP('РБ15%'!GP22*0.9,)</f>
        <v>25475</v>
      </c>
      <c r="GQ22" s="58">
        <f>ROUNDUP('РБ15%'!GQ22*0.9,)</f>
        <v>25475</v>
      </c>
      <c r="GR22" s="58">
        <f>ROUNDUP('РБ15%'!GR22*0.9,)</f>
        <v>25475</v>
      </c>
      <c r="GS22" s="58">
        <f>ROUNDUP('РБ15%'!GS22*0.9,)</f>
        <v>25475</v>
      </c>
      <c r="GT22" s="58">
        <f>ROUNDUP('РБ15%'!GT22*0.9,)</f>
        <v>25475</v>
      </c>
      <c r="GU22" s="58">
        <f>ROUNDUP('РБ15%'!GU22*0.9,)</f>
        <v>25475</v>
      </c>
      <c r="GV22" s="58">
        <f>ROUNDUP('РБ15%'!GV22*0.9,)</f>
        <v>25475</v>
      </c>
      <c r="GW22" s="58">
        <f>ROUNDUP('РБ15%'!GW22*0.9,)</f>
        <v>25475</v>
      </c>
    </row>
    <row r="23" spans="1:205" s="4" customFormat="1" ht="12" customHeight="1">
      <c r="A23" s="24">
        <v>3</v>
      </c>
      <c r="B23" s="58">
        <f>ROUNDUP('РБ15%'!B23*0.9,)</f>
        <v>20273</v>
      </c>
      <c r="C23" s="58">
        <f>ROUNDUP('РБ15%'!C23*0.9,)</f>
        <v>19890</v>
      </c>
      <c r="D23" s="58">
        <f>ROUNDUP('РБ15%'!D23*0.9,)</f>
        <v>20655</v>
      </c>
      <c r="E23" s="58">
        <f>ROUNDUP('РБ15%'!E23*0.9,)</f>
        <v>20655</v>
      </c>
      <c r="F23" s="58">
        <f>ROUNDUP('РБ15%'!F23*0.9,)</f>
        <v>20655</v>
      </c>
      <c r="G23" s="58">
        <f>ROUNDUP('РБ15%'!G23*0.9,)</f>
        <v>19584</v>
      </c>
      <c r="H23" s="58">
        <f>ROUNDUP('РБ15%'!H23*0.9,)</f>
        <v>19584</v>
      </c>
      <c r="I23" s="58">
        <f>ROUNDUP('РБ15%'!I23*0.9,)</f>
        <v>19584</v>
      </c>
      <c r="J23" s="58">
        <f>ROUNDUP('РБ15%'!J23*0.9,)</f>
        <v>19584</v>
      </c>
      <c r="K23" s="58">
        <f>ROUNDUP('РБ15%'!K23*0.9,)</f>
        <v>20273</v>
      </c>
      <c r="L23" s="58">
        <f>ROUNDUP('РБ15%'!L23*0.9,)</f>
        <v>20273</v>
      </c>
      <c r="M23" s="58">
        <f>ROUNDUP('РБ15%'!M23*0.9,)</f>
        <v>19125</v>
      </c>
      <c r="N23" s="58">
        <f>ROUNDUP('РБ15%'!N23*0.9,)</f>
        <v>19125</v>
      </c>
      <c r="O23" s="58">
        <f>ROUNDUP('РБ15%'!O23*0.9,)</f>
        <v>19125</v>
      </c>
      <c r="P23" s="58">
        <f>ROUNDUP('РБ15%'!P23*0.9,)</f>
        <v>19125</v>
      </c>
      <c r="Q23" s="58">
        <f>ROUNDUP('РБ15%'!Q23*0.9,)</f>
        <v>19125</v>
      </c>
      <c r="R23" s="58">
        <f>ROUNDUP('РБ15%'!R23*0.9,)</f>
        <v>19584</v>
      </c>
      <c r="S23" s="58">
        <f>ROUNDUP('РБ15%'!S23*0.9,)</f>
        <v>19584</v>
      </c>
      <c r="T23" s="58">
        <f>ROUNDUP('РБ15%'!T23*0.9,)</f>
        <v>19125</v>
      </c>
      <c r="U23" s="58">
        <f>ROUNDUP('РБ15%'!U23*0.9,)</f>
        <v>19125</v>
      </c>
      <c r="V23" s="58">
        <f>ROUNDUP('РБ15%'!V23*0.9,)</f>
        <v>19125</v>
      </c>
      <c r="W23" s="58">
        <f>ROUNDUP('РБ15%'!W23*0.9,)</f>
        <v>19125</v>
      </c>
      <c r="X23" s="58">
        <f>ROUNDUP('РБ15%'!X23*0.9,)</f>
        <v>16754</v>
      </c>
      <c r="Y23" s="58">
        <f>ROUNDUP('РБ15%'!Y23*0.9,)</f>
        <v>16983</v>
      </c>
      <c r="Z23" s="58">
        <f>ROUNDUP('РБ15%'!Z23*0.9,)</f>
        <v>16983</v>
      </c>
      <c r="AA23" s="58">
        <f>ROUNDUP('РБ15%'!AA23*0.9,)</f>
        <v>16754</v>
      </c>
      <c r="AB23" s="58">
        <f>ROUNDUP('РБ15%'!AB23*0.9,)</f>
        <v>16754</v>
      </c>
      <c r="AC23" s="58">
        <f>ROUNDUP('РБ15%'!AC23*0.9,)</f>
        <v>16754</v>
      </c>
      <c r="AD23" s="58">
        <f>ROUNDUP('РБ15%'!AD23*0.9,)</f>
        <v>16754</v>
      </c>
      <c r="AE23" s="58">
        <f>ROUNDUP('РБ15%'!AE23*0.9,)</f>
        <v>16754</v>
      </c>
      <c r="AF23" s="58">
        <f>ROUNDUP('РБ15%'!AF23*0.9,)</f>
        <v>16983</v>
      </c>
      <c r="AG23" s="58">
        <f>ROUNDUP('РБ15%'!AG23*0.9,)</f>
        <v>16983</v>
      </c>
      <c r="AH23" s="58">
        <f>ROUNDUP('РБ15%'!AH23*0.9,)</f>
        <v>16754</v>
      </c>
      <c r="AI23" s="58">
        <f>ROUNDUP('РБ15%'!AI23*0.9,)</f>
        <v>16983</v>
      </c>
      <c r="AJ23" s="58">
        <f>ROUNDUP('РБ15%'!AJ23*0.9,)</f>
        <v>16983</v>
      </c>
      <c r="AK23" s="58">
        <f>ROUNDUP('РБ15%'!AK23*0.9,)</f>
        <v>16983</v>
      </c>
      <c r="AL23" s="58">
        <f>ROUNDUP('РБ15%'!AL23*0.9,)</f>
        <v>16983</v>
      </c>
      <c r="AM23" s="58">
        <f>ROUNDUP('РБ15%'!AM23*0.9,)</f>
        <v>16983</v>
      </c>
      <c r="AN23" s="58">
        <f>ROUNDUP('РБ15%'!AN23*0.9,)</f>
        <v>16983</v>
      </c>
      <c r="AO23" s="58">
        <f>ROUNDUP('РБ15%'!AO23*0.9,)</f>
        <v>16754</v>
      </c>
      <c r="AP23" s="58">
        <f>ROUNDUP('РБ15%'!AP23*0.9,)</f>
        <v>16754</v>
      </c>
      <c r="AQ23" s="58">
        <f>ROUNDUP('РБ15%'!AQ23*0.9,)</f>
        <v>16754</v>
      </c>
      <c r="AR23" s="58">
        <f>ROUNDUP('РБ15%'!AR23*0.9,)</f>
        <v>16754</v>
      </c>
      <c r="AS23" s="58">
        <f>ROUNDUP('РБ15%'!AS23*0.9,)</f>
        <v>16754</v>
      </c>
      <c r="AT23" s="58">
        <f>ROUNDUP('РБ15%'!AT23*0.9,)</f>
        <v>16983</v>
      </c>
      <c r="AU23" s="58">
        <f>ROUNDUP('РБ15%'!AU23*0.9,)</f>
        <v>16983</v>
      </c>
      <c r="AV23" s="58">
        <f>ROUNDUP('РБ15%'!AV23*0.9,)</f>
        <v>16754</v>
      </c>
      <c r="AW23" s="58">
        <f>ROUNDUP('РБ15%'!AW23*0.9,)</f>
        <v>16754</v>
      </c>
      <c r="AX23" s="58">
        <f>ROUNDUP('РБ15%'!AX23*0.9,)</f>
        <v>16754</v>
      </c>
      <c r="AY23" s="58">
        <f>ROUNDUP('РБ15%'!AY23*0.9,)</f>
        <v>16754</v>
      </c>
      <c r="AZ23" s="58">
        <f>ROUNDUP('РБ15%'!AZ23*0.9,)</f>
        <v>16754</v>
      </c>
      <c r="BA23" s="58">
        <f>ROUNDUP('РБ15%'!BA23*0.9,)</f>
        <v>16983</v>
      </c>
      <c r="BB23" s="58">
        <f>ROUNDUP('РБ15%'!BB23*0.9,)</f>
        <v>16983</v>
      </c>
      <c r="BC23" s="58">
        <f>ROUNDUP('РБ15%'!BC23*0.9,)</f>
        <v>16524</v>
      </c>
      <c r="BD23" s="58">
        <f>ROUNDUP('РБ15%'!BD23*0.9,)</f>
        <v>16524</v>
      </c>
      <c r="BE23" s="58">
        <f>ROUNDUP('РБ15%'!BE23*0.9,)</f>
        <v>16524</v>
      </c>
      <c r="BF23" s="58">
        <f>ROUNDUP('РБ15%'!BF23*0.9,)</f>
        <v>16983</v>
      </c>
      <c r="BG23" s="58">
        <f>ROUNDUP('РБ15%'!BG23*0.9,)</f>
        <v>16983</v>
      </c>
      <c r="BH23" s="58">
        <f>ROUNDUP('РБ15%'!BH23*0.9,)</f>
        <v>16983</v>
      </c>
      <c r="BI23" s="58">
        <f>ROUNDUP('РБ15%'!BI23*0.9,)</f>
        <v>16983</v>
      </c>
      <c r="BJ23" s="58">
        <f>ROUNDUP('РБ15%'!BJ23*0.9,)</f>
        <v>16371</v>
      </c>
      <c r="BK23" s="58">
        <f>ROUNDUP('РБ15%'!BK23*0.9,)</f>
        <v>16371</v>
      </c>
      <c r="BL23" s="58">
        <f>ROUNDUP('РБ15%'!BL23*0.9,)</f>
        <v>16371</v>
      </c>
      <c r="BM23" s="58">
        <f>ROUNDUP('РБ15%'!BM23*0.9,)</f>
        <v>16371</v>
      </c>
      <c r="BN23" s="58">
        <f>ROUNDUP('РБ15%'!BN23*0.9,)</f>
        <v>16371</v>
      </c>
      <c r="BO23" s="58">
        <f>ROUNDUP('РБ15%'!BO23*0.9,)</f>
        <v>16524</v>
      </c>
      <c r="BP23" s="58">
        <f>ROUNDUP('РБ15%'!BP23*0.9,)</f>
        <v>16524</v>
      </c>
      <c r="BQ23" s="58">
        <f>ROUNDUP('РБ15%'!BQ23*0.9,)</f>
        <v>16371</v>
      </c>
      <c r="BR23" s="58">
        <f>ROUNDUP('РБ15%'!BR23*0.9,)</f>
        <v>16371</v>
      </c>
      <c r="BS23" s="58">
        <f>ROUNDUP('РБ15%'!BS23*0.9,)</f>
        <v>16371</v>
      </c>
      <c r="BT23" s="58">
        <f>ROUNDUP('РБ15%'!BT23*0.9,)</f>
        <v>16371</v>
      </c>
      <c r="BU23" s="58">
        <f>ROUNDUP('РБ15%'!BU23*0.9,)</f>
        <v>16371</v>
      </c>
      <c r="BV23" s="58">
        <f>ROUNDUP('РБ15%'!BV23*0.9,)</f>
        <v>16524</v>
      </c>
      <c r="BW23" s="58">
        <f>ROUNDUP('РБ15%'!BW23*0.9,)</f>
        <v>16524</v>
      </c>
      <c r="BX23" s="58">
        <f>ROUNDUP('РБ15%'!BX23*0.9,)</f>
        <v>16371</v>
      </c>
      <c r="BY23" s="58">
        <f>ROUNDUP('РБ15%'!BY23*0.9,)</f>
        <v>16371</v>
      </c>
      <c r="BZ23" s="58">
        <f>ROUNDUP('РБ15%'!BZ23*0.9,)</f>
        <v>16371</v>
      </c>
      <c r="CA23" s="58">
        <f>ROUNDUP('РБ15%'!CA23*0.9,)</f>
        <v>16371</v>
      </c>
      <c r="CB23" s="58">
        <f>ROUNDUP('РБ15%'!CB23*0.9,)</f>
        <v>16371</v>
      </c>
      <c r="CC23" s="58">
        <f>ROUNDUP('РБ15%'!CC23*0.9,)</f>
        <v>16524</v>
      </c>
      <c r="CD23" s="58">
        <f>ROUNDUP('РБ15%'!CD23*0.9,)</f>
        <v>16524</v>
      </c>
      <c r="CE23" s="58">
        <f>ROUNDUP('РБ15%'!CE23*0.9,)</f>
        <v>16371</v>
      </c>
      <c r="CF23" s="58">
        <f>ROUNDUP('РБ15%'!CF23*0.9,)</f>
        <v>16371</v>
      </c>
      <c r="CG23" s="58">
        <f>ROUNDUP('РБ15%'!CG23*0.9,)</f>
        <v>16371</v>
      </c>
      <c r="CH23" s="58">
        <f>ROUNDUP('РБ15%'!CH23*0.9,)</f>
        <v>16371</v>
      </c>
      <c r="CI23" s="58">
        <f>ROUNDUP('РБ15%'!CI23*0.9,)</f>
        <v>16371</v>
      </c>
      <c r="CJ23" s="58">
        <f>ROUNDUP('РБ15%'!CJ23*0.9,)</f>
        <v>16524</v>
      </c>
      <c r="CK23" s="58">
        <f>ROUNDUP('РБ15%'!CK23*0.9,)</f>
        <v>16524</v>
      </c>
      <c r="CL23" s="58">
        <f>ROUNDUP('РБ15%'!CL23*0.9,)</f>
        <v>16371</v>
      </c>
      <c r="CM23" s="58">
        <f>ROUNDUP('РБ15%'!CM23*0.9,)</f>
        <v>16371</v>
      </c>
      <c r="CN23" s="58">
        <f>ROUNDUP('РБ15%'!CN23*0.9,)</f>
        <v>16371</v>
      </c>
      <c r="CO23" s="58">
        <f>ROUNDUP('РБ15%'!CO23*0.9,)</f>
        <v>16371</v>
      </c>
      <c r="CP23" s="58">
        <f>ROUNDUP('РБ15%'!CP23*0.9,)</f>
        <v>16371</v>
      </c>
      <c r="CQ23" s="58">
        <f>ROUNDUP('РБ15%'!CQ23*0.9,)</f>
        <v>17213</v>
      </c>
      <c r="CR23" s="58">
        <f>ROUNDUP('РБ15%'!CR23*0.9,)</f>
        <v>17213</v>
      </c>
      <c r="CS23" s="58">
        <f>ROUNDUP('РБ15%'!CS23*0.9,)</f>
        <v>17213</v>
      </c>
      <c r="CT23" s="58">
        <f>ROUNDUP('РБ15%'!CT23*0.9,)</f>
        <v>17213</v>
      </c>
      <c r="CU23" s="58">
        <f>ROUNDUP('РБ15%'!CU23*0.9,)</f>
        <v>17213</v>
      </c>
      <c r="CV23" s="58">
        <f>ROUNDUP('РБ15%'!CV23*0.9,)</f>
        <v>17213</v>
      </c>
      <c r="CW23" s="58">
        <f>ROUNDUP('РБ15%'!CW23*0.9,)</f>
        <v>17213</v>
      </c>
      <c r="CX23" s="58">
        <f>ROUNDUP('РБ15%'!CX23*0.9,)</f>
        <v>17595</v>
      </c>
      <c r="CY23" s="58">
        <f>ROUNDUP('РБ15%'!CY23*0.9,)</f>
        <v>17595</v>
      </c>
      <c r="CZ23" s="58">
        <f>ROUNDUP('РБ15%'!CZ23*0.9,)</f>
        <v>17595</v>
      </c>
      <c r="DA23" s="58">
        <f>ROUNDUP('РБ15%'!DA23*0.9,)</f>
        <v>17595</v>
      </c>
      <c r="DB23" s="58">
        <f>ROUNDUP('РБ15%'!DB23*0.9,)</f>
        <v>17595</v>
      </c>
      <c r="DC23" s="58">
        <f>ROUNDUP('РБ15%'!DC23*0.9,)</f>
        <v>17595</v>
      </c>
      <c r="DD23" s="58">
        <f>ROUNDUP('РБ15%'!DD23*0.9,)</f>
        <v>17595</v>
      </c>
      <c r="DE23" s="58">
        <f>ROUNDUP('РБ15%'!DE23*0.9,)</f>
        <v>18360</v>
      </c>
      <c r="DF23" s="58">
        <f>ROUNDUP('РБ15%'!DF23*0.9,)</f>
        <v>18360</v>
      </c>
      <c r="DG23" s="58">
        <f>ROUNDUP('РБ15%'!DG23*0.9,)</f>
        <v>18360</v>
      </c>
      <c r="DH23" s="58">
        <f>ROUNDUP('РБ15%'!DH23*0.9,)</f>
        <v>18360</v>
      </c>
      <c r="DI23" s="58">
        <f>ROUNDUP('РБ15%'!DI23*0.9,)</f>
        <v>33431</v>
      </c>
      <c r="DJ23" s="58">
        <f>ROUNDUP('РБ15%'!DJ23*0.9,)</f>
        <v>42611</v>
      </c>
      <c r="DK23" s="58">
        <f>ROUNDUP('РБ15%'!DK23*0.9,)</f>
        <v>42611</v>
      </c>
      <c r="DL23" s="58">
        <f>ROUNDUP('РБ15%'!DL23*0.9,)</f>
        <v>42611</v>
      </c>
      <c r="DM23" s="58">
        <f>ROUNDUP('РБ15%'!DM23*0.9,)</f>
        <v>42611</v>
      </c>
      <c r="DN23" s="58">
        <f>ROUNDUP('РБ15%'!DN23*0.9,)</f>
        <v>42611</v>
      </c>
      <c r="DO23" s="58">
        <f>ROUNDUP('РБ15%'!DO23*0.9,)</f>
        <v>42611</v>
      </c>
      <c r="DP23" s="58">
        <f>ROUNDUP('РБ15%'!DP23*0.9,)</f>
        <v>42611</v>
      </c>
      <c r="DQ23" s="58">
        <f>ROUNDUP('РБ15%'!DQ23*0.9,)</f>
        <v>42611</v>
      </c>
      <c r="DR23" s="58">
        <f>ROUNDUP('РБ15%'!DR23*0.9,)</f>
        <v>42611</v>
      </c>
      <c r="DS23" s="58">
        <f>ROUNDUP('РБ15%'!DS23*0.9,)</f>
        <v>40316</v>
      </c>
      <c r="DT23" s="58">
        <f>ROUNDUP('РБ15%'!DT23*0.9,)</f>
        <v>31442</v>
      </c>
      <c r="DU23" s="58">
        <f>ROUNDUP('РБ15%'!DU23*0.9,)</f>
        <v>31442</v>
      </c>
      <c r="DV23" s="58">
        <f>ROUNDUP('РБ15%'!DV23*0.9,)</f>
        <v>31442</v>
      </c>
      <c r="DW23" s="58">
        <f>ROUNDUP('РБ15%'!DW23*0.9,)</f>
        <v>31442</v>
      </c>
      <c r="DX23" s="58">
        <f>ROUNDUP('РБ15%'!DX23*0.9,)</f>
        <v>31442</v>
      </c>
      <c r="DY23" s="58">
        <f>ROUNDUP('РБ15%'!DY23*0.9,)</f>
        <v>31442</v>
      </c>
      <c r="DZ23" s="58">
        <f>ROUNDUP('РБ15%'!DZ23*0.9,)</f>
        <v>31442</v>
      </c>
      <c r="EA23" s="58">
        <f>ROUNDUP('РБ15%'!EA23*0.9,)</f>
        <v>32207</v>
      </c>
      <c r="EB23" s="58">
        <f>ROUNDUP('РБ15%'!EB23*0.9,)</f>
        <v>32207</v>
      </c>
      <c r="EC23" s="58">
        <f>ROUNDUP('РБ15%'!EC23*0.9,)</f>
        <v>32207</v>
      </c>
      <c r="ED23" s="58">
        <f>ROUNDUP('РБ15%'!ED23*0.9,)</f>
        <v>32207</v>
      </c>
      <c r="EE23" s="58">
        <f>ROUNDUP('РБ15%'!EE23*0.9,)</f>
        <v>32207</v>
      </c>
      <c r="EF23" s="58">
        <f>ROUNDUP('РБ15%'!EF23*0.9,)</f>
        <v>32207</v>
      </c>
      <c r="EG23" s="58">
        <f>ROUNDUP('РБ15%'!EG23*0.9,)</f>
        <v>32207</v>
      </c>
      <c r="EH23" s="58">
        <f>ROUNDUP('РБ15%'!EH23*0.9,)</f>
        <v>32207</v>
      </c>
      <c r="EI23" s="58">
        <f>ROUNDUP('РБ15%'!EI23*0.9,)</f>
        <v>32207</v>
      </c>
      <c r="EJ23" s="58">
        <f>ROUNDUP('РБ15%'!EJ23*0.9,)</f>
        <v>32207</v>
      </c>
      <c r="EK23" s="58">
        <f>ROUNDUP('РБ15%'!EK23*0.9,)</f>
        <v>32207</v>
      </c>
      <c r="EL23" s="58">
        <f>ROUNDUP('РБ15%'!EL23*0.9,)</f>
        <v>32207</v>
      </c>
      <c r="EM23" s="58">
        <f>ROUNDUP('РБ15%'!EM23*0.9,)</f>
        <v>32207</v>
      </c>
      <c r="EN23" s="58">
        <f>ROUNDUP('РБ15%'!EN23*0.9,)</f>
        <v>32207</v>
      </c>
      <c r="EO23" s="58">
        <f>ROUNDUP('РБ15%'!EO23*0.9,)</f>
        <v>32207</v>
      </c>
      <c r="EP23" s="58">
        <f>ROUNDUP('РБ15%'!EP23*0.9,)</f>
        <v>32207</v>
      </c>
      <c r="EQ23" s="58">
        <f>ROUNDUP('РБ15%'!EQ23*0.9,)</f>
        <v>32972</v>
      </c>
      <c r="ER23" s="58">
        <f>ROUNDUP('РБ15%'!ER23*0.9,)</f>
        <v>32972</v>
      </c>
      <c r="ES23" s="58">
        <f>ROUNDUP('РБ15%'!ES23*0.9,)</f>
        <v>32972</v>
      </c>
      <c r="ET23" s="58">
        <f>ROUNDUP('РБ15%'!ET23*0.9,)</f>
        <v>32972</v>
      </c>
      <c r="EU23" s="58">
        <f>ROUNDUP('РБ15%'!EU23*0.9,)</f>
        <v>32972</v>
      </c>
      <c r="EV23" s="58">
        <f>ROUNDUP('РБ15%'!EV23*0.9,)</f>
        <v>32972</v>
      </c>
      <c r="EW23" s="58">
        <f>ROUNDUP('РБ15%'!EW23*0.9,)</f>
        <v>32972</v>
      </c>
      <c r="EX23" s="58">
        <f>ROUNDUP('РБ15%'!EX23*0.9,)</f>
        <v>32972</v>
      </c>
      <c r="EY23" s="58">
        <f>ROUNDUP('РБ15%'!EY23*0.9,)</f>
        <v>32972</v>
      </c>
      <c r="EZ23" s="58">
        <f>ROUNDUP('РБ15%'!EZ23*0.9,)</f>
        <v>32972</v>
      </c>
      <c r="FA23" s="58">
        <f>ROUNDUP('РБ15%'!FA23*0.9,)</f>
        <v>32972</v>
      </c>
      <c r="FB23" s="58">
        <f>ROUNDUP('РБ15%'!FB23*0.9,)</f>
        <v>32972</v>
      </c>
      <c r="FC23" s="58">
        <f>ROUNDUP('РБ15%'!FC23*0.9,)</f>
        <v>32972</v>
      </c>
      <c r="FD23" s="58">
        <f>ROUNDUP('РБ15%'!FD23*0.9,)</f>
        <v>32972</v>
      </c>
      <c r="FE23" s="58">
        <f>ROUNDUP('РБ15%'!FE23*0.9,)</f>
        <v>32972</v>
      </c>
      <c r="FF23" s="58">
        <f>ROUNDUP('РБ15%'!FF23*0.9,)</f>
        <v>32972</v>
      </c>
      <c r="FG23" s="58">
        <f>ROUNDUP('РБ15%'!FG23*0.9,)</f>
        <v>32972</v>
      </c>
      <c r="FH23" s="58">
        <f>ROUNDUP('РБ15%'!FH23*0.9,)</f>
        <v>32972</v>
      </c>
      <c r="FI23" s="58">
        <f>ROUNDUP('РБ15%'!FI23*0.9,)</f>
        <v>32972</v>
      </c>
      <c r="FJ23" s="58">
        <f>ROUNDUP('РБ15%'!FJ23*0.9,)</f>
        <v>32972</v>
      </c>
      <c r="FK23" s="58">
        <f>ROUNDUP('РБ15%'!FK23*0.9,)</f>
        <v>34961</v>
      </c>
      <c r="FL23" s="58">
        <f>ROUNDUP('РБ15%'!FL23*0.9,)</f>
        <v>34961</v>
      </c>
      <c r="FM23" s="58">
        <f>ROUNDUP('РБ15%'!FM23*0.9,)</f>
        <v>34961</v>
      </c>
      <c r="FN23" s="58">
        <f>ROUNDUP('РБ15%'!FN23*0.9,)</f>
        <v>32972</v>
      </c>
      <c r="FO23" s="58">
        <f>ROUNDUP('РБ15%'!FO23*0.9,)</f>
        <v>32972</v>
      </c>
      <c r="FP23" s="58">
        <f>ROUNDUP('РБ15%'!FP23*0.9,)</f>
        <v>32972</v>
      </c>
      <c r="FQ23" s="58">
        <f>ROUNDUP('РБ15%'!FQ23*0.9,)</f>
        <v>32972</v>
      </c>
      <c r="FR23" s="58">
        <f>ROUNDUP('РБ15%'!FR23*0.9,)</f>
        <v>32972</v>
      </c>
      <c r="FS23" s="58">
        <f>ROUNDUP('РБ15%'!FS23*0.9,)</f>
        <v>31442</v>
      </c>
      <c r="FT23" s="58">
        <f>ROUNDUP('РБ15%'!FT23*0.9,)</f>
        <v>31442</v>
      </c>
      <c r="FU23" s="58">
        <f>ROUNDUP('РБ15%'!FU23*0.9,)</f>
        <v>31442</v>
      </c>
      <c r="FV23" s="58">
        <f>ROUNDUP('РБ15%'!FV23*0.9,)</f>
        <v>31442</v>
      </c>
      <c r="FW23" s="58">
        <f>ROUNDUP('РБ15%'!FW23*0.9,)</f>
        <v>31442</v>
      </c>
      <c r="FX23" s="58">
        <f>ROUNDUP('РБ15%'!FX23*0.9,)</f>
        <v>31442</v>
      </c>
      <c r="FY23" s="58">
        <f>ROUNDUP('РБ15%'!FY23*0.9,)</f>
        <v>31442</v>
      </c>
      <c r="FZ23" s="58">
        <f>ROUNDUP('РБ15%'!FZ23*0.9,)</f>
        <v>35955</v>
      </c>
      <c r="GA23" s="58">
        <f>ROUNDUP('РБ15%'!GA23*0.9,)</f>
        <v>32207</v>
      </c>
      <c r="GB23" s="58">
        <f>ROUNDUP('РБ15%'!GB23*0.9,)</f>
        <v>25475</v>
      </c>
      <c r="GC23" s="58">
        <f>ROUNDUP('РБ15%'!GC23*0.9,)</f>
        <v>25475</v>
      </c>
      <c r="GD23" s="58">
        <f>ROUNDUP('РБ15%'!GD23*0.9,)</f>
        <v>25475</v>
      </c>
      <c r="GE23" s="58">
        <f>ROUNDUP('РБ15%'!GE23*0.9,)</f>
        <v>25475</v>
      </c>
      <c r="GF23" s="58">
        <f>ROUNDUP('РБ15%'!GF23*0.9,)</f>
        <v>25475</v>
      </c>
      <c r="GG23" s="58">
        <f>ROUNDUP('РБ15%'!GG23*0.9,)</f>
        <v>25475</v>
      </c>
      <c r="GH23" s="58">
        <f>ROUNDUP('РБ15%'!GH23*0.9,)</f>
        <v>25475</v>
      </c>
      <c r="GI23" s="58">
        <f>ROUNDUP('РБ15%'!GI23*0.9,)</f>
        <v>25475</v>
      </c>
      <c r="GJ23" s="58">
        <f>ROUNDUP('РБ15%'!GJ23*0.9,)</f>
        <v>25475</v>
      </c>
      <c r="GK23" s="58">
        <f>ROUNDUP('РБ15%'!GK23*0.9,)</f>
        <v>25475</v>
      </c>
      <c r="GL23" s="58">
        <f>ROUNDUP('РБ15%'!GL23*0.9,)</f>
        <v>25475</v>
      </c>
      <c r="GM23" s="58">
        <f>ROUNDUP('РБ15%'!GM23*0.9,)</f>
        <v>25475</v>
      </c>
      <c r="GN23" s="58">
        <f>ROUNDUP('РБ15%'!GN23*0.9,)</f>
        <v>25475</v>
      </c>
      <c r="GO23" s="58">
        <f>ROUNDUP('РБ15%'!GO23*0.9,)</f>
        <v>25475</v>
      </c>
      <c r="GP23" s="58">
        <f>ROUNDUP('РБ15%'!GP23*0.9,)</f>
        <v>25475</v>
      </c>
      <c r="GQ23" s="58">
        <f>ROUNDUP('РБ15%'!GQ23*0.9,)</f>
        <v>25475</v>
      </c>
      <c r="GR23" s="58">
        <f>ROUNDUP('РБ15%'!GR23*0.9,)</f>
        <v>25475</v>
      </c>
      <c r="GS23" s="58">
        <f>ROUNDUP('РБ15%'!GS23*0.9,)</f>
        <v>25475</v>
      </c>
      <c r="GT23" s="58">
        <f>ROUNDUP('РБ15%'!GT23*0.9,)</f>
        <v>25475</v>
      </c>
      <c r="GU23" s="58">
        <f>ROUNDUP('РБ15%'!GU23*0.9,)</f>
        <v>25475</v>
      </c>
      <c r="GV23" s="58">
        <f>ROUNDUP('РБ15%'!GV23*0.9,)</f>
        <v>25475</v>
      </c>
      <c r="GW23" s="58">
        <f>ROUNDUP('РБ15%'!GW23*0.9,)</f>
        <v>25475</v>
      </c>
    </row>
    <row r="24" spans="1:205" s="4" customFormat="1" ht="12" customHeight="1">
      <c r="A24" s="24">
        <v>4</v>
      </c>
      <c r="B24" s="58">
        <f>ROUNDUP('РБ15%'!B24*0.9,)</f>
        <v>20273</v>
      </c>
      <c r="C24" s="58">
        <f>ROUNDUP('РБ15%'!C24*0.9,)</f>
        <v>19890</v>
      </c>
      <c r="D24" s="58">
        <f>ROUNDUP('РБ15%'!D24*0.9,)</f>
        <v>20655</v>
      </c>
      <c r="E24" s="58">
        <f>ROUNDUP('РБ15%'!E24*0.9,)</f>
        <v>20655</v>
      </c>
      <c r="F24" s="58">
        <f>ROUNDUP('РБ15%'!F24*0.9,)</f>
        <v>20655</v>
      </c>
      <c r="G24" s="58">
        <f>ROUNDUP('РБ15%'!G24*0.9,)</f>
        <v>19584</v>
      </c>
      <c r="H24" s="58">
        <f>ROUNDUP('РБ15%'!H24*0.9,)</f>
        <v>19584</v>
      </c>
      <c r="I24" s="58">
        <f>ROUNDUP('РБ15%'!I24*0.9,)</f>
        <v>19584</v>
      </c>
      <c r="J24" s="58">
        <f>ROUNDUP('РБ15%'!J24*0.9,)</f>
        <v>19584</v>
      </c>
      <c r="K24" s="58">
        <f>ROUNDUP('РБ15%'!K24*0.9,)</f>
        <v>20273</v>
      </c>
      <c r="L24" s="58">
        <f>ROUNDUP('РБ15%'!L24*0.9,)</f>
        <v>20273</v>
      </c>
      <c r="M24" s="58">
        <f>ROUNDUP('РБ15%'!M24*0.9,)</f>
        <v>19125</v>
      </c>
      <c r="N24" s="58">
        <f>ROUNDUP('РБ15%'!N24*0.9,)</f>
        <v>19125</v>
      </c>
      <c r="O24" s="58">
        <f>ROUNDUP('РБ15%'!O24*0.9,)</f>
        <v>19125</v>
      </c>
      <c r="P24" s="58">
        <f>ROUNDUP('РБ15%'!P24*0.9,)</f>
        <v>19125</v>
      </c>
      <c r="Q24" s="58">
        <f>ROUNDUP('РБ15%'!Q24*0.9,)</f>
        <v>19125</v>
      </c>
      <c r="R24" s="58">
        <f>ROUNDUP('РБ15%'!R24*0.9,)</f>
        <v>19584</v>
      </c>
      <c r="S24" s="58">
        <f>ROUNDUP('РБ15%'!S24*0.9,)</f>
        <v>19584</v>
      </c>
      <c r="T24" s="58">
        <f>ROUNDUP('РБ15%'!T24*0.9,)</f>
        <v>19125</v>
      </c>
      <c r="U24" s="58">
        <f>ROUNDUP('РБ15%'!U24*0.9,)</f>
        <v>19125</v>
      </c>
      <c r="V24" s="58">
        <f>ROUNDUP('РБ15%'!V24*0.9,)</f>
        <v>19125</v>
      </c>
      <c r="W24" s="58">
        <f>ROUNDUP('РБ15%'!W24*0.9,)</f>
        <v>19125</v>
      </c>
      <c r="X24" s="58">
        <f>ROUNDUP('РБ15%'!X24*0.9,)</f>
        <v>16754</v>
      </c>
      <c r="Y24" s="58">
        <f>ROUNDUP('РБ15%'!Y24*0.9,)</f>
        <v>16983</v>
      </c>
      <c r="Z24" s="58">
        <f>ROUNDUP('РБ15%'!Z24*0.9,)</f>
        <v>16983</v>
      </c>
      <c r="AA24" s="58">
        <f>ROUNDUP('РБ15%'!AA24*0.9,)</f>
        <v>16754</v>
      </c>
      <c r="AB24" s="58">
        <f>ROUNDUP('РБ15%'!AB24*0.9,)</f>
        <v>16754</v>
      </c>
      <c r="AC24" s="58">
        <f>ROUNDUP('РБ15%'!AC24*0.9,)</f>
        <v>16754</v>
      </c>
      <c r="AD24" s="58">
        <f>ROUNDUP('РБ15%'!AD24*0.9,)</f>
        <v>16754</v>
      </c>
      <c r="AE24" s="58">
        <f>ROUNDUP('РБ15%'!AE24*0.9,)</f>
        <v>16754</v>
      </c>
      <c r="AF24" s="58">
        <f>ROUNDUP('РБ15%'!AF24*0.9,)</f>
        <v>16983</v>
      </c>
      <c r="AG24" s="58">
        <f>ROUNDUP('РБ15%'!AG24*0.9,)</f>
        <v>16983</v>
      </c>
      <c r="AH24" s="58">
        <f>ROUNDUP('РБ15%'!AH24*0.9,)</f>
        <v>16754</v>
      </c>
      <c r="AI24" s="58">
        <f>ROUNDUP('РБ15%'!AI24*0.9,)</f>
        <v>16983</v>
      </c>
      <c r="AJ24" s="58">
        <f>ROUNDUP('РБ15%'!AJ24*0.9,)</f>
        <v>16983</v>
      </c>
      <c r="AK24" s="58">
        <f>ROUNDUP('РБ15%'!AK24*0.9,)</f>
        <v>16983</v>
      </c>
      <c r="AL24" s="58">
        <f>ROUNDUP('РБ15%'!AL24*0.9,)</f>
        <v>16983</v>
      </c>
      <c r="AM24" s="58">
        <f>ROUNDUP('РБ15%'!AM24*0.9,)</f>
        <v>16983</v>
      </c>
      <c r="AN24" s="58">
        <f>ROUNDUP('РБ15%'!AN24*0.9,)</f>
        <v>16983</v>
      </c>
      <c r="AO24" s="58">
        <f>ROUNDUP('РБ15%'!AO24*0.9,)</f>
        <v>16754</v>
      </c>
      <c r="AP24" s="58">
        <f>ROUNDUP('РБ15%'!AP24*0.9,)</f>
        <v>16754</v>
      </c>
      <c r="AQ24" s="58">
        <f>ROUNDUP('РБ15%'!AQ24*0.9,)</f>
        <v>16754</v>
      </c>
      <c r="AR24" s="58">
        <f>ROUNDUP('РБ15%'!AR24*0.9,)</f>
        <v>16754</v>
      </c>
      <c r="AS24" s="58">
        <f>ROUNDUP('РБ15%'!AS24*0.9,)</f>
        <v>16754</v>
      </c>
      <c r="AT24" s="58">
        <f>ROUNDUP('РБ15%'!AT24*0.9,)</f>
        <v>16983</v>
      </c>
      <c r="AU24" s="58">
        <f>ROUNDUP('РБ15%'!AU24*0.9,)</f>
        <v>16983</v>
      </c>
      <c r="AV24" s="58">
        <f>ROUNDUP('РБ15%'!AV24*0.9,)</f>
        <v>16754</v>
      </c>
      <c r="AW24" s="58">
        <f>ROUNDUP('РБ15%'!AW24*0.9,)</f>
        <v>16754</v>
      </c>
      <c r="AX24" s="58">
        <f>ROUNDUP('РБ15%'!AX24*0.9,)</f>
        <v>16754</v>
      </c>
      <c r="AY24" s="58">
        <f>ROUNDUP('РБ15%'!AY24*0.9,)</f>
        <v>16754</v>
      </c>
      <c r="AZ24" s="58">
        <f>ROUNDUP('РБ15%'!AZ24*0.9,)</f>
        <v>16754</v>
      </c>
      <c r="BA24" s="58">
        <f>ROUNDUP('РБ15%'!BA24*0.9,)</f>
        <v>16983</v>
      </c>
      <c r="BB24" s="58">
        <f>ROUNDUP('РБ15%'!BB24*0.9,)</f>
        <v>16983</v>
      </c>
      <c r="BC24" s="58">
        <f>ROUNDUP('РБ15%'!BC24*0.9,)</f>
        <v>16524</v>
      </c>
      <c r="BD24" s="58">
        <f>ROUNDUP('РБ15%'!BD24*0.9,)</f>
        <v>16524</v>
      </c>
      <c r="BE24" s="58">
        <f>ROUNDUP('РБ15%'!BE24*0.9,)</f>
        <v>16524</v>
      </c>
      <c r="BF24" s="58">
        <f>ROUNDUP('РБ15%'!BF24*0.9,)</f>
        <v>16983</v>
      </c>
      <c r="BG24" s="58">
        <f>ROUNDUP('РБ15%'!BG24*0.9,)</f>
        <v>16983</v>
      </c>
      <c r="BH24" s="58">
        <f>ROUNDUP('РБ15%'!BH24*0.9,)</f>
        <v>16983</v>
      </c>
      <c r="BI24" s="58">
        <f>ROUNDUP('РБ15%'!BI24*0.9,)</f>
        <v>16983</v>
      </c>
      <c r="BJ24" s="58">
        <f>ROUNDUP('РБ15%'!BJ24*0.9,)</f>
        <v>16371</v>
      </c>
      <c r="BK24" s="58">
        <f>ROUNDUP('РБ15%'!BK24*0.9,)</f>
        <v>16371</v>
      </c>
      <c r="BL24" s="58">
        <f>ROUNDUP('РБ15%'!BL24*0.9,)</f>
        <v>16371</v>
      </c>
      <c r="BM24" s="58">
        <f>ROUNDUP('РБ15%'!BM24*0.9,)</f>
        <v>16371</v>
      </c>
      <c r="BN24" s="58">
        <f>ROUNDUP('РБ15%'!BN24*0.9,)</f>
        <v>16371</v>
      </c>
      <c r="BO24" s="58">
        <f>ROUNDUP('РБ15%'!BO24*0.9,)</f>
        <v>16524</v>
      </c>
      <c r="BP24" s="58">
        <f>ROUNDUP('РБ15%'!BP24*0.9,)</f>
        <v>16524</v>
      </c>
      <c r="BQ24" s="58">
        <f>ROUNDUP('РБ15%'!BQ24*0.9,)</f>
        <v>16371</v>
      </c>
      <c r="BR24" s="58">
        <f>ROUNDUP('РБ15%'!BR24*0.9,)</f>
        <v>16371</v>
      </c>
      <c r="BS24" s="58">
        <f>ROUNDUP('РБ15%'!BS24*0.9,)</f>
        <v>16371</v>
      </c>
      <c r="BT24" s="58">
        <f>ROUNDUP('РБ15%'!BT24*0.9,)</f>
        <v>16371</v>
      </c>
      <c r="BU24" s="58">
        <f>ROUNDUP('РБ15%'!BU24*0.9,)</f>
        <v>16371</v>
      </c>
      <c r="BV24" s="58">
        <f>ROUNDUP('РБ15%'!BV24*0.9,)</f>
        <v>16524</v>
      </c>
      <c r="BW24" s="58">
        <f>ROUNDUP('РБ15%'!BW24*0.9,)</f>
        <v>16524</v>
      </c>
      <c r="BX24" s="58">
        <f>ROUNDUP('РБ15%'!BX24*0.9,)</f>
        <v>16371</v>
      </c>
      <c r="BY24" s="58">
        <f>ROUNDUP('РБ15%'!BY24*0.9,)</f>
        <v>16371</v>
      </c>
      <c r="BZ24" s="58">
        <f>ROUNDUP('РБ15%'!BZ24*0.9,)</f>
        <v>16371</v>
      </c>
      <c r="CA24" s="58">
        <f>ROUNDUP('РБ15%'!CA24*0.9,)</f>
        <v>16371</v>
      </c>
      <c r="CB24" s="58">
        <f>ROUNDUP('РБ15%'!CB24*0.9,)</f>
        <v>16371</v>
      </c>
      <c r="CC24" s="58">
        <f>ROUNDUP('РБ15%'!CC24*0.9,)</f>
        <v>16524</v>
      </c>
      <c r="CD24" s="58">
        <f>ROUNDUP('РБ15%'!CD24*0.9,)</f>
        <v>16524</v>
      </c>
      <c r="CE24" s="58">
        <f>ROUNDUP('РБ15%'!CE24*0.9,)</f>
        <v>16371</v>
      </c>
      <c r="CF24" s="58">
        <f>ROUNDUP('РБ15%'!CF24*0.9,)</f>
        <v>16371</v>
      </c>
      <c r="CG24" s="58">
        <f>ROUNDUP('РБ15%'!CG24*0.9,)</f>
        <v>16371</v>
      </c>
      <c r="CH24" s="58">
        <f>ROUNDUP('РБ15%'!CH24*0.9,)</f>
        <v>16371</v>
      </c>
      <c r="CI24" s="58">
        <f>ROUNDUP('РБ15%'!CI24*0.9,)</f>
        <v>16371</v>
      </c>
      <c r="CJ24" s="58">
        <f>ROUNDUP('РБ15%'!CJ24*0.9,)</f>
        <v>16524</v>
      </c>
      <c r="CK24" s="58">
        <f>ROUNDUP('РБ15%'!CK24*0.9,)</f>
        <v>16524</v>
      </c>
      <c r="CL24" s="58">
        <f>ROUNDUP('РБ15%'!CL24*0.9,)</f>
        <v>16371</v>
      </c>
      <c r="CM24" s="58">
        <f>ROUNDUP('РБ15%'!CM24*0.9,)</f>
        <v>16371</v>
      </c>
      <c r="CN24" s="58">
        <f>ROUNDUP('РБ15%'!CN24*0.9,)</f>
        <v>16371</v>
      </c>
      <c r="CO24" s="58">
        <f>ROUNDUP('РБ15%'!CO24*0.9,)</f>
        <v>16371</v>
      </c>
      <c r="CP24" s="58">
        <f>ROUNDUP('РБ15%'!CP24*0.9,)</f>
        <v>16371</v>
      </c>
      <c r="CQ24" s="58">
        <f>ROUNDUP('РБ15%'!CQ24*0.9,)</f>
        <v>17213</v>
      </c>
      <c r="CR24" s="58">
        <f>ROUNDUP('РБ15%'!CR24*0.9,)</f>
        <v>17213</v>
      </c>
      <c r="CS24" s="58">
        <f>ROUNDUP('РБ15%'!CS24*0.9,)</f>
        <v>17213</v>
      </c>
      <c r="CT24" s="58">
        <f>ROUNDUP('РБ15%'!CT24*0.9,)</f>
        <v>17213</v>
      </c>
      <c r="CU24" s="58">
        <f>ROUNDUP('РБ15%'!CU24*0.9,)</f>
        <v>17213</v>
      </c>
      <c r="CV24" s="58">
        <f>ROUNDUP('РБ15%'!CV24*0.9,)</f>
        <v>17213</v>
      </c>
      <c r="CW24" s="58">
        <f>ROUNDUP('РБ15%'!CW24*0.9,)</f>
        <v>17213</v>
      </c>
      <c r="CX24" s="58">
        <f>ROUNDUP('РБ15%'!CX24*0.9,)</f>
        <v>17595</v>
      </c>
      <c r="CY24" s="58">
        <f>ROUNDUP('РБ15%'!CY24*0.9,)</f>
        <v>17595</v>
      </c>
      <c r="CZ24" s="58">
        <f>ROUNDUP('РБ15%'!CZ24*0.9,)</f>
        <v>17595</v>
      </c>
      <c r="DA24" s="58">
        <f>ROUNDUP('РБ15%'!DA24*0.9,)</f>
        <v>17595</v>
      </c>
      <c r="DB24" s="58">
        <f>ROUNDUP('РБ15%'!DB24*0.9,)</f>
        <v>17595</v>
      </c>
      <c r="DC24" s="58">
        <f>ROUNDUP('РБ15%'!DC24*0.9,)</f>
        <v>17595</v>
      </c>
      <c r="DD24" s="58">
        <f>ROUNDUP('РБ15%'!DD24*0.9,)</f>
        <v>17595</v>
      </c>
      <c r="DE24" s="58">
        <f>ROUNDUP('РБ15%'!DE24*0.9,)</f>
        <v>18360</v>
      </c>
      <c r="DF24" s="58">
        <f>ROUNDUP('РБ15%'!DF24*0.9,)</f>
        <v>18360</v>
      </c>
      <c r="DG24" s="58">
        <f>ROUNDUP('РБ15%'!DG24*0.9,)</f>
        <v>18360</v>
      </c>
      <c r="DH24" s="58">
        <f>ROUNDUP('РБ15%'!DH24*0.9,)</f>
        <v>18360</v>
      </c>
      <c r="DI24" s="58">
        <f>ROUNDUP('РБ15%'!DI24*0.9,)</f>
        <v>33431</v>
      </c>
      <c r="DJ24" s="58">
        <f>ROUNDUP('РБ15%'!DJ24*0.9,)</f>
        <v>42611</v>
      </c>
      <c r="DK24" s="58">
        <f>ROUNDUP('РБ15%'!DK24*0.9,)</f>
        <v>42611</v>
      </c>
      <c r="DL24" s="58">
        <f>ROUNDUP('РБ15%'!DL24*0.9,)</f>
        <v>42611</v>
      </c>
      <c r="DM24" s="58">
        <f>ROUNDUP('РБ15%'!DM24*0.9,)</f>
        <v>42611</v>
      </c>
      <c r="DN24" s="58">
        <f>ROUNDUP('РБ15%'!DN24*0.9,)</f>
        <v>42611</v>
      </c>
      <c r="DO24" s="58">
        <f>ROUNDUP('РБ15%'!DO24*0.9,)</f>
        <v>42611</v>
      </c>
      <c r="DP24" s="58">
        <f>ROUNDUP('РБ15%'!DP24*0.9,)</f>
        <v>42611</v>
      </c>
      <c r="DQ24" s="58">
        <f>ROUNDUP('РБ15%'!DQ24*0.9,)</f>
        <v>42611</v>
      </c>
      <c r="DR24" s="58">
        <f>ROUNDUP('РБ15%'!DR24*0.9,)</f>
        <v>42611</v>
      </c>
      <c r="DS24" s="58">
        <f>ROUNDUP('РБ15%'!DS24*0.9,)</f>
        <v>40316</v>
      </c>
      <c r="DT24" s="58">
        <f>ROUNDUP('РБ15%'!DT24*0.9,)</f>
        <v>31442</v>
      </c>
      <c r="DU24" s="58">
        <f>ROUNDUP('РБ15%'!DU24*0.9,)</f>
        <v>31442</v>
      </c>
      <c r="DV24" s="58">
        <f>ROUNDUP('РБ15%'!DV24*0.9,)</f>
        <v>31442</v>
      </c>
      <c r="DW24" s="58">
        <f>ROUNDUP('РБ15%'!DW24*0.9,)</f>
        <v>31442</v>
      </c>
      <c r="DX24" s="58">
        <f>ROUNDUP('РБ15%'!DX24*0.9,)</f>
        <v>31442</v>
      </c>
      <c r="DY24" s="58">
        <f>ROUNDUP('РБ15%'!DY24*0.9,)</f>
        <v>31442</v>
      </c>
      <c r="DZ24" s="58">
        <f>ROUNDUP('РБ15%'!DZ24*0.9,)</f>
        <v>31442</v>
      </c>
      <c r="EA24" s="58">
        <f>ROUNDUP('РБ15%'!EA24*0.9,)</f>
        <v>32207</v>
      </c>
      <c r="EB24" s="58">
        <f>ROUNDUP('РБ15%'!EB24*0.9,)</f>
        <v>32207</v>
      </c>
      <c r="EC24" s="58">
        <f>ROUNDUP('РБ15%'!EC24*0.9,)</f>
        <v>32207</v>
      </c>
      <c r="ED24" s="58">
        <f>ROUNDUP('РБ15%'!ED24*0.9,)</f>
        <v>32207</v>
      </c>
      <c r="EE24" s="58">
        <f>ROUNDUP('РБ15%'!EE24*0.9,)</f>
        <v>32207</v>
      </c>
      <c r="EF24" s="58">
        <f>ROUNDUP('РБ15%'!EF24*0.9,)</f>
        <v>32207</v>
      </c>
      <c r="EG24" s="58">
        <f>ROUNDUP('РБ15%'!EG24*0.9,)</f>
        <v>32207</v>
      </c>
      <c r="EH24" s="58">
        <f>ROUNDUP('РБ15%'!EH24*0.9,)</f>
        <v>32207</v>
      </c>
      <c r="EI24" s="58">
        <f>ROUNDUP('РБ15%'!EI24*0.9,)</f>
        <v>32207</v>
      </c>
      <c r="EJ24" s="58">
        <f>ROUNDUP('РБ15%'!EJ24*0.9,)</f>
        <v>32207</v>
      </c>
      <c r="EK24" s="58">
        <f>ROUNDUP('РБ15%'!EK24*0.9,)</f>
        <v>32207</v>
      </c>
      <c r="EL24" s="58">
        <f>ROUNDUP('РБ15%'!EL24*0.9,)</f>
        <v>32207</v>
      </c>
      <c r="EM24" s="58">
        <f>ROUNDUP('РБ15%'!EM24*0.9,)</f>
        <v>32207</v>
      </c>
      <c r="EN24" s="58">
        <f>ROUNDUP('РБ15%'!EN24*0.9,)</f>
        <v>32207</v>
      </c>
      <c r="EO24" s="58">
        <f>ROUNDUP('РБ15%'!EO24*0.9,)</f>
        <v>32207</v>
      </c>
      <c r="EP24" s="58">
        <f>ROUNDUP('РБ15%'!EP24*0.9,)</f>
        <v>32207</v>
      </c>
      <c r="EQ24" s="58">
        <f>ROUNDUP('РБ15%'!EQ24*0.9,)</f>
        <v>32972</v>
      </c>
      <c r="ER24" s="58">
        <f>ROUNDUP('РБ15%'!ER24*0.9,)</f>
        <v>32972</v>
      </c>
      <c r="ES24" s="58">
        <f>ROUNDUP('РБ15%'!ES24*0.9,)</f>
        <v>32972</v>
      </c>
      <c r="ET24" s="58">
        <f>ROUNDUP('РБ15%'!ET24*0.9,)</f>
        <v>32972</v>
      </c>
      <c r="EU24" s="58">
        <f>ROUNDUP('РБ15%'!EU24*0.9,)</f>
        <v>32972</v>
      </c>
      <c r="EV24" s="58">
        <f>ROUNDUP('РБ15%'!EV24*0.9,)</f>
        <v>32972</v>
      </c>
      <c r="EW24" s="58">
        <f>ROUNDUP('РБ15%'!EW24*0.9,)</f>
        <v>32972</v>
      </c>
      <c r="EX24" s="58">
        <f>ROUNDUP('РБ15%'!EX24*0.9,)</f>
        <v>32972</v>
      </c>
      <c r="EY24" s="58">
        <f>ROUNDUP('РБ15%'!EY24*0.9,)</f>
        <v>32972</v>
      </c>
      <c r="EZ24" s="58">
        <f>ROUNDUP('РБ15%'!EZ24*0.9,)</f>
        <v>32972</v>
      </c>
      <c r="FA24" s="58">
        <f>ROUNDUP('РБ15%'!FA24*0.9,)</f>
        <v>32972</v>
      </c>
      <c r="FB24" s="58">
        <f>ROUNDUP('РБ15%'!FB24*0.9,)</f>
        <v>32972</v>
      </c>
      <c r="FC24" s="58">
        <f>ROUNDUP('РБ15%'!FC24*0.9,)</f>
        <v>32972</v>
      </c>
      <c r="FD24" s="58">
        <f>ROUNDUP('РБ15%'!FD24*0.9,)</f>
        <v>32972</v>
      </c>
      <c r="FE24" s="58">
        <f>ROUNDUP('РБ15%'!FE24*0.9,)</f>
        <v>32972</v>
      </c>
      <c r="FF24" s="58">
        <f>ROUNDUP('РБ15%'!FF24*0.9,)</f>
        <v>32972</v>
      </c>
      <c r="FG24" s="58">
        <f>ROUNDUP('РБ15%'!FG24*0.9,)</f>
        <v>32972</v>
      </c>
      <c r="FH24" s="58">
        <f>ROUNDUP('РБ15%'!FH24*0.9,)</f>
        <v>32972</v>
      </c>
      <c r="FI24" s="58">
        <f>ROUNDUP('РБ15%'!FI24*0.9,)</f>
        <v>32972</v>
      </c>
      <c r="FJ24" s="58">
        <f>ROUNDUP('РБ15%'!FJ24*0.9,)</f>
        <v>32972</v>
      </c>
      <c r="FK24" s="58">
        <f>ROUNDUP('РБ15%'!FK24*0.9,)</f>
        <v>34961</v>
      </c>
      <c r="FL24" s="58">
        <f>ROUNDUP('РБ15%'!FL24*0.9,)</f>
        <v>34961</v>
      </c>
      <c r="FM24" s="58">
        <f>ROUNDUP('РБ15%'!FM24*0.9,)</f>
        <v>34961</v>
      </c>
      <c r="FN24" s="58">
        <f>ROUNDUP('РБ15%'!FN24*0.9,)</f>
        <v>32972</v>
      </c>
      <c r="FO24" s="58">
        <f>ROUNDUP('РБ15%'!FO24*0.9,)</f>
        <v>32972</v>
      </c>
      <c r="FP24" s="58">
        <f>ROUNDUP('РБ15%'!FP24*0.9,)</f>
        <v>32972</v>
      </c>
      <c r="FQ24" s="58">
        <f>ROUNDUP('РБ15%'!FQ24*0.9,)</f>
        <v>32972</v>
      </c>
      <c r="FR24" s="58">
        <f>ROUNDUP('РБ15%'!FR24*0.9,)</f>
        <v>32972</v>
      </c>
      <c r="FS24" s="58">
        <f>ROUNDUP('РБ15%'!FS24*0.9,)</f>
        <v>31442</v>
      </c>
      <c r="FT24" s="58">
        <f>ROUNDUP('РБ15%'!FT24*0.9,)</f>
        <v>31442</v>
      </c>
      <c r="FU24" s="58">
        <f>ROUNDUP('РБ15%'!FU24*0.9,)</f>
        <v>31442</v>
      </c>
      <c r="FV24" s="58">
        <f>ROUNDUP('РБ15%'!FV24*0.9,)</f>
        <v>31442</v>
      </c>
      <c r="FW24" s="58">
        <f>ROUNDUP('РБ15%'!FW24*0.9,)</f>
        <v>31442</v>
      </c>
      <c r="FX24" s="58">
        <f>ROUNDUP('РБ15%'!FX24*0.9,)</f>
        <v>31442</v>
      </c>
      <c r="FY24" s="58">
        <f>ROUNDUP('РБ15%'!FY24*0.9,)</f>
        <v>31442</v>
      </c>
      <c r="FZ24" s="58">
        <f>ROUNDUP('РБ15%'!FZ24*0.9,)</f>
        <v>35955</v>
      </c>
      <c r="GA24" s="58">
        <f>ROUNDUP('РБ15%'!GA24*0.9,)</f>
        <v>32207</v>
      </c>
      <c r="GB24" s="58">
        <f>ROUNDUP('РБ15%'!GB24*0.9,)</f>
        <v>25475</v>
      </c>
      <c r="GC24" s="58">
        <f>ROUNDUP('РБ15%'!GC24*0.9,)</f>
        <v>25475</v>
      </c>
      <c r="GD24" s="58">
        <f>ROUNDUP('РБ15%'!GD24*0.9,)</f>
        <v>25475</v>
      </c>
      <c r="GE24" s="58">
        <f>ROUNDUP('РБ15%'!GE24*0.9,)</f>
        <v>25475</v>
      </c>
      <c r="GF24" s="58">
        <f>ROUNDUP('РБ15%'!GF24*0.9,)</f>
        <v>25475</v>
      </c>
      <c r="GG24" s="58">
        <f>ROUNDUP('РБ15%'!GG24*0.9,)</f>
        <v>25475</v>
      </c>
      <c r="GH24" s="58">
        <f>ROUNDUP('РБ15%'!GH24*0.9,)</f>
        <v>25475</v>
      </c>
      <c r="GI24" s="58">
        <f>ROUNDUP('РБ15%'!GI24*0.9,)</f>
        <v>25475</v>
      </c>
      <c r="GJ24" s="58">
        <f>ROUNDUP('РБ15%'!GJ24*0.9,)</f>
        <v>25475</v>
      </c>
      <c r="GK24" s="58">
        <f>ROUNDUP('РБ15%'!GK24*0.9,)</f>
        <v>25475</v>
      </c>
      <c r="GL24" s="58">
        <f>ROUNDUP('РБ15%'!GL24*0.9,)</f>
        <v>25475</v>
      </c>
      <c r="GM24" s="58">
        <f>ROUNDUP('РБ15%'!GM24*0.9,)</f>
        <v>25475</v>
      </c>
      <c r="GN24" s="58">
        <f>ROUNDUP('РБ15%'!GN24*0.9,)</f>
        <v>25475</v>
      </c>
      <c r="GO24" s="58">
        <f>ROUNDUP('РБ15%'!GO24*0.9,)</f>
        <v>25475</v>
      </c>
      <c r="GP24" s="58">
        <f>ROUNDUP('РБ15%'!GP24*0.9,)</f>
        <v>25475</v>
      </c>
      <c r="GQ24" s="58">
        <f>ROUNDUP('РБ15%'!GQ24*0.9,)</f>
        <v>25475</v>
      </c>
      <c r="GR24" s="58">
        <f>ROUNDUP('РБ15%'!GR24*0.9,)</f>
        <v>25475</v>
      </c>
      <c r="GS24" s="58">
        <f>ROUNDUP('РБ15%'!GS24*0.9,)</f>
        <v>25475</v>
      </c>
      <c r="GT24" s="58">
        <f>ROUNDUP('РБ15%'!GT24*0.9,)</f>
        <v>25475</v>
      </c>
      <c r="GU24" s="58">
        <f>ROUNDUP('РБ15%'!GU24*0.9,)</f>
        <v>25475</v>
      </c>
      <c r="GV24" s="58">
        <f>ROUNDUP('РБ15%'!GV24*0.9,)</f>
        <v>25475</v>
      </c>
      <c r="GW24" s="58">
        <f>ROUNDUP('РБ15%'!GW24*0.9,)</f>
        <v>25475</v>
      </c>
    </row>
    <row r="25" spans="1:205" s="4" customFormat="1" ht="15" customHeight="1">
      <c r="A25" s="33" t="s">
        <v>36</v>
      </c>
      <c r="AA25" s="85"/>
    </row>
    <row r="26" spans="1:205" s="4" customFormat="1" ht="12" customHeight="1">
      <c r="A26" s="86" t="s">
        <v>42</v>
      </c>
      <c r="AA26" s="85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0" customFormat="1" ht="15" customHeight="1">
      <c r="A29" s="33" t="s">
        <v>16</v>
      </c>
      <c r="AA29" s="89"/>
    </row>
    <row r="30" spans="1:205" s="50" customFormat="1" ht="73.5" customHeight="1">
      <c r="A30" s="34" t="s">
        <v>17</v>
      </c>
      <c r="AA30" s="89"/>
    </row>
    <row r="31" spans="1:205">
      <c r="A31" s="30" t="s">
        <v>18</v>
      </c>
      <c r="M31" s="6"/>
      <c r="N31" s="8"/>
      <c r="O31" s="8"/>
      <c r="P31" s="8"/>
      <c r="Q31" s="8"/>
      <c r="R31" s="6"/>
      <c r="S31" s="6"/>
      <c r="T31" s="6"/>
      <c r="U31" s="6"/>
      <c r="V31" s="6"/>
      <c r="W31" s="8"/>
      <c r="AA31" s="90"/>
    </row>
    <row r="32" spans="1:205" ht="54.75" customHeight="1">
      <c r="A32" s="35" t="s">
        <v>40</v>
      </c>
      <c r="M32" s="6"/>
      <c r="N32" s="8"/>
      <c r="O32" s="8"/>
      <c r="P32" s="8"/>
      <c r="Q32" s="8"/>
      <c r="R32" s="6"/>
      <c r="S32" s="6"/>
      <c r="T32" s="6"/>
      <c r="U32" s="6"/>
      <c r="V32" s="6"/>
      <c r="W32" s="8"/>
      <c r="AA32" s="90"/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39988402966399123"/>
  </sheetPr>
  <dimension ref="A1:A38"/>
  <sheetViews>
    <sheetView workbookViewId="0">
      <selection activeCell="B1" sqref="B1:L1048576"/>
    </sheetView>
  </sheetViews>
  <sheetFormatPr defaultColWidth="9.140625" defaultRowHeight="15"/>
  <cols>
    <col min="1" max="1" width="71.85546875" style="1" customWidth="1"/>
    <col min="2" max="16384" width="9.140625" style="6"/>
  </cols>
  <sheetData>
    <row r="1" spans="1:1" s="1" customFormat="1" ht="15" customHeight="1">
      <c r="A1" s="41" t="s">
        <v>0</v>
      </c>
    </row>
    <row r="2" spans="1:1" s="1" customFormat="1" ht="15" customHeight="1">
      <c r="A2" s="64" t="s">
        <v>43</v>
      </c>
    </row>
    <row r="3" spans="1:1" s="4" customFormat="1" ht="15" customHeight="1">
      <c r="A3" s="10" t="s">
        <v>53</v>
      </c>
    </row>
    <row r="4" spans="1:1" s="4" customFormat="1" ht="15" customHeight="1">
      <c r="A4" s="38" t="s">
        <v>3</v>
      </c>
    </row>
    <row r="5" spans="1:1" s="4" customFormat="1" ht="24.75" customHeight="1">
      <c r="A5" s="16" t="s">
        <v>4</v>
      </c>
    </row>
    <row r="6" spans="1:1" s="4" customFormat="1" ht="12" customHeight="1">
      <c r="A6" s="18">
        <v>1</v>
      </c>
    </row>
    <row r="7" spans="1:1" s="4" customFormat="1" ht="12" customHeight="1">
      <c r="A7" s="18">
        <v>2</v>
      </c>
    </row>
    <row r="8" spans="1:1" s="4" customFormat="1" ht="24.75" customHeight="1">
      <c r="A8" s="16" t="s">
        <v>5</v>
      </c>
    </row>
    <row r="9" spans="1:1" s="4" customFormat="1" ht="12" customHeight="1">
      <c r="A9" s="18">
        <v>1</v>
      </c>
    </row>
    <row r="10" spans="1:1" s="4" customFormat="1" ht="12" customHeight="1">
      <c r="A10" s="18">
        <v>2</v>
      </c>
    </row>
    <row r="11" spans="1:1" s="4" customFormat="1" ht="12" customHeight="1">
      <c r="A11" s="22" t="s">
        <v>6</v>
      </c>
    </row>
    <row r="12" spans="1:1" s="4" customFormat="1" ht="12" customHeight="1">
      <c r="A12" s="20">
        <v>1</v>
      </c>
    </row>
    <row r="13" spans="1:1" s="4" customFormat="1" ht="12" customHeight="1">
      <c r="A13" s="20">
        <v>2</v>
      </c>
    </row>
    <row r="14" spans="1:1" s="4" customFormat="1" ht="24.75" customHeight="1">
      <c r="A14" s="23" t="s">
        <v>7</v>
      </c>
    </row>
    <row r="15" spans="1:1" s="4" customFormat="1" ht="12" customHeight="1">
      <c r="A15" s="20">
        <v>1</v>
      </c>
    </row>
    <row r="16" spans="1:1" s="4" customFormat="1" ht="12" customHeight="1">
      <c r="A16" s="20">
        <v>2</v>
      </c>
    </row>
    <row r="17" spans="1:1" s="4" customFormat="1" ht="24.75" customHeight="1">
      <c r="A17" s="23" t="s">
        <v>8</v>
      </c>
    </row>
    <row r="18" spans="1:1" s="4" customFormat="1" ht="12" customHeight="1">
      <c r="A18" s="20">
        <v>1</v>
      </c>
    </row>
    <row r="19" spans="1:1" s="4" customFormat="1" ht="12" customHeight="1">
      <c r="A19" s="24">
        <v>2</v>
      </c>
    </row>
    <row r="20" spans="1:1" s="4" customFormat="1" ht="12" customHeight="1">
      <c r="A20" s="25" t="s">
        <v>9</v>
      </c>
    </row>
    <row r="21" spans="1:1" s="4" customFormat="1" ht="12" customHeight="1">
      <c r="A21" s="20">
        <v>1</v>
      </c>
    </row>
    <row r="22" spans="1:1" s="4" customFormat="1" ht="12" customHeight="1">
      <c r="A22" s="24">
        <v>2</v>
      </c>
    </row>
    <row r="23" spans="1:1" s="4" customFormat="1" ht="12" customHeight="1">
      <c r="A23" s="24">
        <v>3</v>
      </c>
    </row>
    <row r="24" spans="1:1" s="4" customFormat="1" ht="12" customHeight="1">
      <c r="A24" s="24">
        <v>4</v>
      </c>
    </row>
    <row r="25" spans="1:1" s="4" customFormat="1" ht="15" customHeight="1">
      <c r="A25" s="77" t="s">
        <v>36</v>
      </c>
    </row>
    <row r="26" spans="1:1" customFormat="1" ht="99.75" customHeight="1">
      <c r="A26" s="35" t="s">
        <v>44</v>
      </c>
    </row>
    <row r="27" spans="1:1" s="4" customFormat="1" ht="53.25" customHeight="1">
      <c r="A27" s="124" t="s">
        <v>45</v>
      </c>
    </row>
    <row r="28" spans="1:1" s="37" customFormat="1" ht="68.25" customHeight="1">
      <c r="A28" s="80" t="s">
        <v>46</v>
      </c>
    </row>
    <row r="29" spans="1:1" s="4" customFormat="1" ht="12">
      <c r="A29" s="30" t="s">
        <v>47</v>
      </c>
    </row>
    <row r="30" spans="1:1" s="4" customFormat="1" ht="24">
      <c r="A30" s="81" t="s">
        <v>48</v>
      </c>
    </row>
    <row r="31" spans="1:1" s="4" customFormat="1" ht="12">
      <c r="A31" s="82" t="s">
        <v>16</v>
      </c>
    </row>
    <row r="32" spans="1:1" s="4" customFormat="1" ht="132.75" customHeight="1">
      <c r="A32" s="34" t="s">
        <v>49</v>
      </c>
    </row>
    <row r="33" spans="1:1" s="4" customFormat="1" ht="12">
      <c r="A33" s="33" t="s">
        <v>50</v>
      </c>
    </row>
    <row r="34" spans="1:1" s="4" customFormat="1" ht="248.25" customHeight="1">
      <c r="A34" s="34" t="s">
        <v>51</v>
      </c>
    </row>
    <row r="35" spans="1:1" s="4" customFormat="1" ht="12">
      <c r="A35" s="30" t="s">
        <v>18</v>
      </c>
    </row>
    <row r="36" spans="1:1" s="4" customFormat="1" ht="24">
      <c r="A36" s="75" t="s">
        <v>19</v>
      </c>
    </row>
    <row r="37" spans="1:1">
      <c r="A37" s="33" t="s">
        <v>33</v>
      </c>
    </row>
    <row r="38" spans="1:1" ht="120">
      <c r="A38" s="76" t="s">
        <v>34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39988402966399123"/>
  </sheetPr>
  <dimension ref="A1:B36"/>
  <sheetViews>
    <sheetView workbookViewId="0">
      <selection activeCell="B1" sqref="B1:D1048576"/>
    </sheetView>
  </sheetViews>
  <sheetFormatPr defaultColWidth="9.140625" defaultRowHeight="15"/>
  <cols>
    <col min="1" max="1" width="67.42578125" style="1" customWidth="1"/>
    <col min="2" max="2" width="9.85546875" style="37" customWidth="1"/>
    <col min="3" max="16384" width="9.140625" style="37"/>
  </cols>
  <sheetData>
    <row r="1" spans="1:2" ht="15" customHeight="1">
      <c r="A1" s="41" t="s">
        <v>0</v>
      </c>
    </row>
    <row r="2" spans="1:2" s="71" customFormat="1" ht="15" customHeight="1">
      <c r="A2" s="70" t="s">
        <v>52</v>
      </c>
    </row>
    <row r="3" spans="1:2" s="71" customFormat="1" ht="15" customHeight="1">
      <c r="A3" s="10" t="s">
        <v>53</v>
      </c>
      <c r="B3" s="1"/>
    </row>
    <row r="4" spans="1:2" ht="15" customHeight="1">
      <c r="A4" s="38" t="s">
        <v>3</v>
      </c>
      <c r="B4" s="72" t="e">
        <f>BAR!#REF!</f>
        <v>#REF!</v>
      </c>
    </row>
    <row r="5" spans="1:2" s="4" customFormat="1" ht="24.75" customHeight="1">
      <c r="A5" s="16" t="s">
        <v>4</v>
      </c>
      <c r="B5" s="3"/>
    </row>
    <row r="6" spans="1:2" s="4" customFormat="1" ht="12" customHeight="1">
      <c r="A6" s="18">
        <v>1</v>
      </c>
      <c r="B6" s="119" t="e">
        <f>ROUNDUP(СП!B6*0.9,)</f>
        <v>#REF!</v>
      </c>
    </row>
    <row r="7" spans="1:2" s="4" customFormat="1" ht="12" customHeight="1">
      <c r="A7" s="18">
        <v>2</v>
      </c>
      <c r="B7" s="119" t="e">
        <f>ROUNDUP(СП!B7*0.9,)</f>
        <v>#REF!</v>
      </c>
    </row>
    <row r="8" spans="1:2" s="4" customFormat="1" ht="24.75" customHeight="1">
      <c r="A8" s="16" t="s">
        <v>5</v>
      </c>
      <c r="B8" s="119"/>
    </row>
    <row r="9" spans="1:2" s="4" customFormat="1" ht="12" customHeight="1">
      <c r="A9" s="18">
        <v>1</v>
      </c>
      <c r="B9" s="119" t="e">
        <f>ROUNDUP(СП!B9*0.9,)</f>
        <v>#REF!</v>
      </c>
    </row>
    <row r="10" spans="1:2" s="4" customFormat="1" ht="12" customHeight="1">
      <c r="A10" s="18">
        <v>2</v>
      </c>
      <c r="B10" s="119" t="e">
        <f>ROUNDUP(СП!B10*0.9,)</f>
        <v>#REF!</v>
      </c>
    </row>
    <row r="11" spans="1:2" s="4" customFormat="1" ht="12" customHeight="1">
      <c r="A11" s="22" t="s">
        <v>6</v>
      </c>
      <c r="B11" s="22"/>
    </row>
    <row r="12" spans="1:2" s="4" customFormat="1" ht="12" customHeight="1">
      <c r="A12" s="20">
        <v>1</v>
      </c>
      <c r="B12" s="22" t="e">
        <f>ROUNDUP(СП!B12*0.9,)</f>
        <v>#REF!</v>
      </c>
    </row>
    <row r="13" spans="1:2" s="4" customFormat="1" ht="12" customHeight="1">
      <c r="A13" s="20">
        <v>2</v>
      </c>
      <c r="B13" s="22" t="e">
        <f>ROUNDUP(СП!B13*0.9,)</f>
        <v>#REF!</v>
      </c>
    </row>
    <row r="14" spans="1:2" s="4" customFormat="1" ht="24.75" customHeight="1">
      <c r="A14" s="23" t="s">
        <v>7</v>
      </c>
      <c r="B14" s="22"/>
    </row>
    <row r="15" spans="1:2" s="4" customFormat="1" ht="12" customHeight="1">
      <c r="A15" s="20">
        <v>1</v>
      </c>
      <c r="B15" s="22" t="e">
        <f>ROUNDUP(СП!B15*0.9,)</f>
        <v>#REF!</v>
      </c>
    </row>
    <row r="16" spans="1:2" s="4" customFormat="1" ht="12" customHeight="1">
      <c r="A16" s="20">
        <v>2</v>
      </c>
      <c r="B16" s="22" t="e">
        <f>ROUNDUP(СП!B16*0.9,)</f>
        <v>#REF!</v>
      </c>
    </row>
    <row r="17" spans="1:2" s="4" customFormat="1" ht="24.75" customHeight="1">
      <c r="A17" s="23" t="s">
        <v>8</v>
      </c>
      <c r="B17" s="22"/>
    </row>
    <row r="18" spans="1:2" s="4" customFormat="1" ht="12" customHeight="1">
      <c r="A18" s="20">
        <v>1</v>
      </c>
      <c r="B18" s="22" t="e">
        <f>ROUNDUP(СП!B18*0.9,)</f>
        <v>#REF!</v>
      </c>
    </row>
    <row r="19" spans="1:2" s="4" customFormat="1" ht="12" customHeight="1">
      <c r="A19" s="24">
        <v>2</v>
      </c>
      <c r="B19" s="22" t="e">
        <f>ROUNDUP(СП!B19*0.9,)</f>
        <v>#REF!</v>
      </c>
    </row>
    <row r="20" spans="1:2" s="4" customFormat="1" ht="12" customHeight="1">
      <c r="A20" s="25" t="s">
        <v>9</v>
      </c>
      <c r="B20" s="22"/>
    </row>
    <row r="21" spans="1:2" s="4" customFormat="1" ht="12" customHeight="1">
      <c r="A21" s="26">
        <v>1</v>
      </c>
      <c r="B21" s="22" t="e">
        <f>ROUNDUP(СП!B21*0.9,)</f>
        <v>#REF!</v>
      </c>
    </row>
    <row r="22" spans="1:2" s="4" customFormat="1" ht="12" customHeight="1">
      <c r="A22" s="39">
        <v>2</v>
      </c>
      <c r="B22" s="22" t="e">
        <f>ROUNDUP(СП!B22*0.9,)</f>
        <v>#REF!</v>
      </c>
    </row>
    <row r="23" spans="1:2" s="4" customFormat="1" ht="12" customHeight="1">
      <c r="A23" s="28">
        <v>3</v>
      </c>
      <c r="B23" s="119" t="e">
        <f>ROUNDUP(СП!B23*0.9,)</f>
        <v>#REF!</v>
      </c>
    </row>
    <row r="24" spans="1:2" s="4" customFormat="1" ht="12" customHeight="1">
      <c r="A24" s="28">
        <v>4</v>
      </c>
      <c r="B24" s="119" t="e">
        <f>ROUNDUP(СП!B24*0.9,)</f>
        <v>#REF!</v>
      </c>
    </row>
    <row r="25" spans="1:2" s="50" customFormat="1" ht="15" customHeight="1">
      <c r="A25" s="33" t="s">
        <v>36</v>
      </c>
    </row>
    <row r="26" spans="1:2" s="4" customFormat="1" ht="29.25" customHeight="1">
      <c r="A26" s="31" t="s">
        <v>54</v>
      </c>
      <c r="B26" s="73"/>
    </row>
    <row r="27" spans="1:2" s="50" customFormat="1" ht="15" customHeight="1">
      <c r="A27" s="30" t="s">
        <v>47</v>
      </c>
    </row>
    <row r="28" spans="1:2" s="50" customFormat="1" ht="31.5" customHeight="1">
      <c r="A28" s="74" t="s">
        <v>84</v>
      </c>
    </row>
    <row r="29" spans="1:2" s="50" customFormat="1" ht="15" customHeight="1">
      <c r="A29" s="33" t="s">
        <v>56</v>
      </c>
    </row>
    <row r="30" spans="1:2" s="50" customFormat="1" ht="94.5" customHeight="1">
      <c r="A30" s="74" t="s">
        <v>57</v>
      </c>
    </row>
    <row r="31" spans="1:2" s="50" customFormat="1" ht="12.75" customHeight="1">
      <c r="A31" s="30" t="s">
        <v>18</v>
      </c>
    </row>
    <row r="32" spans="1:2" s="50" customFormat="1" ht="32.25" customHeight="1">
      <c r="A32" s="75" t="s">
        <v>19</v>
      </c>
    </row>
    <row r="33" spans="1:1" s="50" customFormat="1" ht="16.5" customHeight="1">
      <c r="A33" s="33" t="s">
        <v>58</v>
      </c>
    </row>
    <row r="34" spans="1:1" s="6" customFormat="1" ht="268.5" customHeight="1">
      <c r="A34" s="61" t="s">
        <v>59</v>
      </c>
    </row>
    <row r="35" spans="1:1" s="6" customFormat="1">
      <c r="A35" s="33" t="s">
        <v>33</v>
      </c>
    </row>
    <row r="36" spans="1:1" s="6" customFormat="1" ht="132">
      <c r="A36" s="76" t="s">
        <v>34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39988402966399123"/>
  </sheetPr>
  <dimension ref="A1:AZ34"/>
  <sheetViews>
    <sheetView workbookViewId="0">
      <pane xSplit="1" topLeftCell="B1" activePane="topRight" state="frozen"/>
      <selection pane="topRight" activeCell="A33" sqref="A33:XFD34"/>
    </sheetView>
  </sheetViews>
  <sheetFormatPr defaultColWidth="9.140625" defaultRowHeight="15"/>
  <cols>
    <col min="1" max="1" width="68.7109375" style="1" customWidth="1"/>
    <col min="2" max="16384" width="9.140625" style="6"/>
  </cols>
  <sheetData>
    <row r="1" spans="1:52" s="1" customFormat="1" ht="15" customHeight="1">
      <c r="A1" s="9" t="s">
        <v>0</v>
      </c>
    </row>
    <row r="2" spans="1:52" s="1" customFormat="1" ht="15" customHeight="1">
      <c r="A2" s="122" t="s">
        <v>67</v>
      </c>
    </row>
    <row r="3" spans="1:52" s="4" customFormat="1" ht="15" customHeight="1">
      <c r="A3" s="10" t="s">
        <v>53</v>
      </c>
    </row>
    <row r="4" spans="1:52" s="4" customFormat="1" ht="15" customHeight="1">
      <c r="A4" s="38" t="s">
        <v>3</v>
      </c>
      <c r="B4" s="57">
        <v>46215</v>
      </c>
      <c r="C4" s="57">
        <v>46216</v>
      </c>
      <c r="D4" s="57">
        <v>46217</v>
      </c>
      <c r="E4" s="57">
        <v>46218</v>
      </c>
      <c r="F4" s="57">
        <v>46219</v>
      </c>
      <c r="G4" s="57">
        <v>46220</v>
      </c>
      <c r="H4" s="57">
        <v>46221</v>
      </c>
      <c r="I4" s="57">
        <v>46222</v>
      </c>
      <c r="J4" s="57">
        <v>46223</v>
      </c>
      <c r="K4" s="57">
        <v>46224</v>
      </c>
      <c r="L4" s="57">
        <v>46225</v>
      </c>
      <c r="M4" s="57">
        <v>46226</v>
      </c>
      <c r="N4" s="57">
        <v>46227</v>
      </c>
      <c r="O4" s="57">
        <v>46228</v>
      </c>
      <c r="P4" s="57">
        <v>46229</v>
      </c>
      <c r="Q4" s="57">
        <v>46230</v>
      </c>
      <c r="R4" s="57">
        <v>46231</v>
      </c>
      <c r="S4" s="57">
        <v>46232</v>
      </c>
      <c r="T4" s="57">
        <v>46233</v>
      </c>
      <c r="U4" s="57">
        <v>46234</v>
      </c>
      <c r="V4" s="57">
        <v>46235</v>
      </c>
      <c r="W4" s="57">
        <v>46236</v>
      </c>
      <c r="X4" s="57">
        <v>46237</v>
      </c>
      <c r="Y4" s="57">
        <v>46238</v>
      </c>
      <c r="Z4" s="57">
        <v>46239</v>
      </c>
      <c r="AA4" s="57">
        <v>46240</v>
      </c>
      <c r="AB4" s="57">
        <v>46241</v>
      </c>
      <c r="AC4" s="57">
        <v>46242</v>
      </c>
      <c r="AD4" s="57">
        <v>46243</v>
      </c>
      <c r="AE4" s="57">
        <v>46244</v>
      </c>
      <c r="AF4" s="57">
        <v>46245</v>
      </c>
      <c r="AG4" s="57">
        <v>46246</v>
      </c>
      <c r="AH4" s="57">
        <v>46247</v>
      </c>
      <c r="AI4" s="57">
        <v>46248</v>
      </c>
      <c r="AJ4" s="57">
        <v>46249</v>
      </c>
      <c r="AK4" s="57">
        <v>46250</v>
      </c>
      <c r="AL4" s="57">
        <v>46251</v>
      </c>
      <c r="AM4" s="57">
        <v>46252</v>
      </c>
      <c r="AN4" s="57">
        <v>46253</v>
      </c>
      <c r="AO4" s="57">
        <v>46254</v>
      </c>
      <c r="AP4" s="57">
        <v>46255</v>
      </c>
      <c r="AQ4" s="57">
        <v>46256</v>
      </c>
      <c r="AR4" s="57">
        <v>46257</v>
      </c>
      <c r="AS4" s="57">
        <v>46258</v>
      </c>
      <c r="AT4" s="57">
        <v>46259</v>
      </c>
      <c r="AU4" s="57">
        <v>46260</v>
      </c>
      <c r="AV4" s="57">
        <v>46261</v>
      </c>
      <c r="AW4" s="57">
        <v>46262</v>
      </c>
      <c r="AX4" s="57">
        <v>46263</v>
      </c>
      <c r="AY4" s="57">
        <v>46264</v>
      </c>
      <c r="AZ4" s="57">
        <v>46265</v>
      </c>
    </row>
    <row r="5" spans="1:52" s="4" customFormat="1" ht="24.75" customHeight="1">
      <c r="A5" s="16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</row>
    <row r="6" spans="1:52" s="4" customFormat="1" ht="12" customHeight="1">
      <c r="A6" s="18">
        <v>1</v>
      </c>
      <c r="B6" s="58" t="e">
        <f>ТЧК!B6*0.9</f>
        <v>#REF!</v>
      </c>
      <c r="C6" s="58" t="e">
        <f>ТЧК!C6*0.9</f>
        <v>#REF!</v>
      </c>
      <c r="D6" s="58" t="e">
        <f>ТЧК!D6*0.9</f>
        <v>#REF!</v>
      </c>
      <c r="E6" s="58" t="e">
        <f>ТЧК!E6*0.9</f>
        <v>#REF!</v>
      </c>
      <c r="F6" s="58" t="e">
        <f>ТЧК!F6*0.9</f>
        <v>#REF!</v>
      </c>
      <c r="G6" s="58" t="e">
        <f>ТЧК!G6*0.9</f>
        <v>#REF!</v>
      </c>
      <c r="H6" s="58" t="e">
        <f>ТЧК!H6*0.9</f>
        <v>#REF!</v>
      </c>
      <c r="I6" s="58" t="e">
        <f>ТЧК!I6*0.9</f>
        <v>#REF!</v>
      </c>
      <c r="J6" s="58" t="e">
        <f>ТЧК!J6*0.9</f>
        <v>#REF!</v>
      </c>
      <c r="K6" s="58" t="e">
        <f>ТЧК!K6*0.9</f>
        <v>#REF!</v>
      </c>
      <c r="L6" s="58" t="e">
        <f>ТЧК!L6*0.9</f>
        <v>#REF!</v>
      </c>
      <c r="M6" s="58" t="e">
        <f>ТЧК!M6*0.9</f>
        <v>#REF!</v>
      </c>
      <c r="N6" s="58" t="e">
        <f>ТЧК!N6*0.9</f>
        <v>#REF!</v>
      </c>
      <c r="O6" s="58" t="e">
        <f>ТЧК!O6*0.9</f>
        <v>#REF!</v>
      </c>
      <c r="P6" s="58" t="e">
        <f>ТЧК!P6*0.9</f>
        <v>#REF!</v>
      </c>
      <c r="Q6" s="58" t="e">
        <f>ТЧК!Q6*0.9</f>
        <v>#REF!</v>
      </c>
      <c r="R6" s="58" t="e">
        <f>ТЧК!R6*0.9</f>
        <v>#REF!</v>
      </c>
      <c r="S6" s="58" t="e">
        <f>ТЧК!S6*0.9</f>
        <v>#REF!</v>
      </c>
      <c r="T6" s="58" t="e">
        <f>ТЧК!T6*0.9</f>
        <v>#REF!</v>
      </c>
      <c r="U6" s="58" t="e">
        <f>ТЧК!U6*0.9</f>
        <v>#REF!</v>
      </c>
      <c r="V6" s="58" t="e">
        <f>ТЧК!V6*0.9</f>
        <v>#REF!</v>
      </c>
      <c r="W6" s="58" t="e">
        <f>ТЧК!W6*0.9</f>
        <v>#REF!</v>
      </c>
      <c r="X6" s="58" t="e">
        <f>ТЧК!X6*0.9</f>
        <v>#REF!</v>
      </c>
      <c r="Y6" s="58" t="e">
        <f>ТЧК!Y6*0.9</f>
        <v>#REF!</v>
      </c>
      <c r="Z6" s="58" t="e">
        <f>ТЧК!Z6*0.9</f>
        <v>#REF!</v>
      </c>
      <c r="AA6" s="58" t="e">
        <f>ТЧК!AA6*0.9</f>
        <v>#REF!</v>
      </c>
      <c r="AB6" s="58" t="e">
        <f>ТЧК!AB6*0.9</f>
        <v>#REF!</v>
      </c>
      <c r="AC6" s="58" t="e">
        <f>ТЧК!AC6*0.9</f>
        <v>#REF!</v>
      </c>
      <c r="AD6" s="58" t="e">
        <f>ТЧК!AD6*0.9</f>
        <v>#REF!</v>
      </c>
      <c r="AE6" s="58" t="e">
        <f>ТЧК!AE6*0.9</f>
        <v>#REF!</v>
      </c>
      <c r="AF6" s="58" t="e">
        <f>ТЧК!AF6*0.9</f>
        <v>#REF!</v>
      </c>
      <c r="AG6" s="58" t="e">
        <f>ТЧК!AG6*0.9</f>
        <v>#REF!</v>
      </c>
      <c r="AH6" s="58" t="e">
        <f>ТЧК!AH6*0.9</f>
        <v>#REF!</v>
      </c>
      <c r="AI6" s="58" t="e">
        <f>ТЧК!AI6*0.9</f>
        <v>#REF!</v>
      </c>
      <c r="AJ6" s="58" t="e">
        <f>ТЧК!AJ6*0.9</f>
        <v>#REF!</v>
      </c>
      <c r="AK6" s="58" t="e">
        <f>ТЧК!AK6*0.9</f>
        <v>#REF!</v>
      </c>
      <c r="AL6" s="58" t="e">
        <f>ТЧК!AL6*0.9</f>
        <v>#REF!</v>
      </c>
      <c r="AM6" s="58" t="e">
        <f>ТЧК!AM6*0.9</f>
        <v>#REF!</v>
      </c>
      <c r="AN6" s="58" t="e">
        <f>ТЧК!AN6*0.9</f>
        <v>#REF!</v>
      </c>
      <c r="AO6" s="58" t="e">
        <f>ТЧК!AO6*0.9</f>
        <v>#REF!</v>
      </c>
      <c r="AP6" s="58" t="e">
        <f>ТЧК!AP6*0.9</f>
        <v>#REF!</v>
      </c>
      <c r="AQ6" s="58" t="e">
        <f>ТЧК!AQ6*0.9</f>
        <v>#REF!</v>
      </c>
      <c r="AR6" s="58" t="e">
        <f>ТЧК!AR6*0.9</f>
        <v>#REF!</v>
      </c>
      <c r="AS6" s="58" t="e">
        <f>ТЧК!AS6*0.9</f>
        <v>#REF!</v>
      </c>
      <c r="AT6" s="58" t="e">
        <f>ТЧК!AT6*0.9</f>
        <v>#REF!</v>
      </c>
      <c r="AU6" s="58" t="e">
        <f>ТЧК!AU6*0.9</f>
        <v>#REF!</v>
      </c>
      <c r="AV6" s="58" t="e">
        <f>ТЧК!AV6*0.9</f>
        <v>#REF!</v>
      </c>
      <c r="AW6" s="58" t="e">
        <f>ТЧК!AW6*0.9</f>
        <v>#REF!</v>
      </c>
      <c r="AX6" s="58" t="e">
        <f>ТЧК!AX6*0.9</f>
        <v>#REF!</v>
      </c>
      <c r="AY6" s="58" t="e">
        <f>ТЧК!AY6*0.9</f>
        <v>#REF!</v>
      </c>
      <c r="AZ6" s="58" t="e">
        <f>ТЧК!AZ6*0.9</f>
        <v>#REF!</v>
      </c>
    </row>
    <row r="7" spans="1:52" s="4" customFormat="1" ht="12" customHeight="1">
      <c r="A7" s="18">
        <v>2</v>
      </c>
      <c r="B7" s="58" t="e">
        <f>ТЧК!B7*0.9</f>
        <v>#REF!</v>
      </c>
      <c r="C7" s="58" t="e">
        <f>ТЧК!C7*0.9</f>
        <v>#REF!</v>
      </c>
      <c r="D7" s="58" t="e">
        <f>ТЧК!D7*0.9</f>
        <v>#REF!</v>
      </c>
      <c r="E7" s="58" t="e">
        <f>ТЧК!E7*0.9</f>
        <v>#REF!</v>
      </c>
      <c r="F7" s="58" t="e">
        <f>ТЧК!F7*0.9</f>
        <v>#REF!</v>
      </c>
      <c r="G7" s="58" t="e">
        <f>ТЧК!G7*0.9</f>
        <v>#REF!</v>
      </c>
      <c r="H7" s="58" t="e">
        <f>ТЧК!H7*0.9</f>
        <v>#REF!</v>
      </c>
      <c r="I7" s="58" t="e">
        <f>ТЧК!I7*0.9</f>
        <v>#REF!</v>
      </c>
      <c r="J7" s="58" t="e">
        <f>ТЧК!J7*0.9</f>
        <v>#REF!</v>
      </c>
      <c r="K7" s="58" t="e">
        <f>ТЧК!K7*0.9</f>
        <v>#REF!</v>
      </c>
      <c r="L7" s="58" t="e">
        <f>ТЧК!L7*0.9</f>
        <v>#REF!</v>
      </c>
      <c r="M7" s="58" t="e">
        <f>ТЧК!M7*0.9</f>
        <v>#REF!</v>
      </c>
      <c r="N7" s="58" t="e">
        <f>ТЧК!N7*0.9</f>
        <v>#REF!</v>
      </c>
      <c r="O7" s="58" t="e">
        <f>ТЧК!O7*0.9</f>
        <v>#REF!</v>
      </c>
      <c r="P7" s="58" t="e">
        <f>ТЧК!P7*0.9</f>
        <v>#REF!</v>
      </c>
      <c r="Q7" s="58" t="e">
        <f>ТЧК!Q7*0.9</f>
        <v>#REF!</v>
      </c>
      <c r="R7" s="58" t="e">
        <f>ТЧК!R7*0.9</f>
        <v>#REF!</v>
      </c>
      <c r="S7" s="58" t="e">
        <f>ТЧК!S7*0.9</f>
        <v>#REF!</v>
      </c>
      <c r="T7" s="58" t="e">
        <f>ТЧК!T7*0.9</f>
        <v>#REF!</v>
      </c>
      <c r="U7" s="58" t="e">
        <f>ТЧК!U7*0.9</f>
        <v>#REF!</v>
      </c>
      <c r="V7" s="58" t="e">
        <f>ТЧК!V7*0.9</f>
        <v>#REF!</v>
      </c>
      <c r="W7" s="58" t="e">
        <f>ТЧК!W7*0.9</f>
        <v>#REF!</v>
      </c>
      <c r="X7" s="58" t="e">
        <f>ТЧК!X7*0.9</f>
        <v>#REF!</v>
      </c>
      <c r="Y7" s="58" t="e">
        <f>ТЧК!Y7*0.9</f>
        <v>#REF!</v>
      </c>
      <c r="Z7" s="58" t="e">
        <f>ТЧК!Z7*0.9</f>
        <v>#REF!</v>
      </c>
      <c r="AA7" s="58" t="e">
        <f>ТЧК!AA7*0.9</f>
        <v>#REF!</v>
      </c>
      <c r="AB7" s="58" t="e">
        <f>ТЧК!AB7*0.9</f>
        <v>#REF!</v>
      </c>
      <c r="AC7" s="58" t="e">
        <f>ТЧК!AC7*0.9</f>
        <v>#REF!</v>
      </c>
      <c r="AD7" s="58" t="e">
        <f>ТЧК!AD7*0.9</f>
        <v>#REF!</v>
      </c>
      <c r="AE7" s="58" t="e">
        <f>ТЧК!AE7*0.9</f>
        <v>#REF!</v>
      </c>
      <c r="AF7" s="58" t="e">
        <f>ТЧК!AF7*0.9</f>
        <v>#REF!</v>
      </c>
      <c r="AG7" s="58" t="e">
        <f>ТЧК!AG7*0.9</f>
        <v>#REF!</v>
      </c>
      <c r="AH7" s="58" t="e">
        <f>ТЧК!AH7*0.9</f>
        <v>#REF!</v>
      </c>
      <c r="AI7" s="58" t="e">
        <f>ТЧК!AI7*0.9</f>
        <v>#REF!</v>
      </c>
      <c r="AJ7" s="58" t="e">
        <f>ТЧК!AJ7*0.9</f>
        <v>#REF!</v>
      </c>
      <c r="AK7" s="58" t="e">
        <f>ТЧК!AK7*0.9</f>
        <v>#REF!</v>
      </c>
      <c r="AL7" s="58" t="e">
        <f>ТЧК!AL7*0.9</f>
        <v>#REF!</v>
      </c>
      <c r="AM7" s="58" t="e">
        <f>ТЧК!AM7*0.9</f>
        <v>#REF!</v>
      </c>
      <c r="AN7" s="58" t="e">
        <f>ТЧК!AN7*0.9</f>
        <v>#REF!</v>
      </c>
      <c r="AO7" s="58" t="e">
        <f>ТЧК!AO7*0.9</f>
        <v>#REF!</v>
      </c>
      <c r="AP7" s="58" t="e">
        <f>ТЧК!AP7*0.9</f>
        <v>#REF!</v>
      </c>
      <c r="AQ7" s="58" t="e">
        <f>ТЧК!AQ7*0.9</f>
        <v>#REF!</v>
      </c>
      <c r="AR7" s="58" t="e">
        <f>ТЧК!AR7*0.9</f>
        <v>#REF!</v>
      </c>
      <c r="AS7" s="58" t="e">
        <f>ТЧК!AS7*0.9</f>
        <v>#REF!</v>
      </c>
      <c r="AT7" s="58" t="e">
        <f>ТЧК!AT7*0.9</f>
        <v>#REF!</v>
      </c>
      <c r="AU7" s="58" t="e">
        <f>ТЧК!AU7*0.9</f>
        <v>#REF!</v>
      </c>
      <c r="AV7" s="58" t="e">
        <f>ТЧК!AV7*0.9</f>
        <v>#REF!</v>
      </c>
      <c r="AW7" s="58" t="e">
        <f>ТЧК!AW7*0.9</f>
        <v>#REF!</v>
      </c>
      <c r="AX7" s="58" t="e">
        <f>ТЧК!AX7*0.9</f>
        <v>#REF!</v>
      </c>
      <c r="AY7" s="58" t="e">
        <f>ТЧК!AY7*0.9</f>
        <v>#REF!</v>
      </c>
      <c r="AZ7" s="58" t="e">
        <f>ТЧК!AZ7*0.9</f>
        <v>#REF!</v>
      </c>
    </row>
    <row r="8" spans="1:52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</row>
    <row r="9" spans="1:52" s="4" customFormat="1" ht="12" customHeight="1">
      <c r="A9" s="18">
        <v>1</v>
      </c>
      <c r="B9" s="58" t="e">
        <f>ТЧК!B9*0.9</f>
        <v>#REF!</v>
      </c>
      <c r="C9" s="58" t="e">
        <f>ТЧК!C9*0.9</f>
        <v>#REF!</v>
      </c>
      <c r="D9" s="58" t="e">
        <f>ТЧК!D9*0.9</f>
        <v>#REF!</v>
      </c>
      <c r="E9" s="58" t="e">
        <f>ТЧК!E9*0.9</f>
        <v>#REF!</v>
      </c>
      <c r="F9" s="58" t="e">
        <f>ТЧК!F9*0.9</f>
        <v>#REF!</v>
      </c>
      <c r="G9" s="58" t="e">
        <f>ТЧК!G9*0.9</f>
        <v>#REF!</v>
      </c>
      <c r="H9" s="58" t="e">
        <f>ТЧК!H9*0.9</f>
        <v>#REF!</v>
      </c>
      <c r="I9" s="58" t="e">
        <f>ТЧК!I9*0.9</f>
        <v>#REF!</v>
      </c>
      <c r="J9" s="58" t="e">
        <f>ТЧК!J9*0.9</f>
        <v>#REF!</v>
      </c>
      <c r="K9" s="58" t="e">
        <f>ТЧК!K9*0.9</f>
        <v>#REF!</v>
      </c>
      <c r="L9" s="58" t="e">
        <f>ТЧК!L9*0.9</f>
        <v>#REF!</v>
      </c>
      <c r="M9" s="58" t="e">
        <f>ТЧК!M9*0.9</f>
        <v>#REF!</v>
      </c>
      <c r="N9" s="58" t="e">
        <f>ТЧК!N9*0.9</f>
        <v>#REF!</v>
      </c>
      <c r="O9" s="58" t="e">
        <f>ТЧК!O9*0.9</f>
        <v>#REF!</v>
      </c>
      <c r="P9" s="58" t="e">
        <f>ТЧК!P9*0.9</f>
        <v>#REF!</v>
      </c>
      <c r="Q9" s="58" t="e">
        <f>ТЧК!Q9*0.9</f>
        <v>#REF!</v>
      </c>
      <c r="R9" s="58" t="e">
        <f>ТЧК!R9*0.9</f>
        <v>#REF!</v>
      </c>
      <c r="S9" s="58" t="e">
        <f>ТЧК!S9*0.9</f>
        <v>#REF!</v>
      </c>
      <c r="T9" s="58" t="e">
        <f>ТЧК!T9*0.9</f>
        <v>#REF!</v>
      </c>
      <c r="U9" s="58" t="e">
        <f>ТЧК!U9*0.9</f>
        <v>#REF!</v>
      </c>
      <c r="V9" s="58" t="e">
        <f>ТЧК!V9*0.9</f>
        <v>#REF!</v>
      </c>
      <c r="W9" s="58" t="e">
        <f>ТЧК!W9*0.9</f>
        <v>#REF!</v>
      </c>
      <c r="X9" s="58" t="e">
        <f>ТЧК!X9*0.9</f>
        <v>#REF!</v>
      </c>
      <c r="Y9" s="58" t="e">
        <f>ТЧК!Y9*0.9</f>
        <v>#REF!</v>
      </c>
      <c r="Z9" s="58" t="e">
        <f>ТЧК!Z9*0.9</f>
        <v>#REF!</v>
      </c>
      <c r="AA9" s="58" t="e">
        <f>ТЧК!AA9*0.9</f>
        <v>#REF!</v>
      </c>
      <c r="AB9" s="58" t="e">
        <f>ТЧК!AB9*0.9</f>
        <v>#REF!</v>
      </c>
      <c r="AC9" s="58" t="e">
        <f>ТЧК!AC9*0.9</f>
        <v>#REF!</v>
      </c>
      <c r="AD9" s="58" t="e">
        <f>ТЧК!AD9*0.9</f>
        <v>#REF!</v>
      </c>
      <c r="AE9" s="58" t="e">
        <f>ТЧК!AE9*0.9</f>
        <v>#REF!</v>
      </c>
      <c r="AF9" s="58" t="e">
        <f>ТЧК!AF9*0.9</f>
        <v>#REF!</v>
      </c>
      <c r="AG9" s="58" t="e">
        <f>ТЧК!AG9*0.9</f>
        <v>#REF!</v>
      </c>
      <c r="AH9" s="58" t="e">
        <f>ТЧК!AH9*0.9</f>
        <v>#REF!</v>
      </c>
      <c r="AI9" s="58" t="e">
        <f>ТЧК!AI9*0.9</f>
        <v>#REF!</v>
      </c>
      <c r="AJ9" s="58" t="e">
        <f>ТЧК!AJ9*0.9</f>
        <v>#REF!</v>
      </c>
      <c r="AK9" s="58" t="e">
        <f>ТЧК!AK9*0.9</f>
        <v>#REF!</v>
      </c>
      <c r="AL9" s="58" t="e">
        <f>ТЧК!AL9*0.9</f>
        <v>#REF!</v>
      </c>
      <c r="AM9" s="58" t="e">
        <f>ТЧК!AM9*0.9</f>
        <v>#REF!</v>
      </c>
      <c r="AN9" s="58" t="e">
        <f>ТЧК!AN9*0.9</f>
        <v>#REF!</v>
      </c>
      <c r="AO9" s="58" t="e">
        <f>ТЧК!AO9*0.9</f>
        <v>#REF!</v>
      </c>
      <c r="AP9" s="58" t="e">
        <f>ТЧК!AP9*0.9</f>
        <v>#REF!</v>
      </c>
      <c r="AQ9" s="58" t="e">
        <f>ТЧК!AQ9*0.9</f>
        <v>#REF!</v>
      </c>
      <c r="AR9" s="58" t="e">
        <f>ТЧК!AR9*0.9</f>
        <v>#REF!</v>
      </c>
      <c r="AS9" s="58" t="e">
        <f>ТЧК!AS9*0.9</f>
        <v>#REF!</v>
      </c>
      <c r="AT9" s="58" t="e">
        <f>ТЧК!AT9*0.9</f>
        <v>#REF!</v>
      </c>
      <c r="AU9" s="58" t="e">
        <f>ТЧК!AU9*0.9</f>
        <v>#REF!</v>
      </c>
      <c r="AV9" s="58" t="e">
        <f>ТЧК!AV9*0.9</f>
        <v>#REF!</v>
      </c>
      <c r="AW9" s="58" t="e">
        <f>ТЧК!AW9*0.9</f>
        <v>#REF!</v>
      </c>
      <c r="AX9" s="58" t="e">
        <f>ТЧК!AX9*0.9</f>
        <v>#REF!</v>
      </c>
      <c r="AY9" s="58" t="e">
        <f>ТЧК!AY9*0.9</f>
        <v>#REF!</v>
      </c>
      <c r="AZ9" s="58" t="e">
        <f>ТЧК!AZ9*0.9</f>
        <v>#REF!</v>
      </c>
    </row>
    <row r="10" spans="1:52" s="4" customFormat="1" ht="12" customHeight="1">
      <c r="A10" s="20">
        <v>2</v>
      </c>
      <c r="B10" s="58" t="e">
        <f>ТЧК!B10*0.9</f>
        <v>#REF!</v>
      </c>
      <c r="C10" s="58" t="e">
        <f>ТЧК!C10*0.9</f>
        <v>#REF!</v>
      </c>
      <c r="D10" s="58" t="e">
        <f>ТЧК!D10*0.9</f>
        <v>#REF!</v>
      </c>
      <c r="E10" s="58" t="e">
        <f>ТЧК!E10*0.9</f>
        <v>#REF!</v>
      </c>
      <c r="F10" s="58" t="e">
        <f>ТЧК!F10*0.9</f>
        <v>#REF!</v>
      </c>
      <c r="G10" s="58" t="e">
        <f>ТЧК!G10*0.9</f>
        <v>#REF!</v>
      </c>
      <c r="H10" s="58" t="e">
        <f>ТЧК!H10*0.9</f>
        <v>#REF!</v>
      </c>
      <c r="I10" s="58" t="e">
        <f>ТЧК!I10*0.9</f>
        <v>#REF!</v>
      </c>
      <c r="J10" s="58" t="e">
        <f>ТЧК!J10*0.9</f>
        <v>#REF!</v>
      </c>
      <c r="K10" s="58" t="e">
        <f>ТЧК!K10*0.9</f>
        <v>#REF!</v>
      </c>
      <c r="L10" s="58" t="e">
        <f>ТЧК!L10*0.9</f>
        <v>#REF!</v>
      </c>
      <c r="M10" s="58" t="e">
        <f>ТЧК!M10*0.9</f>
        <v>#REF!</v>
      </c>
      <c r="N10" s="58" t="e">
        <f>ТЧК!N10*0.9</f>
        <v>#REF!</v>
      </c>
      <c r="O10" s="58" t="e">
        <f>ТЧК!O10*0.9</f>
        <v>#REF!</v>
      </c>
      <c r="P10" s="58" t="e">
        <f>ТЧК!P10*0.9</f>
        <v>#REF!</v>
      </c>
      <c r="Q10" s="58" t="e">
        <f>ТЧК!Q10*0.9</f>
        <v>#REF!</v>
      </c>
      <c r="R10" s="58" t="e">
        <f>ТЧК!R10*0.9</f>
        <v>#REF!</v>
      </c>
      <c r="S10" s="58" t="e">
        <f>ТЧК!S10*0.9</f>
        <v>#REF!</v>
      </c>
      <c r="T10" s="58" t="e">
        <f>ТЧК!T10*0.9</f>
        <v>#REF!</v>
      </c>
      <c r="U10" s="58" t="e">
        <f>ТЧК!U10*0.9</f>
        <v>#REF!</v>
      </c>
      <c r="V10" s="58" t="e">
        <f>ТЧК!V10*0.9</f>
        <v>#REF!</v>
      </c>
      <c r="W10" s="58" t="e">
        <f>ТЧК!W10*0.9</f>
        <v>#REF!</v>
      </c>
      <c r="X10" s="58" t="e">
        <f>ТЧК!X10*0.9</f>
        <v>#REF!</v>
      </c>
      <c r="Y10" s="58" t="e">
        <f>ТЧК!Y10*0.9</f>
        <v>#REF!</v>
      </c>
      <c r="Z10" s="58" t="e">
        <f>ТЧК!Z10*0.9</f>
        <v>#REF!</v>
      </c>
      <c r="AA10" s="58" t="e">
        <f>ТЧК!AA10*0.9</f>
        <v>#REF!</v>
      </c>
      <c r="AB10" s="58" t="e">
        <f>ТЧК!AB10*0.9</f>
        <v>#REF!</v>
      </c>
      <c r="AC10" s="58" t="e">
        <f>ТЧК!AC10*0.9</f>
        <v>#REF!</v>
      </c>
      <c r="AD10" s="58" t="e">
        <f>ТЧК!AD10*0.9</f>
        <v>#REF!</v>
      </c>
      <c r="AE10" s="58" t="e">
        <f>ТЧК!AE10*0.9</f>
        <v>#REF!</v>
      </c>
      <c r="AF10" s="58" t="e">
        <f>ТЧК!AF10*0.9</f>
        <v>#REF!</v>
      </c>
      <c r="AG10" s="58" t="e">
        <f>ТЧК!AG10*0.9</f>
        <v>#REF!</v>
      </c>
      <c r="AH10" s="58" t="e">
        <f>ТЧК!AH10*0.9</f>
        <v>#REF!</v>
      </c>
      <c r="AI10" s="58" t="e">
        <f>ТЧК!AI10*0.9</f>
        <v>#REF!</v>
      </c>
      <c r="AJ10" s="58" t="e">
        <f>ТЧК!AJ10*0.9</f>
        <v>#REF!</v>
      </c>
      <c r="AK10" s="58" t="e">
        <f>ТЧК!AK10*0.9</f>
        <v>#REF!</v>
      </c>
      <c r="AL10" s="58" t="e">
        <f>ТЧК!AL10*0.9</f>
        <v>#REF!</v>
      </c>
      <c r="AM10" s="58" t="e">
        <f>ТЧК!AM10*0.9</f>
        <v>#REF!</v>
      </c>
      <c r="AN10" s="58" t="e">
        <f>ТЧК!AN10*0.9</f>
        <v>#REF!</v>
      </c>
      <c r="AO10" s="58" t="e">
        <f>ТЧК!AO10*0.9</f>
        <v>#REF!</v>
      </c>
      <c r="AP10" s="58" t="e">
        <f>ТЧК!AP10*0.9</f>
        <v>#REF!</v>
      </c>
      <c r="AQ10" s="58" t="e">
        <f>ТЧК!AQ10*0.9</f>
        <v>#REF!</v>
      </c>
      <c r="AR10" s="58" t="e">
        <f>ТЧК!AR10*0.9</f>
        <v>#REF!</v>
      </c>
      <c r="AS10" s="58" t="e">
        <f>ТЧК!AS10*0.9</f>
        <v>#REF!</v>
      </c>
      <c r="AT10" s="58" t="e">
        <f>ТЧК!AT10*0.9</f>
        <v>#REF!</v>
      </c>
      <c r="AU10" s="58" t="e">
        <f>ТЧК!AU10*0.9</f>
        <v>#REF!</v>
      </c>
      <c r="AV10" s="58" t="e">
        <f>ТЧК!AV10*0.9</f>
        <v>#REF!</v>
      </c>
      <c r="AW10" s="58" t="e">
        <f>ТЧК!AW10*0.9</f>
        <v>#REF!</v>
      </c>
      <c r="AX10" s="58" t="e">
        <f>ТЧК!AX10*0.9</f>
        <v>#REF!</v>
      </c>
      <c r="AY10" s="58" t="e">
        <f>ТЧК!AY10*0.9</f>
        <v>#REF!</v>
      </c>
      <c r="AZ10" s="58" t="e">
        <f>ТЧК!AZ10*0.9</f>
        <v>#REF!</v>
      </c>
    </row>
    <row r="11" spans="1:52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</row>
    <row r="12" spans="1:52" s="4" customFormat="1" ht="12" customHeight="1">
      <c r="A12" s="20">
        <v>1</v>
      </c>
      <c r="B12" s="58" t="e">
        <f>ТЧК!B12*0.9</f>
        <v>#REF!</v>
      </c>
      <c r="C12" s="58" t="e">
        <f>ТЧК!C12*0.9</f>
        <v>#REF!</v>
      </c>
      <c r="D12" s="58" t="e">
        <f>ТЧК!D12*0.9</f>
        <v>#REF!</v>
      </c>
      <c r="E12" s="58" t="e">
        <f>ТЧК!E12*0.9</f>
        <v>#REF!</v>
      </c>
      <c r="F12" s="58" t="e">
        <f>ТЧК!F12*0.9</f>
        <v>#REF!</v>
      </c>
      <c r="G12" s="58" t="e">
        <f>ТЧК!G12*0.9</f>
        <v>#REF!</v>
      </c>
      <c r="H12" s="58" t="e">
        <f>ТЧК!H12*0.9</f>
        <v>#REF!</v>
      </c>
      <c r="I12" s="58" t="e">
        <f>ТЧК!I12*0.9</f>
        <v>#REF!</v>
      </c>
      <c r="J12" s="58" t="e">
        <f>ТЧК!J12*0.9</f>
        <v>#REF!</v>
      </c>
      <c r="K12" s="58" t="e">
        <f>ТЧК!K12*0.9</f>
        <v>#REF!</v>
      </c>
      <c r="L12" s="58" t="e">
        <f>ТЧК!L12*0.9</f>
        <v>#REF!</v>
      </c>
      <c r="M12" s="58" t="e">
        <f>ТЧК!M12*0.9</f>
        <v>#REF!</v>
      </c>
      <c r="N12" s="58" t="e">
        <f>ТЧК!N12*0.9</f>
        <v>#REF!</v>
      </c>
      <c r="O12" s="58" t="e">
        <f>ТЧК!O12*0.9</f>
        <v>#REF!</v>
      </c>
      <c r="P12" s="58" t="e">
        <f>ТЧК!P12*0.9</f>
        <v>#REF!</v>
      </c>
      <c r="Q12" s="58" t="e">
        <f>ТЧК!Q12*0.9</f>
        <v>#REF!</v>
      </c>
      <c r="R12" s="58" t="e">
        <f>ТЧК!R12*0.9</f>
        <v>#REF!</v>
      </c>
      <c r="S12" s="58" t="e">
        <f>ТЧК!S12*0.9</f>
        <v>#REF!</v>
      </c>
      <c r="T12" s="58" t="e">
        <f>ТЧК!T12*0.9</f>
        <v>#REF!</v>
      </c>
      <c r="U12" s="58" t="e">
        <f>ТЧК!U12*0.9</f>
        <v>#REF!</v>
      </c>
      <c r="V12" s="58" t="e">
        <f>ТЧК!V12*0.9</f>
        <v>#REF!</v>
      </c>
      <c r="W12" s="58" t="e">
        <f>ТЧК!W12*0.9</f>
        <v>#REF!</v>
      </c>
      <c r="X12" s="58" t="e">
        <f>ТЧК!X12*0.9</f>
        <v>#REF!</v>
      </c>
      <c r="Y12" s="58" t="e">
        <f>ТЧК!Y12*0.9</f>
        <v>#REF!</v>
      </c>
      <c r="Z12" s="58" t="e">
        <f>ТЧК!Z12*0.9</f>
        <v>#REF!</v>
      </c>
      <c r="AA12" s="58" t="e">
        <f>ТЧК!AA12*0.9</f>
        <v>#REF!</v>
      </c>
      <c r="AB12" s="58" t="e">
        <f>ТЧК!AB12*0.9</f>
        <v>#REF!</v>
      </c>
      <c r="AC12" s="58" t="e">
        <f>ТЧК!AC12*0.9</f>
        <v>#REF!</v>
      </c>
      <c r="AD12" s="58" t="e">
        <f>ТЧК!AD12*0.9</f>
        <v>#REF!</v>
      </c>
      <c r="AE12" s="58" t="e">
        <f>ТЧК!AE12*0.9</f>
        <v>#REF!</v>
      </c>
      <c r="AF12" s="58" t="e">
        <f>ТЧК!AF12*0.9</f>
        <v>#REF!</v>
      </c>
      <c r="AG12" s="58" t="e">
        <f>ТЧК!AG12*0.9</f>
        <v>#REF!</v>
      </c>
      <c r="AH12" s="58" t="e">
        <f>ТЧК!AH12*0.9</f>
        <v>#REF!</v>
      </c>
      <c r="AI12" s="58" t="e">
        <f>ТЧК!AI12*0.9</f>
        <v>#REF!</v>
      </c>
      <c r="AJ12" s="58" t="e">
        <f>ТЧК!AJ12*0.9</f>
        <v>#REF!</v>
      </c>
      <c r="AK12" s="58" t="e">
        <f>ТЧК!AK12*0.9</f>
        <v>#REF!</v>
      </c>
      <c r="AL12" s="58" t="e">
        <f>ТЧК!AL12*0.9</f>
        <v>#REF!</v>
      </c>
      <c r="AM12" s="58" t="e">
        <f>ТЧК!AM12*0.9</f>
        <v>#REF!</v>
      </c>
      <c r="AN12" s="58" t="e">
        <f>ТЧК!AN12*0.9</f>
        <v>#REF!</v>
      </c>
      <c r="AO12" s="58" t="e">
        <f>ТЧК!AO12*0.9</f>
        <v>#REF!</v>
      </c>
      <c r="AP12" s="58" t="e">
        <f>ТЧК!AP12*0.9</f>
        <v>#REF!</v>
      </c>
      <c r="AQ12" s="58" t="e">
        <f>ТЧК!AQ12*0.9</f>
        <v>#REF!</v>
      </c>
      <c r="AR12" s="58" t="e">
        <f>ТЧК!AR12*0.9</f>
        <v>#REF!</v>
      </c>
      <c r="AS12" s="58" t="e">
        <f>ТЧК!AS12*0.9</f>
        <v>#REF!</v>
      </c>
      <c r="AT12" s="58" t="e">
        <f>ТЧК!AT12*0.9</f>
        <v>#REF!</v>
      </c>
      <c r="AU12" s="58" t="e">
        <f>ТЧК!AU12*0.9</f>
        <v>#REF!</v>
      </c>
      <c r="AV12" s="58" t="e">
        <f>ТЧК!AV12*0.9</f>
        <v>#REF!</v>
      </c>
      <c r="AW12" s="58" t="e">
        <f>ТЧК!AW12*0.9</f>
        <v>#REF!</v>
      </c>
      <c r="AX12" s="58" t="e">
        <f>ТЧК!AX12*0.9</f>
        <v>#REF!</v>
      </c>
      <c r="AY12" s="58" t="e">
        <f>ТЧК!AY12*0.9</f>
        <v>#REF!</v>
      </c>
      <c r="AZ12" s="58" t="e">
        <f>ТЧК!AZ12*0.9</f>
        <v>#REF!</v>
      </c>
    </row>
    <row r="13" spans="1:52" s="4" customFormat="1" ht="12" customHeight="1">
      <c r="A13" s="20">
        <v>2</v>
      </c>
      <c r="B13" s="58" t="e">
        <f>ТЧК!B13*0.9</f>
        <v>#REF!</v>
      </c>
      <c r="C13" s="58" t="e">
        <f>ТЧК!C13*0.9</f>
        <v>#REF!</v>
      </c>
      <c r="D13" s="58" t="e">
        <f>ТЧК!D13*0.9</f>
        <v>#REF!</v>
      </c>
      <c r="E13" s="58" t="e">
        <f>ТЧК!E13*0.9</f>
        <v>#REF!</v>
      </c>
      <c r="F13" s="58" t="e">
        <f>ТЧК!F13*0.9</f>
        <v>#REF!</v>
      </c>
      <c r="G13" s="58" t="e">
        <f>ТЧК!G13*0.9</f>
        <v>#REF!</v>
      </c>
      <c r="H13" s="58" t="e">
        <f>ТЧК!H13*0.9</f>
        <v>#REF!</v>
      </c>
      <c r="I13" s="58" t="e">
        <f>ТЧК!I13*0.9</f>
        <v>#REF!</v>
      </c>
      <c r="J13" s="58" t="e">
        <f>ТЧК!J13*0.9</f>
        <v>#REF!</v>
      </c>
      <c r="K13" s="58" t="e">
        <f>ТЧК!K13*0.9</f>
        <v>#REF!</v>
      </c>
      <c r="L13" s="58" t="e">
        <f>ТЧК!L13*0.9</f>
        <v>#REF!</v>
      </c>
      <c r="M13" s="58" t="e">
        <f>ТЧК!M13*0.9</f>
        <v>#REF!</v>
      </c>
      <c r="N13" s="58" t="e">
        <f>ТЧК!N13*0.9</f>
        <v>#REF!</v>
      </c>
      <c r="O13" s="58" t="e">
        <f>ТЧК!O13*0.9</f>
        <v>#REF!</v>
      </c>
      <c r="P13" s="58" t="e">
        <f>ТЧК!P13*0.9</f>
        <v>#REF!</v>
      </c>
      <c r="Q13" s="58" t="e">
        <f>ТЧК!Q13*0.9</f>
        <v>#REF!</v>
      </c>
      <c r="R13" s="58" t="e">
        <f>ТЧК!R13*0.9</f>
        <v>#REF!</v>
      </c>
      <c r="S13" s="58" t="e">
        <f>ТЧК!S13*0.9</f>
        <v>#REF!</v>
      </c>
      <c r="T13" s="58" t="e">
        <f>ТЧК!T13*0.9</f>
        <v>#REF!</v>
      </c>
      <c r="U13" s="58" t="e">
        <f>ТЧК!U13*0.9</f>
        <v>#REF!</v>
      </c>
      <c r="V13" s="58" t="e">
        <f>ТЧК!V13*0.9</f>
        <v>#REF!</v>
      </c>
      <c r="W13" s="58" t="e">
        <f>ТЧК!W13*0.9</f>
        <v>#REF!</v>
      </c>
      <c r="X13" s="58" t="e">
        <f>ТЧК!X13*0.9</f>
        <v>#REF!</v>
      </c>
      <c r="Y13" s="58" t="e">
        <f>ТЧК!Y13*0.9</f>
        <v>#REF!</v>
      </c>
      <c r="Z13" s="58" t="e">
        <f>ТЧК!Z13*0.9</f>
        <v>#REF!</v>
      </c>
      <c r="AA13" s="58" t="e">
        <f>ТЧК!AA13*0.9</f>
        <v>#REF!</v>
      </c>
      <c r="AB13" s="58" t="e">
        <f>ТЧК!AB13*0.9</f>
        <v>#REF!</v>
      </c>
      <c r="AC13" s="58" t="e">
        <f>ТЧК!AC13*0.9</f>
        <v>#REF!</v>
      </c>
      <c r="AD13" s="58" t="e">
        <f>ТЧК!AD13*0.9</f>
        <v>#REF!</v>
      </c>
      <c r="AE13" s="58" t="e">
        <f>ТЧК!AE13*0.9</f>
        <v>#REF!</v>
      </c>
      <c r="AF13" s="58" t="e">
        <f>ТЧК!AF13*0.9</f>
        <v>#REF!</v>
      </c>
      <c r="AG13" s="58" t="e">
        <f>ТЧК!AG13*0.9</f>
        <v>#REF!</v>
      </c>
      <c r="AH13" s="58" t="e">
        <f>ТЧК!AH13*0.9</f>
        <v>#REF!</v>
      </c>
      <c r="AI13" s="58" t="e">
        <f>ТЧК!AI13*0.9</f>
        <v>#REF!</v>
      </c>
      <c r="AJ13" s="58" t="e">
        <f>ТЧК!AJ13*0.9</f>
        <v>#REF!</v>
      </c>
      <c r="AK13" s="58" t="e">
        <f>ТЧК!AK13*0.9</f>
        <v>#REF!</v>
      </c>
      <c r="AL13" s="58" t="e">
        <f>ТЧК!AL13*0.9</f>
        <v>#REF!</v>
      </c>
      <c r="AM13" s="58" t="e">
        <f>ТЧК!AM13*0.9</f>
        <v>#REF!</v>
      </c>
      <c r="AN13" s="58" t="e">
        <f>ТЧК!AN13*0.9</f>
        <v>#REF!</v>
      </c>
      <c r="AO13" s="58" t="e">
        <f>ТЧК!AO13*0.9</f>
        <v>#REF!</v>
      </c>
      <c r="AP13" s="58" t="e">
        <f>ТЧК!AP13*0.9</f>
        <v>#REF!</v>
      </c>
      <c r="AQ13" s="58" t="e">
        <f>ТЧК!AQ13*0.9</f>
        <v>#REF!</v>
      </c>
      <c r="AR13" s="58" t="e">
        <f>ТЧК!AR13*0.9</f>
        <v>#REF!</v>
      </c>
      <c r="AS13" s="58" t="e">
        <f>ТЧК!AS13*0.9</f>
        <v>#REF!</v>
      </c>
      <c r="AT13" s="58" t="e">
        <f>ТЧК!AT13*0.9</f>
        <v>#REF!</v>
      </c>
      <c r="AU13" s="58" t="e">
        <f>ТЧК!AU13*0.9</f>
        <v>#REF!</v>
      </c>
      <c r="AV13" s="58" t="e">
        <f>ТЧК!AV13*0.9</f>
        <v>#REF!</v>
      </c>
      <c r="AW13" s="58" t="e">
        <f>ТЧК!AW13*0.9</f>
        <v>#REF!</v>
      </c>
      <c r="AX13" s="58" t="e">
        <f>ТЧК!AX13*0.9</f>
        <v>#REF!</v>
      </c>
      <c r="AY13" s="58" t="e">
        <f>ТЧК!AY13*0.9</f>
        <v>#REF!</v>
      </c>
      <c r="AZ13" s="58" t="e">
        <f>ТЧК!AZ13*0.9</f>
        <v>#REF!</v>
      </c>
    </row>
    <row r="14" spans="1:52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</row>
    <row r="15" spans="1:52" s="4" customFormat="1" ht="12" customHeight="1">
      <c r="A15" s="20">
        <v>1</v>
      </c>
      <c r="B15" s="58" t="e">
        <f>ТЧК!B15*0.9</f>
        <v>#REF!</v>
      </c>
      <c r="C15" s="58" t="e">
        <f>ТЧК!C15*0.9</f>
        <v>#REF!</v>
      </c>
      <c r="D15" s="58" t="e">
        <f>ТЧК!D15*0.9</f>
        <v>#REF!</v>
      </c>
      <c r="E15" s="58" t="e">
        <f>ТЧК!E15*0.9</f>
        <v>#REF!</v>
      </c>
      <c r="F15" s="58" t="e">
        <f>ТЧК!F15*0.9</f>
        <v>#REF!</v>
      </c>
      <c r="G15" s="58" t="e">
        <f>ТЧК!G15*0.9</f>
        <v>#REF!</v>
      </c>
      <c r="H15" s="58" t="e">
        <f>ТЧК!H15*0.9</f>
        <v>#REF!</v>
      </c>
      <c r="I15" s="58" t="e">
        <f>ТЧК!I15*0.9</f>
        <v>#REF!</v>
      </c>
      <c r="J15" s="58" t="e">
        <f>ТЧК!J15*0.9</f>
        <v>#REF!</v>
      </c>
      <c r="K15" s="58" t="e">
        <f>ТЧК!K15*0.9</f>
        <v>#REF!</v>
      </c>
      <c r="L15" s="58" t="e">
        <f>ТЧК!L15*0.9</f>
        <v>#REF!</v>
      </c>
      <c r="M15" s="58" t="e">
        <f>ТЧК!M15*0.9</f>
        <v>#REF!</v>
      </c>
      <c r="N15" s="58" t="e">
        <f>ТЧК!N15*0.9</f>
        <v>#REF!</v>
      </c>
      <c r="O15" s="58" t="e">
        <f>ТЧК!O15*0.9</f>
        <v>#REF!</v>
      </c>
      <c r="P15" s="58" t="e">
        <f>ТЧК!P15*0.9</f>
        <v>#REF!</v>
      </c>
      <c r="Q15" s="58" t="e">
        <f>ТЧК!Q15*0.9</f>
        <v>#REF!</v>
      </c>
      <c r="R15" s="58" t="e">
        <f>ТЧК!R15*0.9</f>
        <v>#REF!</v>
      </c>
      <c r="S15" s="58" t="e">
        <f>ТЧК!S15*0.9</f>
        <v>#REF!</v>
      </c>
      <c r="T15" s="58" t="e">
        <f>ТЧК!T15*0.9</f>
        <v>#REF!</v>
      </c>
      <c r="U15" s="58" t="e">
        <f>ТЧК!U15*0.9</f>
        <v>#REF!</v>
      </c>
      <c r="V15" s="58" t="e">
        <f>ТЧК!V15*0.9</f>
        <v>#REF!</v>
      </c>
      <c r="W15" s="58" t="e">
        <f>ТЧК!W15*0.9</f>
        <v>#REF!</v>
      </c>
      <c r="X15" s="58" t="e">
        <f>ТЧК!X15*0.9</f>
        <v>#REF!</v>
      </c>
      <c r="Y15" s="58" t="e">
        <f>ТЧК!Y15*0.9</f>
        <v>#REF!</v>
      </c>
      <c r="Z15" s="58" t="e">
        <f>ТЧК!Z15*0.9</f>
        <v>#REF!</v>
      </c>
      <c r="AA15" s="58" t="e">
        <f>ТЧК!AA15*0.9</f>
        <v>#REF!</v>
      </c>
      <c r="AB15" s="58" t="e">
        <f>ТЧК!AB15*0.9</f>
        <v>#REF!</v>
      </c>
      <c r="AC15" s="58" t="e">
        <f>ТЧК!AC15*0.9</f>
        <v>#REF!</v>
      </c>
      <c r="AD15" s="58" t="e">
        <f>ТЧК!AD15*0.9</f>
        <v>#REF!</v>
      </c>
      <c r="AE15" s="58" t="e">
        <f>ТЧК!AE15*0.9</f>
        <v>#REF!</v>
      </c>
      <c r="AF15" s="58" t="e">
        <f>ТЧК!AF15*0.9</f>
        <v>#REF!</v>
      </c>
      <c r="AG15" s="58" t="e">
        <f>ТЧК!AG15*0.9</f>
        <v>#REF!</v>
      </c>
      <c r="AH15" s="58" t="e">
        <f>ТЧК!AH15*0.9</f>
        <v>#REF!</v>
      </c>
      <c r="AI15" s="58" t="e">
        <f>ТЧК!AI15*0.9</f>
        <v>#REF!</v>
      </c>
      <c r="AJ15" s="58" t="e">
        <f>ТЧК!AJ15*0.9</f>
        <v>#REF!</v>
      </c>
      <c r="AK15" s="58" t="e">
        <f>ТЧК!AK15*0.9</f>
        <v>#REF!</v>
      </c>
      <c r="AL15" s="58" t="e">
        <f>ТЧК!AL15*0.9</f>
        <v>#REF!</v>
      </c>
      <c r="AM15" s="58" t="e">
        <f>ТЧК!AM15*0.9</f>
        <v>#REF!</v>
      </c>
      <c r="AN15" s="58" t="e">
        <f>ТЧК!AN15*0.9</f>
        <v>#REF!</v>
      </c>
      <c r="AO15" s="58" t="e">
        <f>ТЧК!AO15*0.9</f>
        <v>#REF!</v>
      </c>
      <c r="AP15" s="58" t="e">
        <f>ТЧК!AP15*0.9</f>
        <v>#REF!</v>
      </c>
      <c r="AQ15" s="58" t="e">
        <f>ТЧК!AQ15*0.9</f>
        <v>#REF!</v>
      </c>
      <c r="AR15" s="58" t="e">
        <f>ТЧК!AR15*0.9</f>
        <v>#REF!</v>
      </c>
      <c r="AS15" s="58" t="e">
        <f>ТЧК!AS15*0.9</f>
        <v>#REF!</v>
      </c>
      <c r="AT15" s="58" t="e">
        <f>ТЧК!AT15*0.9</f>
        <v>#REF!</v>
      </c>
      <c r="AU15" s="58" t="e">
        <f>ТЧК!AU15*0.9</f>
        <v>#REF!</v>
      </c>
      <c r="AV15" s="58" t="e">
        <f>ТЧК!AV15*0.9</f>
        <v>#REF!</v>
      </c>
      <c r="AW15" s="58" t="e">
        <f>ТЧК!AW15*0.9</f>
        <v>#REF!</v>
      </c>
      <c r="AX15" s="58" t="e">
        <f>ТЧК!AX15*0.9</f>
        <v>#REF!</v>
      </c>
      <c r="AY15" s="58" t="e">
        <f>ТЧК!AY15*0.9</f>
        <v>#REF!</v>
      </c>
      <c r="AZ15" s="58" t="e">
        <f>ТЧК!AZ15*0.9</f>
        <v>#REF!</v>
      </c>
    </row>
    <row r="16" spans="1:52" s="4" customFormat="1" ht="12" customHeight="1">
      <c r="A16" s="20">
        <v>2</v>
      </c>
      <c r="B16" s="58" t="e">
        <f>ТЧК!B16*0.9</f>
        <v>#REF!</v>
      </c>
      <c r="C16" s="58" t="e">
        <f>ТЧК!C16*0.9</f>
        <v>#REF!</v>
      </c>
      <c r="D16" s="58" t="e">
        <f>ТЧК!D16*0.9</f>
        <v>#REF!</v>
      </c>
      <c r="E16" s="58" t="e">
        <f>ТЧК!E16*0.9</f>
        <v>#REF!</v>
      </c>
      <c r="F16" s="58" t="e">
        <f>ТЧК!F16*0.9</f>
        <v>#REF!</v>
      </c>
      <c r="G16" s="58" t="e">
        <f>ТЧК!G16*0.9</f>
        <v>#REF!</v>
      </c>
      <c r="H16" s="58" t="e">
        <f>ТЧК!H16*0.9</f>
        <v>#REF!</v>
      </c>
      <c r="I16" s="58" t="e">
        <f>ТЧК!I16*0.9</f>
        <v>#REF!</v>
      </c>
      <c r="J16" s="58" t="e">
        <f>ТЧК!J16*0.9</f>
        <v>#REF!</v>
      </c>
      <c r="K16" s="58" t="e">
        <f>ТЧК!K16*0.9</f>
        <v>#REF!</v>
      </c>
      <c r="L16" s="58" t="e">
        <f>ТЧК!L16*0.9</f>
        <v>#REF!</v>
      </c>
      <c r="M16" s="58" t="e">
        <f>ТЧК!M16*0.9</f>
        <v>#REF!</v>
      </c>
      <c r="N16" s="58" t="e">
        <f>ТЧК!N16*0.9</f>
        <v>#REF!</v>
      </c>
      <c r="O16" s="58" t="e">
        <f>ТЧК!O16*0.9</f>
        <v>#REF!</v>
      </c>
      <c r="P16" s="58" t="e">
        <f>ТЧК!P16*0.9</f>
        <v>#REF!</v>
      </c>
      <c r="Q16" s="58" t="e">
        <f>ТЧК!Q16*0.9</f>
        <v>#REF!</v>
      </c>
      <c r="R16" s="58" t="e">
        <f>ТЧК!R16*0.9</f>
        <v>#REF!</v>
      </c>
      <c r="S16" s="58" t="e">
        <f>ТЧК!S16*0.9</f>
        <v>#REF!</v>
      </c>
      <c r="T16" s="58" t="e">
        <f>ТЧК!T16*0.9</f>
        <v>#REF!</v>
      </c>
      <c r="U16" s="58" t="e">
        <f>ТЧК!U16*0.9</f>
        <v>#REF!</v>
      </c>
      <c r="V16" s="58" t="e">
        <f>ТЧК!V16*0.9</f>
        <v>#REF!</v>
      </c>
      <c r="W16" s="58" t="e">
        <f>ТЧК!W16*0.9</f>
        <v>#REF!</v>
      </c>
      <c r="X16" s="58" t="e">
        <f>ТЧК!X16*0.9</f>
        <v>#REF!</v>
      </c>
      <c r="Y16" s="58" t="e">
        <f>ТЧК!Y16*0.9</f>
        <v>#REF!</v>
      </c>
      <c r="Z16" s="58" t="e">
        <f>ТЧК!Z16*0.9</f>
        <v>#REF!</v>
      </c>
      <c r="AA16" s="58" t="e">
        <f>ТЧК!AA16*0.9</f>
        <v>#REF!</v>
      </c>
      <c r="AB16" s="58" t="e">
        <f>ТЧК!AB16*0.9</f>
        <v>#REF!</v>
      </c>
      <c r="AC16" s="58" t="e">
        <f>ТЧК!AC16*0.9</f>
        <v>#REF!</v>
      </c>
      <c r="AD16" s="58" t="e">
        <f>ТЧК!AD16*0.9</f>
        <v>#REF!</v>
      </c>
      <c r="AE16" s="58" t="e">
        <f>ТЧК!AE16*0.9</f>
        <v>#REF!</v>
      </c>
      <c r="AF16" s="58" t="e">
        <f>ТЧК!AF16*0.9</f>
        <v>#REF!</v>
      </c>
      <c r="AG16" s="58" t="e">
        <f>ТЧК!AG16*0.9</f>
        <v>#REF!</v>
      </c>
      <c r="AH16" s="58" t="e">
        <f>ТЧК!AH16*0.9</f>
        <v>#REF!</v>
      </c>
      <c r="AI16" s="58" t="e">
        <f>ТЧК!AI16*0.9</f>
        <v>#REF!</v>
      </c>
      <c r="AJ16" s="58" t="e">
        <f>ТЧК!AJ16*0.9</f>
        <v>#REF!</v>
      </c>
      <c r="AK16" s="58" t="e">
        <f>ТЧК!AK16*0.9</f>
        <v>#REF!</v>
      </c>
      <c r="AL16" s="58" t="e">
        <f>ТЧК!AL16*0.9</f>
        <v>#REF!</v>
      </c>
      <c r="AM16" s="58" t="e">
        <f>ТЧК!AM16*0.9</f>
        <v>#REF!</v>
      </c>
      <c r="AN16" s="58" t="e">
        <f>ТЧК!AN16*0.9</f>
        <v>#REF!</v>
      </c>
      <c r="AO16" s="58" t="e">
        <f>ТЧК!AO16*0.9</f>
        <v>#REF!</v>
      </c>
      <c r="AP16" s="58" t="e">
        <f>ТЧК!AP16*0.9</f>
        <v>#REF!</v>
      </c>
      <c r="AQ16" s="58" t="e">
        <f>ТЧК!AQ16*0.9</f>
        <v>#REF!</v>
      </c>
      <c r="AR16" s="58" t="e">
        <f>ТЧК!AR16*0.9</f>
        <v>#REF!</v>
      </c>
      <c r="AS16" s="58" t="e">
        <f>ТЧК!AS16*0.9</f>
        <v>#REF!</v>
      </c>
      <c r="AT16" s="58" t="e">
        <f>ТЧК!AT16*0.9</f>
        <v>#REF!</v>
      </c>
      <c r="AU16" s="58" t="e">
        <f>ТЧК!AU16*0.9</f>
        <v>#REF!</v>
      </c>
      <c r="AV16" s="58" t="e">
        <f>ТЧК!AV16*0.9</f>
        <v>#REF!</v>
      </c>
      <c r="AW16" s="58" t="e">
        <f>ТЧК!AW16*0.9</f>
        <v>#REF!</v>
      </c>
      <c r="AX16" s="58" t="e">
        <f>ТЧК!AX16*0.9</f>
        <v>#REF!</v>
      </c>
      <c r="AY16" s="58" t="e">
        <f>ТЧК!AY16*0.9</f>
        <v>#REF!</v>
      </c>
      <c r="AZ16" s="58" t="e">
        <f>ТЧК!AZ16*0.9</f>
        <v>#REF!</v>
      </c>
    </row>
    <row r="17" spans="1:52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</row>
    <row r="18" spans="1:52" s="4" customFormat="1" ht="12" customHeight="1">
      <c r="A18" s="20">
        <v>1</v>
      </c>
      <c r="B18" s="58" t="e">
        <f>ТЧК!B18*0.9</f>
        <v>#REF!</v>
      </c>
      <c r="C18" s="58" t="e">
        <f>ТЧК!C18*0.9</f>
        <v>#REF!</v>
      </c>
      <c r="D18" s="58" t="e">
        <f>ТЧК!D18*0.9</f>
        <v>#REF!</v>
      </c>
      <c r="E18" s="58" t="e">
        <f>ТЧК!E18*0.9</f>
        <v>#REF!</v>
      </c>
      <c r="F18" s="58" t="e">
        <f>ТЧК!F18*0.9</f>
        <v>#REF!</v>
      </c>
      <c r="G18" s="58" t="e">
        <f>ТЧК!G18*0.9</f>
        <v>#REF!</v>
      </c>
      <c r="H18" s="58" t="e">
        <f>ТЧК!H18*0.9</f>
        <v>#REF!</v>
      </c>
      <c r="I18" s="58" t="e">
        <f>ТЧК!I18*0.9</f>
        <v>#REF!</v>
      </c>
      <c r="J18" s="58" t="e">
        <f>ТЧК!J18*0.9</f>
        <v>#REF!</v>
      </c>
      <c r="K18" s="58" t="e">
        <f>ТЧК!K18*0.9</f>
        <v>#REF!</v>
      </c>
      <c r="L18" s="58" t="e">
        <f>ТЧК!L18*0.9</f>
        <v>#REF!</v>
      </c>
      <c r="M18" s="58" t="e">
        <f>ТЧК!M18*0.9</f>
        <v>#REF!</v>
      </c>
      <c r="N18" s="58" t="e">
        <f>ТЧК!N18*0.9</f>
        <v>#REF!</v>
      </c>
      <c r="O18" s="58" t="e">
        <f>ТЧК!O18*0.9</f>
        <v>#REF!</v>
      </c>
      <c r="P18" s="58" t="e">
        <f>ТЧК!P18*0.9</f>
        <v>#REF!</v>
      </c>
      <c r="Q18" s="58" t="e">
        <f>ТЧК!Q18*0.9</f>
        <v>#REF!</v>
      </c>
      <c r="R18" s="58" t="e">
        <f>ТЧК!R18*0.9</f>
        <v>#REF!</v>
      </c>
      <c r="S18" s="58" t="e">
        <f>ТЧК!S18*0.9</f>
        <v>#REF!</v>
      </c>
      <c r="T18" s="58" t="e">
        <f>ТЧК!T18*0.9</f>
        <v>#REF!</v>
      </c>
      <c r="U18" s="58" t="e">
        <f>ТЧК!U18*0.9</f>
        <v>#REF!</v>
      </c>
      <c r="V18" s="58" t="e">
        <f>ТЧК!V18*0.9</f>
        <v>#REF!</v>
      </c>
      <c r="W18" s="58" t="e">
        <f>ТЧК!W18*0.9</f>
        <v>#REF!</v>
      </c>
      <c r="X18" s="58" t="e">
        <f>ТЧК!X18*0.9</f>
        <v>#REF!</v>
      </c>
      <c r="Y18" s="58" t="e">
        <f>ТЧК!Y18*0.9</f>
        <v>#REF!</v>
      </c>
      <c r="Z18" s="58" t="e">
        <f>ТЧК!Z18*0.9</f>
        <v>#REF!</v>
      </c>
      <c r="AA18" s="58" t="e">
        <f>ТЧК!AA18*0.9</f>
        <v>#REF!</v>
      </c>
      <c r="AB18" s="58" t="e">
        <f>ТЧК!AB18*0.9</f>
        <v>#REF!</v>
      </c>
      <c r="AC18" s="58" t="e">
        <f>ТЧК!AC18*0.9</f>
        <v>#REF!</v>
      </c>
      <c r="AD18" s="58" t="e">
        <f>ТЧК!AD18*0.9</f>
        <v>#REF!</v>
      </c>
      <c r="AE18" s="58" t="e">
        <f>ТЧК!AE18*0.9</f>
        <v>#REF!</v>
      </c>
      <c r="AF18" s="58" t="e">
        <f>ТЧК!AF18*0.9</f>
        <v>#REF!</v>
      </c>
      <c r="AG18" s="58" t="e">
        <f>ТЧК!AG18*0.9</f>
        <v>#REF!</v>
      </c>
      <c r="AH18" s="58" t="e">
        <f>ТЧК!AH18*0.9</f>
        <v>#REF!</v>
      </c>
      <c r="AI18" s="58" t="e">
        <f>ТЧК!AI18*0.9</f>
        <v>#REF!</v>
      </c>
      <c r="AJ18" s="58" t="e">
        <f>ТЧК!AJ18*0.9</f>
        <v>#REF!</v>
      </c>
      <c r="AK18" s="58" t="e">
        <f>ТЧК!AK18*0.9</f>
        <v>#REF!</v>
      </c>
      <c r="AL18" s="58" t="e">
        <f>ТЧК!AL18*0.9</f>
        <v>#REF!</v>
      </c>
      <c r="AM18" s="58" t="e">
        <f>ТЧК!AM18*0.9</f>
        <v>#REF!</v>
      </c>
      <c r="AN18" s="58" t="e">
        <f>ТЧК!AN18*0.9</f>
        <v>#REF!</v>
      </c>
      <c r="AO18" s="58" t="e">
        <f>ТЧК!AO18*0.9</f>
        <v>#REF!</v>
      </c>
      <c r="AP18" s="58" t="e">
        <f>ТЧК!AP18*0.9</f>
        <v>#REF!</v>
      </c>
      <c r="AQ18" s="58" t="e">
        <f>ТЧК!AQ18*0.9</f>
        <v>#REF!</v>
      </c>
      <c r="AR18" s="58" t="e">
        <f>ТЧК!AR18*0.9</f>
        <v>#REF!</v>
      </c>
      <c r="AS18" s="58" t="e">
        <f>ТЧК!AS18*0.9</f>
        <v>#REF!</v>
      </c>
      <c r="AT18" s="58" t="e">
        <f>ТЧК!AT18*0.9</f>
        <v>#REF!</v>
      </c>
      <c r="AU18" s="58" t="e">
        <f>ТЧК!AU18*0.9</f>
        <v>#REF!</v>
      </c>
      <c r="AV18" s="58" t="e">
        <f>ТЧК!AV18*0.9</f>
        <v>#REF!</v>
      </c>
      <c r="AW18" s="58" t="e">
        <f>ТЧК!AW18*0.9</f>
        <v>#REF!</v>
      </c>
      <c r="AX18" s="58" t="e">
        <f>ТЧК!AX18*0.9</f>
        <v>#REF!</v>
      </c>
      <c r="AY18" s="58" t="e">
        <f>ТЧК!AY18*0.9</f>
        <v>#REF!</v>
      </c>
      <c r="AZ18" s="58" t="e">
        <f>ТЧК!AZ18*0.9</f>
        <v>#REF!</v>
      </c>
    </row>
    <row r="19" spans="1:52" s="4" customFormat="1" ht="12" customHeight="1">
      <c r="A19" s="24">
        <v>2</v>
      </c>
      <c r="B19" s="58" t="e">
        <f>ТЧК!B19*0.9</f>
        <v>#REF!</v>
      </c>
      <c r="C19" s="58" t="e">
        <f>ТЧК!C19*0.9</f>
        <v>#REF!</v>
      </c>
      <c r="D19" s="58" t="e">
        <f>ТЧК!D19*0.9</f>
        <v>#REF!</v>
      </c>
      <c r="E19" s="58" t="e">
        <f>ТЧК!E19*0.9</f>
        <v>#REF!</v>
      </c>
      <c r="F19" s="58" t="e">
        <f>ТЧК!F19*0.9</f>
        <v>#REF!</v>
      </c>
      <c r="G19" s="58" t="e">
        <f>ТЧК!G19*0.9</f>
        <v>#REF!</v>
      </c>
      <c r="H19" s="58" t="e">
        <f>ТЧК!H19*0.9</f>
        <v>#REF!</v>
      </c>
      <c r="I19" s="58" t="e">
        <f>ТЧК!I19*0.9</f>
        <v>#REF!</v>
      </c>
      <c r="J19" s="58" t="e">
        <f>ТЧК!J19*0.9</f>
        <v>#REF!</v>
      </c>
      <c r="K19" s="58" t="e">
        <f>ТЧК!K19*0.9</f>
        <v>#REF!</v>
      </c>
      <c r="L19" s="58" t="e">
        <f>ТЧК!L19*0.9</f>
        <v>#REF!</v>
      </c>
      <c r="M19" s="58" t="e">
        <f>ТЧК!M19*0.9</f>
        <v>#REF!</v>
      </c>
      <c r="N19" s="58" t="e">
        <f>ТЧК!N19*0.9</f>
        <v>#REF!</v>
      </c>
      <c r="O19" s="58" t="e">
        <f>ТЧК!O19*0.9</f>
        <v>#REF!</v>
      </c>
      <c r="P19" s="58" t="e">
        <f>ТЧК!P19*0.9</f>
        <v>#REF!</v>
      </c>
      <c r="Q19" s="58" t="e">
        <f>ТЧК!Q19*0.9</f>
        <v>#REF!</v>
      </c>
      <c r="R19" s="58" t="e">
        <f>ТЧК!R19*0.9</f>
        <v>#REF!</v>
      </c>
      <c r="S19" s="58" t="e">
        <f>ТЧК!S19*0.9</f>
        <v>#REF!</v>
      </c>
      <c r="T19" s="58" t="e">
        <f>ТЧК!T19*0.9</f>
        <v>#REF!</v>
      </c>
      <c r="U19" s="58" t="e">
        <f>ТЧК!U19*0.9</f>
        <v>#REF!</v>
      </c>
      <c r="V19" s="58" t="e">
        <f>ТЧК!V19*0.9</f>
        <v>#REF!</v>
      </c>
      <c r="W19" s="58" t="e">
        <f>ТЧК!W19*0.9</f>
        <v>#REF!</v>
      </c>
      <c r="X19" s="58" t="e">
        <f>ТЧК!X19*0.9</f>
        <v>#REF!</v>
      </c>
      <c r="Y19" s="58" t="e">
        <f>ТЧК!Y19*0.9</f>
        <v>#REF!</v>
      </c>
      <c r="Z19" s="58" t="e">
        <f>ТЧК!Z19*0.9</f>
        <v>#REF!</v>
      </c>
      <c r="AA19" s="58" t="e">
        <f>ТЧК!AA19*0.9</f>
        <v>#REF!</v>
      </c>
      <c r="AB19" s="58" t="e">
        <f>ТЧК!AB19*0.9</f>
        <v>#REF!</v>
      </c>
      <c r="AC19" s="58" t="e">
        <f>ТЧК!AC19*0.9</f>
        <v>#REF!</v>
      </c>
      <c r="AD19" s="58" t="e">
        <f>ТЧК!AD19*0.9</f>
        <v>#REF!</v>
      </c>
      <c r="AE19" s="58" t="e">
        <f>ТЧК!AE19*0.9</f>
        <v>#REF!</v>
      </c>
      <c r="AF19" s="58" t="e">
        <f>ТЧК!AF19*0.9</f>
        <v>#REF!</v>
      </c>
      <c r="AG19" s="58" t="e">
        <f>ТЧК!AG19*0.9</f>
        <v>#REF!</v>
      </c>
      <c r="AH19" s="58" t="e">
        <f>ТЧК!AH19*0.9</f>
        <v>#REF!</v>
      </c>
      <c r="AI19" s="58" t="e">
        <f>ТЧК!AI19*0.9</f>
        <v>#REF!</v>
      </c>
      <c r="AJ19" s="58" t="e">
        <f>ТЧК!AJ19*0.9</f>
        <v>#REF!</v>
      </c>
      <c r="AK19" s="58" t="e">
        <f>ТЧК!AK19*0.9</f>
        <v>#REF!</v>
      </c>
      <c r="AL19" s="58" t="e">
        <f>ТЧК!AL19*0.9</f>
        <v>#REF!</v>
      </c>
      <c r="AM19" s="58" t="e">
        <f>ТЧК!AM19*0.9</f>
        <v>#REF!</v>
      </c>
      <c r="AN19" s="58" t="e">
        <f>ТЧК!AN19*0.9</f>
        <v>#REF!</v>
      </c>
      <c r="AO19" s="58" t="e">
        <f>ТЧК!AO19*0.9</f>
        <v>#REF!</v>
      </c>
      <c r="AP19" s="58" t="e">
        <f>ТЧК!AP19*0.9</f>
        <v>#REF!</v>
      </c>
      <c r="AQ19" s="58" t="e">
        <f>ТЧК!AQ19*0.9</f>
        <v>#REF!</v>
      </c>
      <c r="AR19" s="58" t="e">
        <f>ТЧК!AR19*0.9</f>
        <v>#REF!</v>
      </c>
      <c r="AS19" s="58" t="e">
        <f>ТЧК!AS19*0.9</f>
        <v>#REF!</v>
      </c>
      <c r="AT19" s="58" t="e">
        <f>ТЧК!AT19*0.9</f>
        <v>#REF!</v>
      </c>
      <c r="AU19" s="58" t="e">
        <f>ТЧК!AU19*0.9</f>
        <v>#REF!</v>
      </c>
      <c r="AV19" s="58" t="e">
        <f>ТЧК!AV19*0.9</f>
        <v>#REF!</v>
      </c>
      <c r="AW19" s="58" t="e">
        <f>ТЧК!AW19*0.9</f>
        <v>#REF!</v>
      </c>
      <c r="AX19" s="58" t="e">
        <f>ТЧК!AX19*0.9</f>
        <v>#REF!</v>
      </c>
      <c r="AY19" s="58" t="e">
        <f>ТЧК!AY19*0.9</f>
        <v>#REF!</v>
      </c>
      <c r="AZ19" s="58" t="e">
        <f>ТЧК!AZ19*0.9</f>
        <v>#REF!</v>
      </c>
    </row>
    <row r="20" spans="1:52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</row>
    <row r="21" spans="1:52" s="4" customFormat="1" ht="12" customHeight="1">
      <c r="A21" s="20">
        <v>1</v>
      </c>
      <c r="B21" s="58" t="e">
        <f>ТЧК!B21*0.9</f>
        <v>#REF!</v>
      </c>
      <c r="C21" s="58" t="e">
        <f>ТЧК!C21*0.9</f>
        <v>#REF!</v>
      </c>
      <c r="D21" s="58" t="e">
        <f>ТЧК!D21*0.9</f>
        <v>#REF!</v>
      </c>
      <c r="E21" s="58" t="e">
        <f>ТЧК!E21*0.9</f>
        <v>#REF!</v>
      </c>
      <c r="F21" s="58" t="e">
        <f>ТЧК!F21*0.9</f>
        <v>#REF!</v>
      </c>
      <c r="G21" s="58" t="e">
        <f>ТЧК!G21*0.9</f>
        <v>#REF!</v>
      </c>
      <c r="H21" s="58" t="e">
        <f>ТЧК!H21*0.9</f>
        <v>#REF!</v>
      </c>
      <c r="I21" s="58" t="e">
        <f>ТЧК!I21*0.9</f>
        <v>#REF!</v>
      </c>
      <c r="J21" s="58" t="e">
        <f>ТЧК!J21*0.9</f>
        <v>#REF!</v>
      </c>
      <c r="K21" s="58" t="e">
        <f>ТЧК!K21*0.9</f>
        <v>#REF!</v>
      </c>
      <c r="L21" s="58" t="e">
        <f>ТЧК!L21*0.9</f>
        <v>#REF!</v>
      </c>
      <c r="M21" s="58" t="e">
        <f>ТЧК!M21*0.9</f>
        <v>#REF!</v>
      </c>
      <c r="N21" s="58" t="e">
        <f>ТЧК!N21*0.9</f>
        <v>#REF!</v>
      </c>
      <c r="O21" s="58" t="e">
        <f>ТЧК!O21*0.9</f>
        <v>#REF!</v>
      </c>
      <c r="P21" s="58" t="e">
        <f>ТЧК!P21*0.9</f>
        <v>#REF!</v>
      </c>
      <c r="Q21" s="58" t="e">
        <f>ТЧК!Q21*0.9</f>
        <v>#REF!</v>
      </c>
      <c r="R21" s="58" t="e">
        <f>ТЧК!R21*0.9</f>
        <v>#REF!</v>
      </c>
      <c r="S21" s="58" t="e">
        <f>ТЧК!S21*0.9</f>
        <v>#REF!</v>
      </c>
      <c r="T21" s="58" t="e">
        <f>ТЧК!T21*0.9</f>
        <v>#REF!</v>
      </c>
      <c r="U21" s="58" t="e">
        <f>ТЧК!U21*0.9</f>
        <v>#REF!</v>
      </c>
      <c r="V21" s="58" t="e">
        <f>ТЧК!V21*0.9</f>
        <v>#REF!</v>
      </c>
      <c r="W21" s="58" t="e">
        <f>ТЧК!W21*0.9</f>
        <v>#REF!</v>
      </c>
      <c r="X21" s="58" t="e">
        <f>ТЧК!X21*0.9</f>
        <v>#REF!</v>
      </c>
      <c r="Y21" s="58" t="e">
        <f>ТЧК!Y21*0.9</f>
        <v>#REF!</v>
      </c>
      <c r="Z21" s="58" t="e">
        <f>ТЧК!Z21*0.9</f>
        <v>#REF!</v>
      </c>
      <c r="AA21" s="58" t="e">
        <f>ТЧК!AA21*0.9</f>
        <v>#REF!</v>
      </c>
      <c r="AB21" s="58" t="e">
        <f>ТЧК!AB21*0.9</f>
        <v>#REF!</v>
      </c>
      <c r="AC21" s="58" t="e">
        <f>ТЧК!AC21*0.9</f>
        <v>#REF!</v>
      </c>
      <c r="AD21" s="58" t="e">
        <f>ТЧК!AD21*0.9</f>
        <v>#REF!</v>
      </c>
      <c r="AE21" s="58" t="e">
        <f>ТЧК!AE21*0.9</f>
        <v>#REF!</v>
      </c>
      <c r="AF21" s="58" t="e">
        <f>ТЧК!AF21*0.9</f>
        <v>#REF!</v>
      </c>
      <c r="AG21" s="58" t="e">
        <f>ТЧК!AG21*0.9</f>
        <v>#REF!</v>
      </c>
      <c r="AH21" s="58" t="e">
        <f>ТЧК!AH21*0.9</f>
        <v>#REF!</v>
      </c>
      <c r="AI21" s="58" t="e">
        <f>ТЧК!AI21*0.9</f>
        <v>#REF!</v>
      </c>
      <c r="AJ21" s="58" t="e">
        <f>ТЧК!AJ21*0.9</f>
        <v>#REF!</v>
      </c>
      <c r="AK21" s="58" t="e">
        <f>ТЧК!AK21*0.9</f>
        <v>#REF!</v>
      </c>
      <c r="AL21" s="58" t="e">
        <f>ТЧК!AL21*0.9</f>
        <v>#REF!</v>
      </c>
      <c r="AM21" s="58" t="e">
        <f>ТЧК!AM21*0.9</f>
        <v>#REF!</v>
      </c>
      <c r="AN21" s="58" t="e">
        <f>ТЧК!AN21*0.9</f>
        <v>#REF!</v>
      </c>
      <c r="AO21" s="58" t="e">
        <f>ТЧК!AO21*0.9</f>
        <v>#REF!</v>
      </c>
      <c r="AP21" s="58" t="e">
        <f>ТЧК!AP21*0.9</f>
        <v>#REF!</v>
      </c>
      <c r="AQ21" s="58" t="e">
        <f>ТЧК!AQ21*0.9</f>
        <v>#REF!</v>
      </c>
      <c r="AR21" s="58" t="e">
        <f>ТЧК!AR21*0.9</f>
        <v>#REF!</v>
      </c>
      <c r="AS21" s="58" t="e">
        <f>ТЧК!AS21*0.9</f>
        <v>#REF!</v>
      </c>
      <c r="AT21" s="58" t="e">
        <f>ТЧК!AT21*0.9</f>
        <v>#REF!</v>
      </c>
      <c r="AU21" s="58" t="e">
        <f>ТЧК!AU21*0.9</f>
        <v>#REF!</v>
      </c>
      <c r="AV21" s="58" t="e">
        <f>ТЧК!AV21*0.9</f>
        <v>#REF!</v>
      </c>
      <c r="AW21" s="58" t="e">
        <f>ТЧК!AW21*0.9</f>
        <v>#REF!</v>
      </c>
      <c r="AX21" s="58" t="e">
        <f>ТЧК!AX21*0.9</f>
        <v>#REF!</v>
      </c>
      <c r="AY21" s="58" t="e">
        <f>ТЧК!AY21*0.9</f>
        <v>#REF!</v>
      </c>
      <c r="AZ21" s="58" t="e">
        <f>ТЧК!AZ21*0.9</f>
        <v>#REF!</v>
      </c>
    </row>
    <row r="22" spans="1:52" s="4" customFormat="1" ht="12" customHeight="1">
      <c r="A22" s="24">
        <v>2</v>
      </c>
      <c r="B22" s="58" t="e">
        <f>ТЧК!B22*0.9</f>
        <v>#REF!</v>
      </c>
      <c r="C22" s="58" t="e">
        <f>ТЧК!C22*0.9</f>
        <v>#REF!</v>
      </c>
      <c r="D22" s="58" t="e">
        <f>ТЧК!D22*0.9</f>
        <v>#REF!</v>
      </c>
      <c r="E22" s="58" t="e">
        <f>ТЧК!E22*0.9</f>
        <v>#REF!</v>
      </c>
      <c r="F22" s="58" t="e">
        <f>ТЧК!F22*0.9</f>
        <v>#REF!</v>
      </c>
      <c r="G22" s="58" t="e">
        <f>ТЧК!G22*0.9</f>
        <v>#REF!</v>
      </c>
      <c r="H22" s="58" t="e">
        <f>ТЧК!H22*0.9</f>
        <v>#REF!</v>
      </c>
      <c r="I22" s="58" t="e">
        <f>ТЧК!I22*0.9</f>
        <v>#REF!</v>
      </c>
      <c r="J22" s="58" t="e">
        <f>ТЧК!J22*0.9</f>
        <v>#REF!</v>
      </c>
      <c r="K22" s="58" t="e">
        <f>ТЧК!K22*0.9</f>
        <v>#REF!</v>
      </c>
      <c r="L22" s="58" t="e">
        <f>ТЧК!L22*0.9</f>
        <v>#REF!</v>
      </c>
      <c r="M22" s="58" t="e">
        <f>ТЧК!M22*0.9</f>
        <v>#REF!</v>
      </c>
      <c r="N22" s="58" t="e">
        <f>ТЧК!N22*0.9</f>
        <v>#REF!</v>
      </c>
      <c r="O22" s="58" t="e">
        <f>ТЧК!O22*0.9</f>
        <v>#REF!</v>
      </c>
      <c r="P22" s="58" t="e">
        <f>ТЧК!P22*0.9</f>
        <v>#REF!</v>
      </c>
      <c r="Q22" s="58" t="e">
        <f>ТЧК!Q22*0.9</f>
        <v>#REF!</v>
      </c>
      <c r="R22" s="58" t="e">
        <f>ТЧК!R22*0.9</f>
        <v>#REF!</v>
      </c>
      <c r="S22" s="58" t="e">
        <f>ТЧК!S22*0.9</f>
        <v>#REF!</v>
      </c>
      <c r="T22" s="58" t="e">
        <f>ТЧК!T22*0.9</f>
        <v>#REF!</v>
      </c>
      <c r="U22" s="58" t="e">
        <f>ТЧК!U22*0.9</f>
        <v>#REF!</v>
      </c>
      <c r="V22" s="58" t="e">
        <f>ТЧК!V22*0.9</f>
        <v>#REF!</v>
      </c>
      <c r="W22" s="58" t="e">
        <f>ТЧК!W22*0.9</f>
        <v>#REF!</v>
      </c>
      <c r="X22" s="58" t="e">
        <f>ТЧК!X22*0.9</f>
        <v>#REF!</v>
      </c>
      <c r="Y22" s="58" t="e">
        <f>ТЧК!Y22*0.9</f>
        <v>#REF!</v>
      </c>
      <c r="Z22" s="58" t="e">
        <f>ТЧК!Z22*0.9</f>
        <v>#REF!</v>
      </c>
      <c r="AA22" s="58" t="e">
        <f>ТЧК!AA22*0.9</f>
        <v>#REF!</v>
      </c>
      <c r="AB22" s="58" t="e">
        <f>ТЧК!AB22*0.9</f>
        <v>#REF!</v>
      </c>
      <c r="AC22" s="58" t="e">
        <f>ТЧК!AC22*0.9</f>
        <v>#REF!</v>
      </c>
      <c r="AD22" s="58" t="e">
        <f>ТЧК!AD22*0.9</f>
        <v>#REF!</v>
      </c>
      <c r="AE22" s="58" t="e">
        <f>ТЧК!AE22*0.9</f>
        <v>#REF!</v>
      </c>
      <c r="AF22" s="58" t="e">
        <f>ТЧК!AF22*0.9</f>
        <v>#REF!</v>
      </c>
      <c r="AG22" s="58" t="e">
        <f>ТЧК!AG22*0.9</f>
        <v>#REF!</v>
      </c>
      <c r="AH22" s="58" t="e">
        <f>ТЧК!AH22*0.9</f>
        <v>#REF!</v>
      </c>
      <c r="AI22" s="58" t="e">
        <f>ТЧК!AI22*0.9</f>
        <v>#REF!</v>
      </c>
      <c r="AJ22" s="58" t="e">
        <f>ТЧК!AJ22*0.9</f>
        <v>#REF!</v>
      </c>
      <c r="AK22" s="58" t="e">
        <f>ТЧК!AK22*0.9</f>
        <v>#REF!</v>
      </c>
      <c r="AL22" s="58" t="e">
        <f>ТЧК!AL22*0.9</f>
        <v>#REF!</v>
      </c>
      <c r="AM22" s="58" t="e">
        <f>ТЧК!AM22*0.9</f>
        <v>#REF!</v>
      </c>
      <c r="AN22" s="58" t="e">
        <f>ТЧК!AN22*0.9</f>
        <v>#REF!</v>
      </c>
      <c r="AO22" s="58" t="e">
        <f>ТЧК!AO22*0.9</f>
        <v>#REF!</v>
      </c>
      <c r="AP22" s="58" t="e">
        <f>ТЧК!AP22*0.9</f>
        <v>#REF!</v>
      </c>
      <c r="AQ22" s="58" t="e">
        <f>ТЧК!AQ22*0.9</f>
        <v>#REF!</v>
      </c>
      <c r="AR22" s="58" t="e">
        <f>ТЧК!AR22*0.9</f>
        <v>#REF!</v>
      </c>
      <c r="AS22" s="58" t="e">
        <f>ТЧК!AS22*0.9</f>
        <v>#REF!</v>
      </c>
      <c r="AT22" s="58" t="e">
        <f>ТЧК!AT22*0.9</f>
        <v>#REF!</v>
      </c>
      <c r="AU22" s="58" t="e">
        <f>ТЧК!AU22*0.9</f>
        <v>#REF!</v>
      </c>
      <c r="AV22" s="58" t="e">
        <f>ТЧК!AV22*0.9</f>
        <v>#REF!</v>
      </c>
      <c r="AW22" s="58" t="e">
        <f>ТЧК!AW22*0.9</f>
        <v>#REF!</v>
      </c>
      <c r="AX22" s="58" t="e">
        <f>ТЧК!AX22*0.9</f>
        <v>#REF!</v>
      </c>
      <c r="AY22" s="58" t="e">
        <f>ТЧК!AY22*0.9</f>
        <v>#REF!</v>
      </c>
      <c r="AZ22" s="58" t="e">
        <f>ТЧК!AZ22*0.9</f>
        <v>#REF!</v>
      </c>
    </row>
    <row r="23" spans="1:52" s="4" customFormat="1" ht="12" customHeight="1">
      <c r="A23" s="24">
        <v>3</v>
      </c>
      <c r="B23" s="58" t="e">
        <f>ТЧК!B23*0.9</f>
        <v>#REF!</v>
      </c>
      <c r="C23" s="58" t="e">
        <f>ТЧК!C23*0.9</f>
        <v>#REF!</v>
      </c>
      <c r="D23" s="58" t="e">
        <f>ТЧК!D23*0.9</f>
        <v>#REF!</v>
      </c>
      <c r="E23" s="58" t="e">
        <f>ТЧК!E23*0.9</f>
        <v>#REF!</v>
      </c>
      <c r="F23" s="58" t="e">
        <f>ТЧК!F23*0.9</f>
        <v>#REF!</v>
      </c>
      <c r="G23" s="58" t="e">
        <f>ТЧК!G23*0.9</f>
        <v>#REF!</v>
      </c>
      <c r="H23" s="58" t="e">
        <f>ТЧК!H23*0.9</f>
        <v>#REF!</v>
      </c>
      <c r="I23" s="58" t="e">
        <f>ТЧК!I23*0.9</f>
        <v>#REF!</v>
      </c>
      <c r="J23" s="58" t="e">
        <f>ТЧК!J23*0.9</f>
        <v>#REF!</v>
      </c>
      <c r="K23" s="58" t="e">
        <f>ТЧК!K23*0.9</f>
        <v>#REF!</v>
      </c>
      <c r="L23" s="58" t="e">
        <f>ТЧК!L23*0.9</f>
        <v>#REF!</v>
      </c>
      <c r="M23" s="58" t="e">
        <f>ТЧК!M23*0.9</f>
        <v>#REF!</v>
      </c>
      <c r="N23" s="58" t="e">
        <f>ТЧК!N23*0.9</f>
        <v>#REF!</v>
      </c>
      <c r="O23" s="58" t="e">
        <f>ТЧК!O23*0.9</f>
        <v>#REF!</v>
      </c>
      <c r="P23" s="58" t="e">
        <f>ТЧК!P23*0.9</f>
        <v>#REF!</v>
      </c>
      <c r="Q23" s="58" t="e">
        <f>ТЧК!Q23*0.9</f>
        <v>#REF!</v>
      </c>
      <c r="R23" s="58" t="e">
        <f>ТЧК!R23*0.9</f>
        <v>#REF!</v>
      </c>
      <c r="S23" s="58" t="e">
        <f>ТЧК!S23*0.9</f>
        <v>#REF!</v>
      </c>
      <c r="T23" s="58" t="e">
        <f>ТЧК!T23*0.9</f>
        <v>#REF!</v>
      </c>
      <c r="U23" s="58" t="e">
        <f>ТЧК!U23*0.9</f>
        <v>#REF!</v>
      </c>
      <c r="V23" s="58" t="e">
        <f>ТЧК!V23*0.9</f>
        <v>#REF!</v>
      </c>
      <c r="W23" s="58" t="e">
        <f>ТЧК!W23*0.9</f>
        <v>#REF!</v>
      </c>
      <c r="X23" s="58" t="e">
        <f>ТЧК!X23*0.9</f>
        <v>#REF!</v>
      </c>
      <c r="Y23" s="58" t="e">
        <f>ТЧК!Y23*0.9</f>
        <v>#REF!</v>
      </c>
      <c r="Z23" s="58" t="e">
        <f>ТЧК!Z23*0.9</f>
        <v>#REF!</v>
      </c>
      <c r="AA23" s="58" t="e">
        <f>ТЧК!AA23*0.9</f>
        <v>#REF!</v>
      </c>
      <c r="AB23" s="58" t="e">
        <f>ТЧК!AB23*0.9</f>
        <v>#REF!</v>
      </c>
      <c r="AC23" s="58" t="e">
        <f>ТЧК!AC23*0.9</f>
        <v>#REF!</v>
      </c>
      <c r="AD23" s="58" t="e">
        <f>ТЧК!AD23*0.9</f>
        <v>#REF!</v>
      </c>
      <c r="AE23" s="58" t="e">
        <f>ТЧК!AE23*0.9</f>
        <v>#REF!</v>
      </c>
      <c r="AF23" s="58" t="e">
        <f>ТЧК!AF23*0.9</f>
        <v>#REF!</v>
      </c>
      <c r="AG23" s="58" t="e">
        <f>ТЧК!AG23*0.9</f>
        <v>#REF!</v>
      </c>
      <c r="AH23" s="58" t="e">
        <f>ТЧК!AH23*0.9</f>
        <v>#REF!</v>
      </c>
      <c r="AI23" s="58" t="e">
        <f>ТЧК!AI23*0.9</f>
        <v>#REF!</v>
      </c>
      <c r="AJ23" s="58" t="e">
        <f>ТЧК!AJ23*0.9</f>
        <v>#REF!</v>
      </c>
      <c r="AK23" s="58" t="e">
        <f>ТЧК!AK23*0.9</f>
        <v>#REF!</v>
      </c>
      <c r="AL23" s="58" t="e">
        <f>ТЧК!AL23*0.9</f>
        <v>#REF!</v>
      </c>
      <c r="AM23" s="58" t="e">
        <f>ТЧК!AM23*0.9</f>
        <v>#REF!</v>
      </c>
      <c r="AN23" s="58" t="e">
        <f>ТЧК!AN23*0.9</f>
        <v>#REF!</v>
      </c>
      <c r="AO23" s="58" t="e">
        <f>ТЧК!AO23*0.9</f>
        <v>#REF!</v>
      </c>
      <c r="AP23" s="58" t="e">
        <f>ТЧК!AP23*0.9</f>
        <v>#REF!</v>
      </c>
      <c r="AQ23" s="58" t="e">
        <f>ТЧК!AQ23*0.9</f>
        <v>#REF!</v>
      </c>
      <c r="AR23" s="58" t="e">
        <f>ТЧК!AR23*0.9</f>
        <v>#REF!</v>
      </c>
      <c r="AS23" s="58" t="e">
        <f>ТЧК!AS23*0.9</f>
        <v>#REF!</v>
      </c>
      <c r="AT23" s="58" t="e">
        <f>ТЧК!AT23*0.9</f>
        <v>#REF!</v>
      </c>
      <c r="AU23" s="58" t="e">
        <f>ТЧК!AU23*0.9</f>
        <v>#REF!</v>
      </c>
      <c r="AV23" s="58" t="e">
        <f>ТЧК!AV23*0.9</f>
        <v>#REF!</v>
      </c>
      <c r="AW23" s="58" t="e">
        <f>ТЧК!AW23*0.9</f>
        <v>#REF!</v>
      </c>
      <c r="AX23" s="58" t="e">
        <f>ТЧК!AX23*0.9</f>
        <v>#REF!</v>
      </c>
      <c r="AY23" s="58" t="e">
        <f>ТЧК!AY23*0.9</f>
        <v>#REF!</v>
      </c>
      <c r="AZ23" s="58" t="e">
        <f>ТЧК!AZ23*0.9</f>
        <v>#REF!</v>
      </c>
    </row>
    <row r="24" spans="1:52" s="4" customFormat="1" ht="12" customHeight="1">
      <c r="A24" s="24">
        <v>4</v>
      </c>
      <c r="B24" s="58" t="e">
        <f>ТЧК!B24*0.9</f>
        <v>#REF!</v>
      </c>
      <c r="C24" s="58" t="e">
        <f>ТЧК!C24*0.9</f>
        <v>#REF!</v>
      </c>
      <c r="D24" s="58" t="e">
        <f>ТЧК!D24*0.9</f>
        <v>#REF!</v>
      </c>
      <c r="E24" s="58" t="e">
        <f>ТЧК!E24*0.9</f>
        <v>#REF!</v>
      </c>
      <c r="F24" s="58" t="e">
        <f>ТЧК!F24*0.9</f>
        <v>#REF!</v>
      </c>
      <c r="G24" s="58" t="e">
        <f>ТЧК!G24*0.9</f>
        <v>#REF!</v>
      </c>
      <c r="H24" s="58" t="e">
        <f>ТЧК!H24*0.9</f>
        <v>#REF!</v>
      </c>
      <c r="I24" s="58" t="e">
        <f>ТЧК!I24*0.9</f>
        <v>#REF!</v>
      </c>
      <c r="J24" s="58" t="e">
        <f>ТЧК!J24*0.9</f>
        <v>#REF!</v>
      </c>
      <c r="K24" s="58" t="e">
        <f>ТЧК!K24*0.9</f>
        <v>#REF!</v>
      </c>
      <c r="L24" s="58" t="e">
        <f>ТЧК!L24*0.9</f>
        <v>#REF!</v>
      </c>
      <c r="M24" s="58" t="e">
        <f>ТЧК!M24*0.9</f>
        <v>#REF!</v>
      </c>
      <c r="N24" s="58" t="e">
        <f>ТЧК!N24*0.9</f>
        <v>#REF!</v>
      </c>
      <c r="O24" s="58" t="e">
        <f>ТЧК!O24*0.9</f>
        <v>#REF!</v>
      </c>
      <c r="P24" s="58" t="e">
        <f>ТЧК!P24*0.9</f>
        <v>#REF!</v>
      </c>
      <c r="Q24" s="58" t="e">
        <f>ТЧК!Q24*0.9</f>
        <v>#REF!</v>
      </c>
      <c r="R24" s="58" t="e">
        <f>ТЧК!R24*0.9</f>
        <v>#REF!</v>
      </c>
      <c r="S24" s="58" t="e">
        <f>ТЧК!S24*0.9</f>
        <v>#REF!</v>
      </c>
      <c r="T24" s="58" t="e">
        <f>ТЧК!T24*0.9</f>
        <v>#REF!</v>
      </c>
      <c r="U24" s="58" t="e">
        <f>ТЧК!U24*0.9</f>
        <v>#REF!</v>
      </c>
      <c r="V24" s="58" t="e">
        <f>ТЧК!V24*0.9</f>
        <v>#REF!</v>
      </c>
      <c r="W24" s="58" t="e">
        <f>ТЧК!W24*0.9</f>
        <v>#REF!</v>
      </c>
      <c r="X24" s="58" t="e">
        <f>ТЧК!X24*0.9</f>
        <v>#REF!</v>
      </c>
      <c r="Y24" s="58" t="e">
        <f>ТЧК!Y24*0.9</f>
        <v>#REF!</v>
      </c>
      <c r="Z24" s="58" t="e">
        <f>ТЧК!Z24*0.9</f>
        <v>#REF!</v>
      </c>
      <c r="AA24" s="58" t="e">
        <f>ТЧК!AA24*0.9</f>
        <v>#REF!</v>
      </c>
      <c r="AB24" s="58" t="e">
        <f>ТЧК!AB24*0.9</f>
        <v>#REF!</v>
      </c>
      <c r="AC24" s="58" t="e">
        <f>ТЧК!AC24*0.9</f>
        <v>#REF!</v>
      </c>
      <c r="AD24" s="58" t="e">
        <f>ТЧК!AD24*0.9</f>
        <v>#REF!</v>
      </c>
      <c r="AE24" s="58" t="e">
        <f>ТЧК!AE24*0.9</f>
        <v>#REF!</v>
      </c>
      <c r="AF24" s="58" t="e">
        <f>ТЧК!AF24*0.9</f>
        <v>#REF!</v>
      </c>
      <c r="AG24" s="58" t="e">
        <f>ТЧК!AG24*0.9</f>
        <v>#REF!</v>
      </c>
      <c r="AH24" s="58" t="e">
        <f>ТЧК!AH24*0.9</f>
        <v>#REF!</v>
      </c>
      <c r="AI24" s="58" t="e">
        <f>ТЧК!AI24*0.9</f>
        <v>#REF!</v>
      </c>
      <c r="AJ24" s="58" t="e">
        <f>ТЧК!AJ24*0.9</f>
        <v>#REF!</v>
      </c>
      <c r="AK24" s="58" t="e">
        <f>ТЧК!AK24*0.9</f>
        <v>#REF!</v>
      </c>
      <c r="AL24" s="58" t="e">
        <f>ТЧК!AL24*0.9</f>
        <v>#REF!</v>
      </c>
      <c r="AM24" s="58" t="e">
        <f>ТЧК!AM24*0.9</f>
        <v>#REF!</v>
      </c>
      <c r="AN24" s="58" t="e">
        <f>ТЧК!AN24*0.9</f>
        <v>#REF!</v>
      </c>
      <c r="AO24" s="58" t="e">
        <f>ТЧК!AO24*0.9</f>
        <v>#REF!</v>
      </c>
      <c r="AP24" s="58" t="e">
        <f>ТЧК!AP24*0.9</f>
        <v>#REF!</v>
      </c>
      <c r="AQ24" s="58" t="e">
        <f>ТЧК!AQ24*0.9</f>
        <v>#REF!</v>
      </c>
      <c r="AR24" s="58" t="e">
        <f>ТЧК!AR24*0.9</f>
        <v>#REF!</v>
      </c>
      <c r="AS24" s="58" t="e">
        <f>ТЧК!AS24*0.9</f>
        <v>#REF!</v>
      </c>
      <c r="AT24" s="58" t="e">
        <f>ТЧК!AT24*0.9</f>
        <v>#REF!</v>
      </c>
      <c r="AU24" s="58" t="e">
        <f>ТЧК!AU24*0.9</f>
        <v>#REF!</v>
      </c>
      <c r="AV24" s="58" t="e">
        <f>ТЧК!AV24*0.9</f>
        <v>#REF!</v>
      </c>
      <c r="AW24" s="58" t="e">
        <f>ТЧК!AW24*0.9</f>
        <v>#REF!</v>
      </c>
      <c r="AX24" s="58" t="e">
        <f>ТЧК!AX24*0.9</f>
        <v>#REF!</v>
      </c>
      <c r="AY24" s="58" t="e">
        <f>ТЧК!AY24*0.9</f>
        <v>#REF!</v>
      </c>
      <c r="AZ24" s="58" t="e">
        <f>ТЧК!AZ24*0.9</f>
        <v>#REF!</v>
      </c>
    </row>
    <row r="25" spans="1:52" s="37" customFormat="1" ht="15" customHeight="1">
      <c r="A25" s="30" t="s">
        <v>12</v>
      </c>
    </row>
    <row r="26" spans="1:52" s="37" customFormat="1" ht="29.25" customHeight="1">
      <c r="A26" s="31" t="s">
        <v>68</v>
      </c>
    </row>
    <row r="27" spans="1:52" s="5" customFormat="1" ht="15" customHeight="1">
      <c r="A27" s="59" t="s">
        <v>69</v>
      </c>
      <c r="G27" s="60"/>
      <c r="H27" s="60"/>
      <c r="I27" s="60"/>
      <c r="J27" s="60"/>
    </row>
    <row r="28" spans="1:52" s="5" customFormat="1" ht="12.75">
      <c r="A28" s="61" t="s">
        <v>70</v>
      </c>
      <c r="G28" s="60"/>
      <c r="H28" s="60"/>
      <c r="I28" s="60"/>
      <c r="J28" s="60"/>
    </row>
    <row r="29" spans="1:52" s="50" customFormat="1" ht="12">
      <c r="A29" s="33" t="s">
        <v>16</v>
      </c>
    </row>
    <row r="30" spans="1:52" s="50" customFormat="1" ht="108">
      <c r="A30" s="34" t="s">
        <v>71</v>
      </c>
    </row>
    <row r="31" spans="1:52">
      <c r="A31" s="30" t="s">
        <v>18</v>
      </c>
    </row>
    <row r="32" spans="1:52" ht="24">
      <c r="A32" s="75" t="s">
        <v>19</v>
      </c>
    </row>
    <row r="33" spans="1:1">
      <c r="A33" s="33" t="s">
        <v>20</v>
      </c>
    </row>
    <row r="34" spans="1:1" ht="84">
      <c r="A34" s="36" t="s">
        <v>21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39988402966399123"/>
  </sheetPr>
  <dimension ref="A1:GW36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71.85546875" style="1" customWidth="1"/>
    <col min="2" max="13" width="9.28515625" style="6" customWidth="1"/>
    <col min="14" max="17" width="9.28515625" style="8" customWidth="1"/>
    <col min="18" max="22" width="9.28515625" style="6" customWidth="1"/>
    <col min="23" max="23" width="9.28515625" style="8" customWidth="1"/>
    <col min="24" max="16384" width="9.140625" style="6"/>
  </cols>
  <sheetData>
    <row r="1" spans="1:205" s="1" customFormat="1" ht="15" customHeight="1">
      <c r="A1" s="41" t="s">
        <v>0</v>
      </c>
    </row>
    <row r="2" spans="1:205" s="1" customFormat="1" ht="15" customHeight="1">
      <c r="A2" s="64" t="s">
        <v>60</v>
      </c>
    </row>
    <row r="3" spans="1:205" s="4" customFormat="1" ht="15" customHeight="1">
      <c r="A3" s="10" t="s">
        <v>53</v>
      </c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1">
        <v>46276</v>
      </c>
      <c r="E4" s="51">
        <v>46277</v>
      </c>
      <c r="F4" s="51">
        <v>46278</v>
      </c>
      <c r="G4" s="51">
        <v>46279</v>
      </c>
      <c r="H4" s="51">
        <v>46280</v>
      </c>
      <c r="I4" s="51">
        <v>46281</v>
      </c>
      <c r="J4" s="51">
        <v>46282</v>
      </c>
      <c r="K4" s="51">
        <v>46283</v>
      </c>
      <c r="L4" s="51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65"/>
      <c r="Y4" s="65"/>
      <c r="Z4" s="65"/>
      <c r="AA4" s="65"/>
      <c r="AB4" s="65"/>
      <c r="AC4" s="65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</row>
    <row r="5" spans="1:205" s="4" customFormat="1" ht="24.75" customHeight="1">
      <c r="A5" s="16" t="s">
        <v>4</v>
      </c>
    </row>
    <row r="6" spans="1:205" s="4" customFormat="1" ht="12" customHeight="1">
      <c r="A6" s="18">
        <v>1</v>
      </c>
      <c r="B6" s="21">
        <f>НсЛ!B6*0.9</f>
        <v>6885</v>
      </c>
      <c r="C6" s="21">
        <f>НсЛ!C6*0.9</f>
        <v>6480</v>
      </c>
      <c r="D6" s="21">
        <f>НсЛ!D6*0.9</f>
        <v>7290</v>
      </c>
      <c r="E6" s="21">
        <f>НсЛ!E6*0.9</f>
        <v>7290</v>
      </c>
      <c r="F6" s="21">
        <f>НсЛ!F6*0.9</f>
        <v>7290</v>
      </c>
      <c r="G6" s="21">
        <f>НсЛ!G6*0.9</f>
        <v>6156</v>
      </c>
      <c r="H6" s="21">
        <f>НсЛ!H6*0.9</f>
        <v>6156</v>
      </c>
      <c r="I6" s="21">
        <f>НсЛ!I6*0.9</f>
        <v>6156</v>
      </c>
      <c r="J6" s="21">
        <f>НсЛ!J6*0.9</f>
        <v>6156</v>
      </c>
      <c r="K6" s="21">
        <f>НсЛ!K6*0.9</f>
        <v>6885</v>
      </c>
      <c r="L6" s="21">
        <f>НсЛ!L6*0.9</f>
        <v>6885</v>
      </c>
      <c r="M6" s="21">
        <f>НсЛ!M6*0.9</f>
        <v>5670</v>
      </c>
      <c r="N6" s="21">
        <f>НсЛ!N6*0.9</f>
        <v>5670</v>
      </c>
      <c r="O6" s="21">
        <f>НсЛ!O6*0.9</f>
        <v>5670</v>
      </c>
      <c r="P6" s="21">
        <f>НсЛ!P6*0.9</f>
        <v>5670</v>
      </c>
      <c r="Q6" s="21">
        <f>НсЛ!Q6*0.9</f>
        <v>5670</v>
      </c>
      <c r="R6" s="21">
        <f>НсЛ!R6*0.9</f>
        <v>6156</v>
      </c>
      <c r="S6" s="21">
        <f>НсЛ!S6*0.9</f>
        <v>6156</v>
      </c>
      <c r="T6" s="21">
        <f>НсЛ!T6*0.9</f>
        <v>5670</v>
      </c>
      <c r="U6" s="21">
        <f>НсЛ!U6*0.9</f>
        <v>5670</v>
      </c>
      <c r="V6" s="21">
        <f>НсЛ!V6*0.9</f>
        <v>5670</v>
      </c>
      <c r="W6" s="21">
        <f>НсЛ!W6*0.9</f>
        <v>5670</v>
      </c>
    </row>
    <row r="7" spans="1:205" s="4" customFormat="1" ht="12" customHeight="1">
      <c r="A7" s="18">
        <v>2</v>
      </c>
      <c r="B7" s="21">
        <f>НсЛ!B7*0.9</f>
        <v>8383.5</v>
      </c>
      <c r="C7" s="21">
        <f>НсЛ!C7*0.9</f>
        <v>7978.5</v>
      </c>
      <c r="D7" s="21">
        <f>НсЛ!D7*0.9</f>
        <v>8788.5</v>
      </c>
      <c r="E7" s="21">
        <f>НсЛ!E7*0.9</f>
        <v>8788.5</v>
      </c>
      <c r="F7" s="21">
        <f>НсЛ!F7*0.9</f>
        <v>8788.5</v>
      </c>
      <c r="G7" s="21">
        <f>НсЛ!G7*0.9</f>
        <v>7654.5</v>
      </c>
      <c r="H7" s="21">
        <f>НсЛ!H7*0.9</f>
        <v>7654.5</v>
      </c>
      <c r="I7" s="21">
        <f>НсЛ!I7*0.9</f>
        <v>7654.5</v>
      </c>
      <c r="J7" s="21">
        <f>НсЛ!J7*0.9</f>
        <v>7654.5</v>
      </c>
      <c r="K7" s="21">
        <f>НсЛ!K7*0.9</f>
        <v>8383.5</v>
      </c>
      <c r="L7" s="21">
        <f>НсЛ!L7*0.9</f>
        <v>8383.5</v>
      </c>
      <c r="M7" s="21">
        <f>НсЛ!M7*0.9</f>
        <v>7168.5</v>
      </c>
      <c r="N7" s="21">
        <f>НсЛ!N7*0.9</f>
        <v>7168.5</v>
      </c>
      <c r="O7" s="21">
        <f>НсЛ!O7*0.9</f>
        <v>7168.5</v>
      </c>
      <c r="P7" s="21">
        <f>НсЛ!P7*0.9</f>
        <v>7168.5</v>
      </c>
      <c r="Q7" s="21">
        <f>НсЛ!Q7*0.9</f>
        <v>7168.5</v>
      </c>
      <c r="R7" s="21">
        <f>НсЛ!R7*0.9</f>
        <v>7654.5</v>
      </c>
      <c r="S7" s="21">
        <f>НсЛ!S7*0.9</f>
        <v>7654.5</v>
      </c>
      <c r="T7" s="21">
        <f>НсЛ!T7*0.9</f>
        <v>7168.5</v>
      </c>
      <c r="U7" s="21">
        <f>НсЛ!U7*0.9</f>
        <v>7168.5</v>
      </c>
      <c r="V7" s="21">
        <f>НсЛ!V7*0.9</f>
        <v>7168.5</v>
      </c>
      <c r="W7" s="21">
        <f>НсЛ!W7*0.9</f>
        <v>7168.5</v>
      </c>
    </row>
    <row r="8" spans="1:205" s="4" customFormat="1" ht="24.75" customHeight="1">
      <c r="A8" s="16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05" s="4" customFormat="1" ht="12" customHeight="1">
      <c r="A9" s="18">
        <v>1</v>
      </c>
      <c r="B9" s="21">
        <f>НсЛ!B9*0.9</f>
        <v>8505</v>
      </c>
      <c r="C9" s="21">
        <f>НсЛ!C9*0.9</f>
        <v>8100</v>
      </c>
      <c r="D9" s="21">
        <f>НсЛ!D9*0.9</f>
        <v>8910</v>
      </c>
      <c r="E9" s="21">
        <f>НсЛ!E9*0.9</f>
        <v>8910</v>
      </c>
      <c r="F9" s="21">
        <f>НсЛ!F9*0.9</f>
        <v>8910</v>
      </c>
      <c r="G9" s="21">
        <f>НсЛ!G9*0.9</f>
        <v>7776</v>
      </c>
      <c r="H9" s="21">
        <f>НсЛ!H9*0.9</f>
        <v>7776</v>
      </c>
      <c r="I9" s="21">
        <f>НсЛ!I9*0.9</f>
        <v>7776</v>
      </c>
      <c r="J9" s="21">
        <f>НсЛ!J9*0.9</f>
        <v>7776</v>
      </c>
      <c r="K9" s="21">
        <f>НсЛ!K9*0.9</f>
        <v>8505</v>
      </c>
      <c r="L9" s="21">
        <f>НсЛ!L9*0.9</f>
        <v>8505</v>
      </c>
      <c r="M9" s="21">
        <f>НсЛ!M9*0.9</f>
        <v>7290</v>
      </c>
      <c r="N9" s="21">
        <f>НсЛ!N9*0.9</f>
        <v>7290</v>
      </c>
      <c r="O9" s="21">
        <f>НсЛ!O9*0.9</f>
        <v>7290</v>
      </c>
      <c r="P9" s="21">
        <f>НсЛ!P9*0.9</f>
        <v>7290</v>
      </c>
      <c r="Q9" s="21">
        <f>НсЛ!Q9*0.9</f>
        <v>7290</v>
      </c>
      <c r="R9" s="21">
        <f>НсЛ!R9*0.9</f>
        <v>7776</v>
      </c>
      <c r="S9" s="21">
        <f>НсЛ!S9*0.9</f>
        <v>7776</v>
      </c>
      <c r="T9" s="21">
        <f>НсЛ!T9*0.9</f>
        <v>7290</v>
      </c>
      <c r="U9" s="21">
        <f>НсЛ!U9*0.9</f>
        <v>7290</v>
      </c>
      <c r="V9" s="21">
        <f>НсЛ!V9*0.9</f>
        <v>7290</v>
      </c>
      <c r="W9" s="21">
        <f>НсЛ!W9*0.9</f>
        <v>7290</v>
      </c>
    </row>
    <row r="10" spans="1:205" s="4" customFormat="1" ht="12" customHeight="1">
      <c r="A10" s="20">
        <v>2</v>
      </c>
      <c r="B10" s="21">
        <f>НсЛ!B10*0.9</f>
        <v>10003.5</v>
      </c>
      <c r="C10" s="21">
        <f>НсЛ!C10*0.9</f>
        <v>9598.5</v>
      </c>
      <c r="D10" s="21">
        <f>НсЛ!D10*0.9</f>
        <v>10408.5</v>
      </c>
      <c r="E10" s="21">
        <f>НсЛ!E10*0.9</f>
        <v>10408.5</v>
      </c>
      <c r="F10" s="21">
        <f>НсЛ!F10*0.9</f>
        <v>10408.5</v>
      </c>
      <c r="G10" s="21">
        <f>НсЛ!G10*0.9</f>
        <v>9274.5</v>
      </c>
      <c r="H10" s="21">
        <f>НсЛ!H10*0.9</f>
        <v>9274.5</v>
      </c>
      <c r="I10" s="21">
        <f>НсЛ!I10*0.9</f>
        <v>9274.5</v>
      </c>
      <c r="J10" s="21">
        <f>НсЛ!J10*0.9</f>
        <v>9274.5</v>
      </c>
      <c r="K10" s="21">
        <f>НсЛ!K10*0.9</f>
        <v>10003.5</v>
      </c>
      <c r="L10" s="21">
        <f>НсЛ!L10*0.9</f>
        <v>10003.5</v>
      </c>
      <c r="M10" s="21">
        <f>НсЛ!M10*0.9</f>
        <v>8788.5</v>
      </c>
      <c r="N10" s="21">
        <f>НсЛ!N10*0.9</f>
        <v>8788.5</v>
      </c>
      <c r="O10" s="21">
        <f>НсЛ!O10*0.9</f>
        <v>8788.5</v>
      </c>
      <c r="P10" s="21">
        <f>НсЛ!P10*0.9</f>
        <v>8788.5</v>
      </c>
      <c r="Q10" s="21">
        <f>НсЛ!Q10*0.9</f>
        <v>8788.5</v>
      </c>
      <c r="R10" s="21">
        <f>НсЛ!R10*0.9</f>
        <v>9274.5</v>
      </c>
      <c r="S10" s="21">
        <f>НсЛ!S10*0.9</f>
        <v>9274.5</v>
      </c>
      <c r="T10" s="21">
        <f>НсЛ!T10*0.9</f>
        <v>8788.5</v>
      </c>
      <c r="U10" s="21">
        <f>НсЛ!U10*0.9</f>
        <v>8788.5</v>
      </c>
      <c r="V10" s="21">
        <f>НсЛ!V10*0.9</f>
        <v>8788.5</v>
      </c>
      <c r="W10" s="21">
        <f>НсЛ!W10*0.9</f>
        <v>8788.5</v>
      </c>
    </row>
    <row r="11" spans="1:205" s="4" customFormat="1" ht="12" customHeight="1">
      <c r="A11" s="22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05" s="4" customFormat="1" ht="12" customHeight="1">
      <c r="A12" s="20">
        <v>1</v>
      </c>
      <c r="B12" s="21">
        <f>НсЛ!B12*0.9</f>
        <v>11745</v>
      </c>
      <c r="C12" s="21">
        <f>НсЛ!C12*0.9</f>
        <v>11340</v>
      </c>
      <c r="D12" s="21">
        <f>НсЛ!D12*0.9</f>
        <v>12150</v>
      </c>
      <c r="E12" s="21">
        <f>НсЛ!E12*0.9</f>
        <v>12150</v>
      </c>
      <c r="F12" s="21">
        <f>НсЛ!F12*0.9</f>
        <v>12150</v>
      </c>
      <c r="G12" s="21">
        <f>НсЛ!G12*0.9</f>
        <v>11016</v>
      </c>
      <c r="H12" s="21">
        <f>НсЛ!H12*0.9</f>
        <v>11016</v>
      </c>
      <c r="I12" s="21">
        <f>НсЛ!I12*0.9</f>
        <v>11016</v>
      </c>
      <c r="J12" s="21">
        <f>НсЛ!J12*0.9</f>
        <v>11016</v>
      </c>
      <c r="K12" s="21">
        <f>НсЛ!K12*0.9</f>
        <v>11745</v>
      </c>
      <c r="L12" s="21">
        <f>НсЛ!L12*0.9</f>
        <v>11745</v>
      </c>
      <c r="M12" s="21">
        <f>НсЛ!M12*0.9</f>
        <v>10530</v>
      </c>
      <c r="N12" s="21">
        <f>НсЛ!N12*0.9</f>
        <v>10530</v>
      </c>
      <c r="O12" s="21">
        <f>НсЛ!O12*0.9</f>
        <v>10530</v>
      </c>
      <c r="P12" s="21">
        <f>НсЛ!P12*0.9</f>
        <v>10530</v>
      </c>
      <c r="Q12" s="21">
        <f>НсЛ!Q12*0.9</f>
        <v>10530</v>
      </c>
      <c r="R12" s="21">
        <f>НсЛ!R12*0.9</f>
        <v>11016</v>
      </c>
      <c r="S12" s="21">
        <f>НсЛ!S12*0.9</f>
        <v>11016</v>
      </c>
      <c r="T12" s="21">
        <f>НсЛ!T12*0.9</f>
        <v>10530</v>
      </c>
      <c r="U12" s="21">
        <f>НсЛ!U12*0.9</f>
        <v>10530</v>
      </c>
      <c r="V12" s="21">
        <f>НсЛ!V12*0.9</f>
        <v>10530</v>
      </c>
      <c r="W12" s="21">
        <f>НсЛ!W12*0.9</f>
        <v>10530</v>
      </c>
    </row>
    <row r="13" spans="1:205" s="4" customFormat="1" ht="12" customHeight="1">
      <c r="A13" s="20">
        <v>2</v>
      </c>
      <c r="B13" s="21">
        <f>НсЛ!B13*0.9</f>
        <v>13243.5</v>
      </c>
      <c r="C13" s="21">
        <f>НсЛ!C13*0.9</f>
        <v>12838.5</v>
      </c>
      <c r="D13" s="21">
        <f>НсЛ!D13*0.9</f>
        <v>13648.5</v>
      </c>
      <c r="E13" s="21">
        <f>НсЛ!E13*0.9</f>
        <v>13648.5</v>
      </c>
      <c r="F13" s="21">
        <f>НсЛ!F13*0.9</f>
        <v>13648.5</v>
      </c>
      <c r="G13" s="21">
        <f>НсЛ!G13*0.9</f>
        <v>12514.5</v>
      </c>
      <c r="H13" s="21">
        <f>НсЛ!H13*0.9</f>
        <v>12514.5</v>
      </c>
      <c r="I13" s="21">
        <f>НсЛ!I13*0.9</f>
        <v>12514.5</v>
      </c>
      <c r="J13" s="21">
        <f>НсЛ!J13*0.9</f>
        <v>12514.5</v>
      </c>
      <c r="K13" s="21">
        <f>НсЛ!K13*0.9</f>
        <v>13243.5</v>
      </c>
      <c r="L13" s="21">
        <f>НсЛ!L13*0.9</f>
        <v>13243.5</v>
      </c>
      <c r="M13" s="21">
        <f>НсЛ!M13*0.9</f>
        <v>12028.5</v>
      </c>
      <c r="N13" s="21">
        <f>НсЛ!N13*0.9</f>
        <v>12028.5</v>
      </c>
      <c r="O13" s="21">
        <f>НсЛ!O13*0.9</f>
        <v>12028.5</v>
      </c>
      <c r="P13" s="21">
        <f>НсЛ!P13*0.9</f>
        <v>12028.5</v>
      </c>
      <c r="Q13" s="21">
        <f>НсЛ!Q13*0.9</f>
        <v>12028.5</v>
      </c>
      <c r="R13" s="21">
        <f>НсЛ!R13*0.9</f>
        <v>12514.5</v>
      </c>
      <c r="S13" s="21">
        <f>НсЛ!S13*0.9</f>
        <v>12514.5</v>
      </c>
      <c r="T13" s="21">
        <f>НсЛ!T13*0.9</f>
        <v>12028.5</v>
      </c>
      <c r="U13" s="21">
        <f>НсЛ!U13*0.9</f>
        <v>12028.5</v>
      </c>
      <c r="V13" s="21">
        <f>НсЛ!V13*0.9</f>
        <v>12028.5</v>
      </c>
      <c r="W13" s="21">
        <f>НсЛ!W13*0.9</f>
        <v>12028.5</v>
      </c>
    </row>
    <row r="14" spans="1:205" s="4" customFormat="1" ht="24.75" customHeight="1">
      <c r="A14" s="23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05" s="4" customFormat="1" ht="12" customHeight="1">
      <c r="A15" s="20">
        <v>1</v>
      </c>
      <c r="B15" s="21">
        <f>НсЛ!B15*0.9</f>
        <v>12960</v>
      </c>
      <c r="C15" s="21">
        <f>НсЛ!C15*0.9</f>
        <v>12555</v>
      </c>
      <c r="D15" s="21">
        <f>НсЛ!D15*0.9</f>
        <v>13365</v>
      </c>
      <c r="E15" s="21">
        <f>НсЛ!E15*0.9</f>
        <v>13365</v>
      </c>
      <c r="F15" s="21">
        <f>НсЛ!F15*0.9</f>
        <v>13365</v>
      </c>
      <c r="G15" s="21">
        <f>НсЛ!G15*0.9</f>
        <v>12231</v>
      </c>
      <c r="H15" s="21">
        <f>НсЛ!H15*0.9</f>
        <v>12231</v>
      </c>
      <c r="I15" s="21">
        <f>НсЛ!I15*0.9</f>
        <v>12231</v>
      </c>
      <c r="J15" s="21">
        <f>НсЛ!J15*0.9</f>
        <v>12231</v>
      </c>
      <c r="K15" s="21">
        <f>НсЛ!K15*0.9</f>
        <v>12960</v>
      </c>
      <c r="L15" s="21">
        <f>НсЛ!L15*0.9</f>
        <v>12960</v>
      </c>
      <c r="M15" s="21">
        <f>НсЛ!M15*0.9</f>
        <v>11745</v>
      </c>
      <c r="N15" s="21">
        <f>НсЛ!N15*0.9</f>
        <v>11745</v>
      </c>
      <c r="O15" s="21">
        <f>НсЛ!O15*0.9</f>
        <v>11745</v>
      </c>
      <c r="P15" s="21">
        <f>НсЛ!P15*0.9</f>
        <v>11745</v>
      </c>
      <c r="Q15" s="21">
        <f>НсЛ!Q15*0.9</f>
        <v>11745</v>
      </c>
      <c r="R15" s="21">
        <f>НсЛ!R15*0.9</f>
        <v>12231</v>
      </c>
      <c r="S15" s="21">
        <f>НсЛ!S15*0.9</f>
        <v>12231</v>
      </c>
      <c r="T15" s="21">
        <f>НсЛ!T15*0.9</f>
        <v>11745</v>
      </c>
      <c r="U15" s="21">
        <f>НсЛ!U15*0.9</f>
        <v>11745</v>
      </c>
      <c r="V15" s="21">
        <f>НсЛ!V15*0.9</f>
        <v>11745</v>
      </c>
      <c r="W15" s="21">
        <f>НсЛ!W15*0.9</f>
        <v>11745</v>
      </c>
    </row>
    <row r="16" spans="1:205" s="4" customFormat="1" ht="12" customHeight="1">
      <c r="A16" s="20">
        <v>2</v>
      </c>
      <c r="B16" s="21">
        <f>НсЛ!B16*0.9</f>
        <v>14458.5</v>
      </c>
      <c r="C16" s="21">
        <f>НсЛ!C16*0.9</f>
        <v>14053.5</v>
      </c>
      <c r="D16" s="21">
        <f>НсЛ!D16*0.9</f>
        <v>14863.5</v>
      </c>
      <c r="E16" s="21">
        <f>НсЛ!E16*0.9</f>
        <v>14863.5</v>
      </c>
      <c r="F16" s="21">
        <f>НсЛ!F16*0.9</f>
        <v>14863.5</v>
      </c>
      <c r="G16" s="21">
        <f>НсЛ!G16*0.9</f>
        <v>13729.5</v>
      </c>
      <c r="H16" s="21">
        <f>НсЛ!H16*0.9</f>
        <v>13729.5</v>
      </c>
      <c r="I16" s="21">
        <f>НсЛ!I16*0.9</f>
        <v>13729.5</v>
      </c>
      <c r="J16" s="21">
        <f>НсЛ!J16*0.9</f>
        <v>13729.5</v>
      </c>
      <c r="K16" s="21">
        <f>НсЛ!K16*0.9</f>
        <v>14458.5</v>
      </c>
      <c r="L16" s="21">
        <f>НсЛ!L16*0.9</f>
        <v>14458.5</v>
      </c>
      <c r="M16" s="21">
        <f>НсЛ!M16*0.9</f>
        <v>13243.5</v>
      </c>
      <c r="N16" s="21">
        <f>НсЛ!N16*0.9</f>
        <v>13243.5</v>
      </c>
      <c r="O16" s="21">
        <f>НсЛ!O16*0.9</f>
        <v>13243.5</v>
      </c>
      <c r="P16" s="21">
        <f>НсЛ!P16*0.9</f>
        <v>13243.5</v>
      </c>
      <c r="Q16" s="21">
        <f>НсЛ!Q16*0.9</f>
        <v>13243.5</v>
      </c>
      <c r="R16" s="21">
        <f>НсЛ!R16*0.9</f>
        <v>13729.5</v>
      </c>
      <c r="S16" s="21">
        <f>НсЛ!S16*0.9</f>
        <v>13729.5</v>
      </c>
      <c r="T16" s="21">
        <f>НсЛ!T16*0.9</f>
        <v>13243.5</v>
      </c>
      <c r="U16" s="21">
        <f>НсЛ!U16*0.9</f>
        <v>13243.5</v>
      </c>
      <c r="V16" s="21">
        <f>НсЛ!V16*0.9</f>
        <v>13243.5</v>
      </c>
      <c r="W16" s="21">
        <f>НсЛ!W16*0.9</f>
        <v>13243.5</v>
      </c>
    </row>
    <row r="17" spans="1:23" s="4" customFormat="1" ht="24.75" customHeight="1">
      <c r="A17" s="23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s="4" customFormat="1" ht="12" customHeight="1">
      <c r="A18" s="20">
        <v>1</v>
      </c>
      <c r="B18" s="21">
        <f>НсЛ!B18*0.9</f>
        <v>14580</v>
      </c>
      <c r="C18" s="21">
        <f>НсЛ!C18*0.9</f>
        <v>14175</v>
      </c>
      <c r="D18" s="21">
        <f>НсЛ!D18*0.9</f>
        <v>14985</v>
      </c>
      <c r="E18" s="21">
        <f>НсЛ!E18*0.9</f>
        <v>14985</v>
      </c>
      <c r="F18" s="21">
        <f>НсЛ!F18*0.9</f>
        <v>14985</v>
      </c>
      <c r="G18" s="21">
        <f>НсЛ!G18*0.9</f>
        <v>13851</v>
      </c>
      <c r="H18" s="21">
        <f>НсЛ!H18*0.9</f>
        <v>13851</v>
      </c>
      <c r="I18" s="21">
        <f>НсЛ!I18*0.9</f>
        <v>13851</v>
      </c>
      <c r="J18" s="21">
        <f>НсЛ!J18*0.9</f>
        <v>13851</v>
      </c>
      <c r="K18" s="21">
        <f>НсЛ!K18*0.9</f>
        <v>14580</v>
      </c>
      <c r="L18" s="21">
        <f>НсЛ!L18*0.9</f>
        <v>14580</v>
      </c>
      <c r="M18" s="21">
        <f>НсЛ!M18*0.9</f>
        <v>13365</v>
      </c>
      <c r="N18" s="21">
        <f>НсЛ!N18*0.9</f>
        <v>13365</v>
      </c>
      <c r="O18" s="21">
        <f>НсЛ!O18*0.9</f>
        <v>13365</v>
      </c>
      <c r="P18" s="21">
        <f>НсЛ!P18*0.9</f>
        <v>13365</v>
      </c>
      <c r="Q18" s="21">
        <f>НсЛ!Q18*0.9</f>
        <v>13365</v>
      </c>
      <c r="R18" s="21">
        <f>НсЛ!R18*0.9</f>
        <v>13851</v>
      </c>
      <c r="S18" s="21">
        <f>НсЛ!S18*0.9</f>
        <v>13851</v>
      </c>
      <c r="T18" s="21">
        <f>НсЛ!T18*0.9</f>
        <v>13365</v>
      </c>
      <c r="U18" s="21">
        <f>НсЛ!U18*0.9</f>
        <v>13365</v>
      </c>
      <c r="V18" s="21">
        <f>НсЛ!V18*0.9</f>
        <v>13365</v>
      </c>
      <c r="W18" s="21">
        <f>НсЛ!W18*0.9</f>
        <v>13365</v>
      </c>
    </row>
    <row r="19" spans="1:23" s="4" customFormat="1" ht="12" customHeight="1">
      <c r="A19" s="24">
        <v>2</v>
      </c>
      <c r="B19" s="21">
        <f>НсЛ!B19*0.9</f>
        <v>16078.5</v>
      </c>
      <c r="C19" s="21">
        <f>НсЛ!C19*0.9</f>
        <v>15673.5</v>
      </c>
      <c r="D19" s="21">
        <f>НсЛ!D19*0.9</f>
        <v>16483.5</v>
      </c>
      <c r="E19" s="21">
        <f>НсЛ!E19*0.9</f>
        <v>16483.5</v>
      </c>
      <c r="F19" s="21">
        <f>НсЛ!F19*0.9</f>
        <v>16483.5</v>
      </c>
      <c r="G19" s="21">
        <f>НсЛ!G19*0.9</f>
        <v>15349.5</v>
      </c>
      <c r="H19" s="21">
        <f>НсЛ!H19*0.9</f>
        <v>15349.5</v>
      </c>
      <c r="I19" s="21">
        <f>НсЛ!I19*0.9</f>
        <v>15349.5</v>
      </c>
      <c r="J19" s="21">
        <f>НсЛ!J19*0.9</f>
        <v>15349.5</v>
      </c>
      <c r="K19" s="21">
        <f>НсЛ!K19*0.9</f>
        <v>16078.5</v>
      </c>
      <c r="L19" s="21">
        <f>НсЛ!L19*0.9</f>
        <v>16078.5</v>
      </c>
      <c r="M19" s="21">
        <f>НсЛ!M19*0.9</f>
        <v>14863.5</v>
      </c>
      <c r="N19" s="21">
        <f>НсЛ!N19*0.9</f>
        <v>14863.5</v>
      </c>
      <c r="O19" s="21">
        <f>НсЛ!O19*0.9</f>
        <v>14863.5</v>
      </c>
      <c r="P19" s="21">
        <f>НсЛ!P19*0.9</f>
        <v>14863.5</v>
      </c>
      <c r="Q19" s="21">
        <f>НсЛ!Q19*0.9</f>
        <v>14863.5</v>
      </c>
      <c r="R19" s="21">
        <f>НсЛ!R19*0.9</f>
        <v>15349.5</v>
      </c>
      <c r="S19" s="21">
        <f>НсЛ!S19*0.9</f>
        <v>15349.5</v>
      </c>
      <c r="T19" s="21">
        <f>НсЛ!T19*0.9</f>
        <v>14863.5</v>
      </c>
      <c r="U19" s="21">
        <f>НсЛ!U19*0.9</f>
        <v>14863.5</v>
      </c>
      <c r="V19" s="21">
        <f>НсЛ!V19*0.9</f>
        <v>14863.5</v>
      </c>
      <c r="W19" s="21">
        <f>НсЛ!W19*0.9</f>
        <v>14863.5</v>
      </c>
    </row>
    <row r="20" spans="1:23" s="4" customFormat="1" ht="12" customHeight="1">
      <c r="A20" s="25" t="s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4" customFormat="1" ht="12" customHeight="1">
      <c r="A21" s="20">
        <v>1</v>
      </c>
      <c r="B21" s="21">
        <f>НсЛ!B21*0.9</f>
        <v>21465</v>
      </c>
      <c r="C21" s="21">
        <f>НсЛ!C21*0.9</f>
        <v>21060</v>
      </c>
      <c r="D21" s="21">
        <f>НсЛ!D21*0.9</f>
        <v>21870</v>
      </c>
      <c r="E21" s="21">
        <f>НсЛ!E21*0.9</f>
        <v>21870</v>
      </c>
      <c r="F21" s="21">
        <f>НсЛ!F21*0.9</f>
        <v>21870</v>
      </c>
      <c r="G21" s="21">
        <f>НсЛ!G21*0.9</f>
        <v>20736</v>
      </c>
      <c r="H21" s="21">
        <f>НсЛ!H21*0.9</f>
        <v>20736</v>
      </c>
      <c r="I21" s="21">
        <f>НсЛ!I21*0.9</f>
        <v>20736</v>
      </c>
      <c r="J21" s="21">
        <f>НсЛ!J21*0.9</f>
        <v>20736</v>
      </c>
      <c r="K21" s="21">
        <f>НсЛ!K21*0.9</f>
        <v>21465</v>
      </c>
      <c r="L21" s="21">
        <f>НсЛ!L21*0.9</f>
        <v>21465</v>
      </c>
      <c r="M21" s="21">
        <f>НсЛ!M21*0.9</f>
        <v>20250</v>
      </c>
      <c r="N21" s="21">
        <f>НсЛ!N21*0.9</f>
        <v>20250</v>
      </c>
      <c r="O21" s="21">
        <f>НсЛ!O21*0.9</f>
        <v>20250</v>
      </c>
      <c r="P21" s="21">
        <f>НсЛ!P21*0.9</f>
        <v>20250</v>
      </c>
      <c r="Q21" s="21">
        <f>НсЛ!Q21*0.9</f>
        <v>20250</v>
      </c>
      <c r="R21" s="21">
        <f>НсЛ!R21*0.9</f>
        <v>20736</v>
      </c>
      <c r="S21" s="21">
        <f>НсЛ!S21*0.9</f>
        <v>20736</v>
      </c>
      <c r="T21" s="21">
        <f>НсЛ!T21*0.9</f>
        <v>20250</v>
      </c>
      <c r="U21" s="21">
        <f>НсЛ!U21*0.9</f>
        <v>20250</v>
      </c>
      <c r="V21" s="21">
        <f>НсЛ!V21*0.9</f>
        <v>20250</v>
      </c>
      <c r="W21" s="21">
        <f>НсЛ!W21*0.9</f>
        <v>20250</v>
      </c>
    </row>
    <row r="22" spans="1:23" s="4" customFormat="1" ht="12" customHeight="1">
      <c r="A22" s="24">
        <v>2</v>
      </c>
      <c r="B22" s="21">
        <f>НсЛ!B22*0.9</f>
        <v>21465</v>
      </c>
      <c r="C22" s="21">
        <f>НсЛ!C22*0.9</f>
        <v>21060</v>
      </c>
      <c r="D22" s="21">
        <f>НсЛ!D22*0.9</f>
        <v>21870</v>
      </c>
      <c r="E22" s="21">
        <f>НсЛ!E22*0.9</f>
        <v>21870</v>
      </c>
      <c r="F22" s="21">
        <f>НсЛ!F22*0.9</f>
        <v>21870</v>
      </c>
      <c r="G22" s="21">
        <f>НсЛ!G22*0.9</f>
        <v>20736</v>
      </c>
      <c r="H22" s="21">
        <f>НсЛ!H22*0.9</f>
        <v>20736</v>
      </c>
      <c r="I22" s="21">
        <f>НсЛ!I22*0.9</f>
        <v>20736</v>
      </c>
      <c r="J22" s="21">
        <f>НсЛ!J22*0.9</f>
        <v>20736</v>
      </c>
      <c r="K22" s="21">
        <f>НсЛ!K22*0.9</f>
        <v>21465</v>
      </c>
      <c r="L22" s="21">
        <f>НсЛ!L22*0.9</f>
        <v>21465</v>
      </c>
      <c r="M22" s="21">
        <f>НсЛ!M22*0.9</f>
        <v>20250</v>
      </c>
      <c r="N22" s="21">
        <f>НсЛ!N22*0.9</f>
        <v>20250</v>
      </c>
      <c r="O22" s="21">
        <f>НсЛ!O22*0.9</f>
        <v>20250</v>
      </c>
      <c r="P22" s="21">
        <f>НсЛ!P22*0.9</f>
        <v>20250</v>
      </c>
      <c r="Q22" s="21">
        <f>НсЛ!Q22*0.9</f>
        <v>20250</v>
      </c>
      <c r="R22" s="21">
        <f>НсЛ!R22*0.9</f>
        <v>20736</v>
      </c>
      <c r="S22" s="21">
        <f>НсЛ!S22*0.9</f>
        <v>20736</v>
      </c>
      <c r="T22" s="21">
        <f>НсЛ!T22*0.9</f>
        <v>20250</v>
      </c>
      <c r="U22" s="21">
        <f>НсЛ!U22*0.9</f>
        <v>20250</v>
      </c>
      <c r="V22" s="21">
        <f>НсЛ!V22*0.9</f>
        <v>20250</v>
      </c>
      <c r="W22" s="21">
        <f>НсЛ!W22*0.9</f>
        <v>20250</v>
      </c>
    </row>
    <row r="23" spans="1:23" s="4" customFormat="1" ht="12" customHeight="1">
      <c r="A23" s="24">
        <v>3</v>
      </c>
      <c r="B23" s="21">
        <f>НсЛ!B23*0.9</f>
        <v>21465</v>
      </c>
      <c r="C23" s="21">
        <f>НсЛ!C23*0.9</f>
        <v>21060</v>
      </c>
      <c r="D23" s="21">
        <f>НсЛ!D23*0.9</f>
        <v>21870</v>
      </c>
      <c r="E23" s="21">
        <f>НсЛ!E23*0.9</f>
        <v>21870</v>
      </c>
      <c r="F23" s="21">
        <f>НсЛ!F23*0.9</f>
        <v>21870</v>
      </c>
      <c r="G23" s="21">
        <f>НсЛ!G23*0.9</f>
        <v>20736</v>
      </c>
      <c r="H23" s="21">
        <f>НсЛ!H23*0.9</f>
        <v>20736</v>
      </c>
      <c r="I23" s="21">
        <f>НсЛ!I23*0.9</f>
        <v>20736</v>
      </c>
      <c r="J23" s="21">
        <f>НсЛ!J23*0.9</f>
        <v>20736</v>
      </c>
      <c r="K23" s="21">
        <f>НсЛ!K23*0.9</f>
        <v>21465</v>
      </c>
      <c r="L23" s="21">
        <f>НсЛ!L23*0.9</f>
        <v>21465</v>
      </c>
      <c r="M23" s="21">
        <f>НсЛ!M23*0.9</f>
        <v>20250</v>
      </c>
      <c r="N23" s="21">
        <f>НсЛ!N23*0.9</f>
        <v>20250</v>
      </c>
      <c r="O23" s="21">
        <f>НсЛ!O23*0.9</f>
        <v>20250</v>
      </c>
      <c r="P23" s="21">
        <f>НсЛ!P23*0.9</f>
        <v>20250</v>
      </c>
      <c r="Q23" s="21">
        <f>НсЛ!Q23*0.9</f>
        <v>20250</v>
      </c>
      <c r="R23" s="21">
        <f>НсЛ!R23*0.9</f>
        <v>20736</v>
      </c>
      <c r="S23" s="21">
        <f>НсЛ!S23*0.9</f>
        <v>20736</v>
      </c>
      <c r="T23" s="21">
        <f>НсЛ!T23*0.9</f>
        <v>20250</v>
      </c>
      <c r="U23" s="21">
        <f>НсЛ!U23*0.9</f>
        <v>20250</v>
      </c>
      <c r="V23" s="21">
        <f>НсЛ!V23*0.9</f>
        <v>20250</v>
      </c>
      <c r="W23" s="21">
        <f>НсЛ!W23*0.9</f>
        <v>20250</v>
      </c>
    </row>
    <row r="24" spans="1:23" s="4" customFormat="1" ht="12" customHeight="1">
      <c r="A24" s="24">
        <v>4</v>
      </c>
      <c r="B24" s="21">
        <f>НсЛ!B24*0.9</f>
        <v>21465</v>
      </c>
      <c r="C24" s="21">
        <f>НсЛ!C24*0.9</f>
        <v>21060</v>
      </c>
      <c r="D24" s="21">
        <f>НсЛ!D24*0.9</f>
        <v>21870</v>
      </c>
      <c r="E24" s="21">
        <f>НсЛ!E24*0.9</f>
        <v>21870</v>
      </c>
      <c r="F24" s="21">
        <f>НсЛ!F24*0.9</f>
        <v>21870</v>
      </c>
      <c r="G24" s="21">
        <f>НсЛ!G24*0.9</f>
        <v>20736</v>
      </c>
      <c r="H24" s="21">
        <f>НсЛ!H24*0.9</f>
        <v>20736</v>
      </c>
      <c r="I24" s="21">
        <f>НсЛ!I24*0.9</f>
        <v>20736</v>
      </c>
      <c r="J24" s="21">
        <f>НсЛ!J24*0.9</f>
        <v>20736</v>
      </c>
      <c r="K24" s="21">
        <f>НсЛ!K24*0.9</f>
        <v>21465</v>
      </c>
      <c r="L24" s="21">
        <f>НсЛ!L24*0.9</f>
        <v>21465</v>
      </c>
      <c r="M24" s="21">
        <f>НсЛ!M24*0.9</f>
        <v>20250</v>
      </c>
      <c r="N24" s="21">
        <f>НсЛ!N24*0.9</f>
        <v>20250</v>
      </c>
      <c r="O24" s="21">
        <f>НсЛ!O24*0.9</f>
        <v>20250</v>
      </c>
      <c r="P24" s="21">
        <f>НсЛ!P24*0.9</f>
        <v>20250</v>
      </c>
      <c r="Q24" s="21">
        <f>НсЛ!Q24*0.9</f>
        <v>20250</v>
      </c>
      <c r="R24" s="21">
        <f>НсЛ!R24*0.9</f>
        <v>20736</v>
      </c>
      <c r="S24" s="21">
        <f>НсЛ!S24*0.9</f>
        <v>20736</v>
      </c>
      <c r="T24" s="21">
        <f>НсЛ!T24*0.9</f>
        <v>20250</v>
      </c>
      <c r="U24" s="21">
        <f>НсЛ!U24*0.9</f>
        <v>20250</v>
      </c>
      <c r="V24" s="21">
        <f>НсЛ!V24*0.9</f>
        <v>20250</v>
      </c>
      <c r="W24" s="21">
        <f>НсЛ!W24*0.9</f>
        <v>20250</v>
      </c>
    </row>
    <row r="25" spans="1:23" s="62" customFormat="1" ht="15" customHeight="1">
      <c r="A25" s="33" t="s">
        <v>36</v>
      </c>
      <c r="N25" s="67"/>
      <c r="O25" s="67"/>
      <c r="P25" s="67"/>
      <c r="Q25" s="67"/>
      <c r="W25" s="67"/>
    </row>
    <row r="26" spans="1:23" s="63" customFormat="1" ht="96">
      <c r="A26" s="35" t="s">
        <v>61</v>
      </c>
      <c r="N26" s="45"/>
      <c r="O26" s="45"/>
      <c r="P26" s="45"/>
      <c r="Q26" s="45"/>
      <c r="W26" s="45"/>
    </row>
    <row r="27" spans="1:23" s="63" customFormat="1" ht="15" customHeight="1">
      <c r="A27" s="30" t="s">
        <v>12</v>
      </c>
      <c r="N27" s="45"/>
      <c r="O27" s="45"/>
      <c r="P27" s="45"/>
      <c r="Q27" s="45"/>
      <c r="W27" s="45"/>
    </row>
    <row r="28" spans="1:23" s="63" customFormat="1" ht="24">
      <c r="A28" s="68" t="s">
        <v>62</v>
      </c>
      <c r="N28" s="45"/>
      <c r="O28" s="45"/>
      <c r="P28" s="45"/>
      <c r="Q28" s="45"/>
      <c r="W28" s="45"/>
    </row>
    <row r="29" spans="1:23" s="5" customFormat="1" ht="14.25" customHeight="1">
      <c r="A29" s="33" t="s">
        <v>16</v>
      </c>
      <c r="N29" s="4"/>
      <c r="O29" s="4"/>
      <c r="P29" s="4"/>
      <c r="Q29" s="4"/>
      <c r="W29" s="4"/>
    </row>
    <row r="30" spans="1:23" s="5" customFormat="1" ht="84">
      <c r="A30" s="34" t="s">
        <v>63</v>
      </c>
      <c r="N30" s="4"/>
      <c r="O30" s="4"/>
      <c r="P30" s="4"/>
      <c r="Q30" s="4"/>
      <c r="W30" s="4"/>
    </row>
    <row r="31" spans="1:23" s="5" customFormat="1" ht="24">
      <c r="A31" s="69" t="s">
        <v>64</v>
      </c>
      <c r="N31" s="4"/>
      <c r="O31" s="4"/>
      <c r="P31" s="4"/>
      <c r="Q31" s="4"/>
      <c r="W31" s="4"/>
    </row>
    <row r="32" spans="1:23" s="4" customFormat="1" ht="203.25" customHeight="1">
      <c r="A32" s="34" t="s">
        <v>65</v>
      </c>
    </row>
    <row r="33" spans="1:23" s="5" customFormat="1" ht="12">
      <c r="A33" s="33" t="s">
        <v>58</v>
      </c>
      <c r="N33" s="4"/>
      <c r="O33" s="4"/>
      <c r="P33" s="4"/>
      <c r="Q33" s="4"/>
      <c r="W33" s="4"/>
    </row>
    <row r="34" spans="1:23" s="5" customFormat="1" ht="293.25" customHeight="1">
      <c r="A34" s="34" t="s">
        <v>66</v>
      </c>
      <c r="N34" s="4"/>
      <c r="O34" s="4"/>
      <c r="P34" s="4"/>
      <c r="Q34" s="4"/>
      <c r="W34" s="4"/>
    </row>
    <row r="35" spans="1:23" s="5" customFormat="1" ht="12">
      <c r="A35" s="30" t="s">
        <v>18</v>
      </c>
      <c r="N35" s="4"/>
      <c r="O35" s="4"/>
      <c r="P35" s="4"/>
      <c r="Q35" s="4"/>
      <c r="W35" s="4"/>
    </row>
    <row r="36" spans="1:23" s="5" customFormat="1" ht="24">
      <c r="A36" s="35" t="s">
        <v>19</v>
      </c>
      <c r="N36" s="4"/>
      <c r="O36" s="4"/>
      <c r="P36" s="4"/>
      <c r="Q36" s="4"/>
      <c r="W36" s="4"/>
    </row>
  </sheetData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 tint="0.39994506668294322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42578125" style="1" customWidth="1"/>
    <col min="2" max="16384" width="9.140625" style="6"/>
  </cols>
  <sheetData>
    <row r="1" spans="1:205" s="1" customFormat="1" ht="15" customHeight="1">
      <c r="A1" s="41" t="s">
        <v>0</v>
      </c>
    </row>
    <row r="2" spans="1:205" s="1" customFormat="1" ht="15" customHeight="1">
      <c r="A2" s="146" t="s">
        <v>72</v>
      </c>
    </row>
    <row r="3" spans="1:205" s="1" customFormat="1" ht="15" customHeight="1">
      <c r="A3" s="10" t="s">
        <v>2</v>
      </c>
    </row>
    <row r="4" spans="1:205" s="37" customFormat="1" ht="15" customHeight="1">
      <c r="A4" s="38" t="s">
        <v>73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</row>
    <row r="5" spans="1:205" s="4" customFormat="1" ht="24.75" customHeight="1">
      <c r="A5" s="23" t="s">
        <v>4</v>
      </c>
    </row>
    <row r="6" spans="1:205" s="4" customFormat="1" ht="12" customHeight="1">
      <c r="A6" s="20">
        <v>1</v>
      </c>
      <c r="B6" s="54">
        <f>HB!B6*0.9</f>
        <v>7987.5</v>
      </c>
      <c r="C6" s="54">
        <f>HB!C6*0.9</f>
        <v>7605</v>
      </c>
      <c r="D6" s="54">
        <f>HB!D6*0.9</f>
        <v>8370</v>
      </c>
      <c r="E6" s="54">
        <f>HB!E6*0.9</f>
        <v>8370</v>
      </c>
      <c r="F6" s="54">
        <f>HB!F6*0.9</f>
        <v>8370</v>
      </c>
      <c r="G6" s="54">
        <f>HB!G6*0.9</f>
        <v>7299</v>
      </c>
      <c r="H6" s="54">
        <f>HB!H6*0.9</f>
        <v>7299</v>
      </c>
      <c r="I6" s="54">
        <f>HB!I6*0.9</f>
        <v>7299</v>
      </c>
      <c r="J6" s="54">
        <f>HB!J6*0.9</f>
        <v>7299</v>
      </c>
      <c r="K6" s="54">
        <f>HB!K6*0.9</f>
        <v>7987.5</v>
      </c>
      <c r="L6" s="54">
        <f>HB!L6*0.9</f>
        <v>7987.5</v>
      </c>
      <c r="M6" s="54">
        <f>HB!M6*0.9</f>
        <v>6840</v>
      </c>
      <c r="N6" s="54">
        <f>HB!N6*0.9</f>
        <v>6840</v>
      </c>
      <c r="O6" s="54">
        <f>HB!O6*0.9</f>
        <v>6840</v>
      </c>
      <c r="P6" s="54">
        <f>HB!P6*0.9</f>
        <v>6840</v>
      </c>
      <c r="Q6" s="54">
        <f>HB!Q6*0.9</f>
        <v>6840</v>
      </c>
      <c r="R6" s="54">
        <f>HB!R6*0.9</f>
        <v>7299</v>
      </c>
      <c r="S6" s="54">
        <f>HB!S6*0.9</f>
        <v>7299</v>
      </c>
      <c r="T6" s="54">
        <f>HB!T6*0.9</f>
        <v>6840</v>
      </c>
      <c r="U6" s="54">
        <f>HB!U6*0.9</f>
        <v>6840</v>
      </c>
      <c r="V6" s="54">
        <f>HB!V6*0.9</f>
        <v>6840</v>
      </c>
      <c r="W6" s="54">
        <f>HB!W6*0.9</f>
        <v>6840</v>
      </c>
      <c r="X6" s="54">
        <f>HB!X6*0.9</f>
        <v>6763.5</v>
      </c>
      <c r="Y6" s="54">
        <f>HB!Y6*0.9</f>
        <v>6993</v>
      </c>
      <c r="Z6" s="54">
        <f>HB!Z6*0.9</f>
        <v>6993</v>
      </c>
      <c r="AA6" s="54">
        <f>HB!AA6*0.9</f>
        <v>6763.5</v>
      </c>
      <c r="AB6" s="54">
        <f>HB!AB6*0.9</f>
        <v>6763.5</v>
      </c>
      <c r="AC6" s="54">
        <f>HB!AC6*0.9</f>
        <v>6763.5</v>
      </c>
      <c r="AD6" s="54">
        <f>HB!AD6*0.9</f>
        <v>6763.5</v>
      </c>
      <c r="AE6" s="54">
        <f>HB!AE6*0.9</f>
        <v>6763.5</v>
      </c>
      <c r="AF6" s="54">
        <f>HB!AF6*0.9</f>
        <v>6993</v>
      </c>
      <c r="AG6" s="54">
        <f>HB!AG6*0.9</f>
        <v>6993</v>
      </c>
      <c r="AH6" s="54">
        <f>HB!AH6*0.9</f>
        <v>6763.5</v>
      </c>
      <c r="AI6" s="54">
        <f>HB!AI6*0.9</f>
        <v>6993</v>
      </c>
      <c r="AJ6" s="54">
        <f>HB!AJ6*0.9</f>
        <v>6993</v>
      </c>
      <c r="AK6" s="54">
        <f>HB!AK6*0.9</f>
        <v>6993</v>
      </c>
      <c r="AL6" s="54">
        <f>HB!AL6*0.9</f>
        <v>6993</v>
      </c>
      <c r="AM6" s="54">
        <f>HB!AM6*0.9</f>
        <v>6993</v>
      </c>
      <c r="AN6" s="54">
        <f>HB!AN6*0.9</f>
        <v>6993</v>
      </c>
      <c r="AO6" s="54">
        <f>HB!AO6*0.9</f>
        <v>6763.5</v>
      </c>
      <c r="AP6" s="54">
        <f>HB!AP6*0.9</f>
        <v>6763.5</v>
      </c>
      <c r="AQ6" s="54">
        <f>HB!AQ6*0.9</f>
        <v>6763.5</v>
      </c>
      <c r="AR6" s="54">
        <f>HB!AR6*0.9</f>
        <v>6763.5</v>
      </c>
      <c r="AS6" s="54">
        <f>HB!AS6*0.9</f>
        <v>6763.5</v>
      </c>
      <c r="AT6" s="54">
        <f>HB!AT6*0.9</f>
        <v>6993</v>
      </c>
      <c r="AU6" s="54">
        <f>HB!AU6*0.9</f>
        <v>6993</v>
      </c>
      <c r="AV6" s="54">
        <f>HB!AV6*0.9</f>
        <v>6763.5</v>
      </c>
      <c r="AW6" s="54">
        <f>HB!AW6*0.9</f>
        <v>6763.5</v>
      </c>
      <c r="AX6" s="54">
        <f>HB!AX6*0.9</f>
        <v>6763.5</v>
      </c>
      <c r="AY6" s="54">
        <f>HB!AY6*0.9</f>
        <v>6763.5</v>
      </c>
      <c r="AZ6" s="54">
        <f>HB!AZ6*0.9</f>
        <v>6763.5</v>
      </c>
      <c r="BA6" s="54">
        <f>HB!BA6*0.9</f>
        <v>6993</v>
      </c>
      <c r="BB6" s="54">
        <f>HB!BB6*0.9</f>
        <v>6993</v>
      </c>
      <c r="BC6" s="54">
        <f>HB!BC6*0.9</f>
        <v>6534</v>
      </c>
      <c r="BD6" s="54">
        <f>HB!BD6*0.9</f>
        <v>6534</v>
      </c>
      <c r="BE6" s="54">
        <f>HB!BE6*0.9</f>
        <v>6534</v>
      </c>
      <c r="BF6" s="54">
        <f>HB!BF6*0.9</f>
        <v>6993</v>
      </c>
      <c r="BG6" s="54">
        <f>HB!BG6*0.9</f>
        <v>6993</v>
      </c>
      <c r="BH6" s="54">
        <f>HB!BH6*0.9</f>
        <v>6993</v>
      </c>
      <c r="BI6" s="54">
        <f>HB!BI6*0.9</f>
        <v>6993</v>
      </c>
      <c r="BJ6" s="54">
        <f>HB!BJ6*0.9</f>
        <v>6381</v>
      </c>
      <c r="BK6" s="54">
        <f>HB!BK6*0.9</f>
        <v>6381</v>
      </c>
      <c r="BL6" s="54">
        <f>HB!BL6*0.9</f>
        <v>6381</v>
      </c>
      <c r="BM6" s="54">
        <f>HB!BM6*0.9</f>
        <v>6381</v>
      </c>
      <c r="BN6" s="54">
        <f>HB!BN6*0.9</f>
        <v>6381</v>
      </c>
      <c r="BO6" s="54">
        <f>HB!BO6*0.9</f>
        <v>6534</v>
      </c>
      <c r="BP6" s="54">
        <f>HB!BP6*0.9</f>
        <v>6534</v>
      </c>
      <c r="BQ6" s="54">
        <f>HB!BQ6*0.9</f>
        <v>6381</v>
      </c>
      <c r="BR6" s="54">
        <f>HB!BR6*0.9</f>
        <v>6381</v>
      </c>
      <c r="BS6" s="54">
        <f>HB!BS6*0.9</f>
        <v>6381</v>
      </c>
      <c r="BT6" s="54">
        <f>HB!BT6*0.9</f>
        <v>6381</v>
      </c>
      <c r="BU6" s="54">
        <f>HB!BU6*0.9</f>
        <v>6381</v>
      </c>
      <c r="BV6" s="54">
        <f>HB!BV6*0.9</f>
        <v>6534</v>
      </c>
      <c r="BW6" s="54">
        <f>HB!BW6*0.9</f>
        <v>6534</v>
      </c>
      <c r="BX6" s="54">
        <f>HB!BX6*0.9</f>
        <v>6381</v>
      </c>
      <c r="BY6" s="54">
        <f>HB!BY6*0.9</f>
        <v>6381</v>
      </c>
      <c r="BZ6" s="54">
        <f>HB!BZ6*0.9</f>
        <v>6381</v>
      </c>
      <c r="CA6" s="54">
        <f>HB!CA6*0.9</f>
        <v>6381</v>
      </c>
      <c r="CB6" s="54">
        <f>HB!CB6*0.9</f>
        <v>6381</v>
      </c>
      <c r="CC6" s="54">
        <f>HB!CC6*0.9</f>
        <v>6534</v>
      </c>
      <c r="CD6" s="54">
        <f>HB!CD6*0.9</f>
        <v>6534</v>
      </c>
      <c r="CE6" s="54">
        <f>HB!CE6*0.9</f>
        <v>6381</v>
      </c>
      <c r="CF6" s="54">
        <f>HB!CF6*0.9</f>
        <v>6381</v>
      </c>
      <c r="CG6" s="54">
        <f>HB!CG6*0.9</f>
        <v>6381</v>
      </c>
      <c r="CH6" s="54">
        <f>HB!CH6*0.9</f>
        <v>6381</v>
      </c>
      <c r="CI6" s="54">
        <f>HB!CI6*0.9</f>
        <v>6381</v>
      </c>
      <c r="CJ6" s="54">
        <f>HB!CJ6*0.9</f>
        <v>6534</v>
      </c>
      <c r="CK6" s="54">
        <f>HB!CK6*0.9</f>
        <v>6534</v>
      </c>
      <c r="CL6" s="54">
        <f>HB!CL6*0.9</f>
        <v>6381</v>
      </c>
      <c r="CM6" s="54">
        <f>HB!CM6*0.9</f>
        <v>6381</v>
      </c>
      <c r="CN6" s="54">
        <f>HB!CN6*0.9</f>
        <v>6381</v>
      </c>
      <c r="CO6" s="54">
        <f>HB!CO6*0.9</f>
        <v>6381</v>
      </c>
      <c r="CP6" s="54">
        <f>HB!CP6*0.9</f>
        <v>6381</v>
      </c>
      <c r="CQ6" s="54">
        <f>HB!CQ6*0.9</f>
        <v>7222.5</v>
      </c>
      <c r="CR6" s="54">
        <f>HB!CR6*0.9</f>
        <v>7222.5</v>
      </c>
      <c r="CS6" s="54">
        <f>HB!CS6*0.9</f>
        <v>7222.5</v>
      </c>
      <c r="CT6" s="54">
        <f>HB!CT6*0.9</f>
        <v>7222.5</v>
      </c>
      <c r="CU6" s="54">
        <f>HB!CU6*0.9</f>
        <v>7222.5</v>
      </c>
      <c r="CV6" s="54">
        <f>HB!CV6*0.9</f>
        <v>7222.5</v>
      </c>
      <c r="CW6" s="54">
        <f>HB!CW6*0.9</f>
        <v>7222.5</v>
      </c>
      <c r="CX6" s="54">
        <f>HB!CX6*0.9</f>
        <v>7605</v>
      </c>
      <c r="CY6" s="54">
        <f>HB!CY6*0.9</f>
        <v>7605</v>
      </c>
      <c r="CZ6" s="54">
        <f>HB!CZ6*0.9</f>
        <v>7605</v>
      </c>
      <c r="DA6" s="54">
        <f>HB!DA6*0.9</f>
        <v>7605</v>
      </c>
      <c r="DB6" s="54">
        <f>HB!DB6*0.9</f>
        <v>7605</v>
      </c>
      <c r="DC6" s="54">
        <f>HB!DC6*0.9</f>
        <v>7605</v>
      </c>
      <c r="DD6" s="54">
        <f>HB!DD6*0.9</f>
        <v>7605</v>
      </c>
      <c r="DE6" s="54">
        <f>HB!DE6*0.9</f>
        <v>8370</v>
      </c>
    </row>
    <row r="7" spans="1:205" s="4" customFormat="1" ht="12" customHeight="1">
      <c r="A7" s="20">
        <v>2</v>
      </c>
      <c r="B7" s="54">
        <f>HB!B7*0.9</f>
        <v>10887.75</v>
      </c>
      <c r="C7" s="54">
        <f>HB!C7*0.9</f>
        <v>10505.25</v>
      </c>
      <c r="D7" s="54">
        <f>HB!D7*0.9</f>
        <v>11270.25</v>
      </c>
      <c r="E7" s="54">
        <f>HB!E7*0.9</f>
        <v>11270.25</v>
      </c>
      <c r="F7" s="54">
        <f>HB!F7*0.9</f>
        <v>11270.25</v>
      </c>
      <c r="G7" s="54">
        <f>HB!G7*0.9</f>
        <v>10199.25</v>
      </c>
      <c r="H7" s="54">
        <f>HB!H7*0.9</f>
        <v>10199.25</v>
      </c>
      <c r="I7" s="54">
        <f>HB!I7*0.9</f>
        <v>10199.25</v>
      </c>
      <c r="J7" s="54">
        <f>HB!J7*0.9</f>
        <v>10199.25</v>
      </c>
      <c r="K7" s="54">
        <f>HB!K7*0.9</f>
        <v>10887.75</v>
      </c>
      <c r="L7" s="54">
        <f>HB!L7*0.9</f>
        <v>10887.75</v>
      </c>
      <c r="M7" s="54">
        <f>HB!M7*0.9</f>
        <v>9740.25</v>
      </c>
      <c r="N7" s="54">
        <f>HB!N7*0.9</f>
        <v>9740.25</v>
      </c>
      <c r="O7" s="54">
        <f>HB!O7*0.9</f>
        <v>9740.25</v>
      </c>
      <c r="P7" s="54">
        <f>HB!P7*0.9</f>
        <v>9740.25</v>
      </c>
      <c r="Q7" s="54">
        <f>HB!Q7*0.9</f>
        <v>9740.25</v>
      </c>
      <c r="R7" s="54">
        <f>HB!R7*0.9</f>
        <v>10199.25</v>
      </c>
      <c r="S7" s="54">
        <f>HB!S7*0.9</f>
        <v>10199.25</v>
      </c>
      <c r="T7" s="54">
        <f>HB!T7*0.9</f>
        <v>9740.25</v>
      </c>
      <c r="U7" s="54">
        <f>HB!U7*0.9</f>
        <v>9740.25</v>
      </c>
      <c r="V7" s="54">
        <f>HB!V7*0.9</f>
        <v>9740.25</v>
      </c>
      <c r="W7" s="54">
        <f>HB!W7*0.9</f>
        <v>9740.25</v>
      </c>
      <c r="X7" s="54">
        <f>HB!X7*0.9</f>
        <v>9663.75</v>
      </c>
      <c r="Y7" s="54">
        <f>HB!Y7*0.9</f>
        <v>9893.25</v>
      </c>
      <c r="Z7" s="54">
        <f>HB!Z7*0.9</f>
        <v>9893.25</v>
      </c>
      <c r="AA7" s="54">
        <f>HB!AA7*0.9</f>
        <v>9663.75</v>
      </c>
      <c r="AB7" s="54">
        <f>HB!AB7*0.9</f>
        <v>9663.75</v>
      </c>
      <c r="AC7" s="54">
        <f>HB!AC7*0.9</f>
        <v>9663.75</v>
      </c>
      <c r="AD7" s="54">
        <f>HB!AD7*0.9</f>
        <v>9663.75</v>
      </c>
      <c r="AE7" s="54">
        <f>HB!AE7*0.9</f>
        <v>9663.75</v>
      </c>
      <c r="AF7" s="54">
        <f>HB!AF7*0.9</f>
        <v>9893.25</v>
      </c>
      <c r="AG7" s="54">
        <f>HB!AG7*0.9</f>
        <v>9893.25</v>
      </c>
      <c r="AH7" s="54">
        <f>HB!AH7*0.9</f>
        <v>9663.75</v>
      </c>
      <c r="AI7" s="54">
        <f>HB!AI7*0.9</f>
        <v>9893.25</v>
      </c>
      <c r="AJ7" s="54">
        <f>HB!AJ7*0.9</f>
        <v>9893.25</v>
      </c>
      <c r="AK7" s="54">
        <f>HB!AK7*0.9</f>
        <v>9893.25</v>
      </c>
      <c r="AL7" s="54">
        <f>HB!AL7*0.9</f>
        <v>9893.25</v>
      </c>
      <c r="AM7" s="54">
        <f>HB!AM7*0.9</f>
        <v>9893.25</v>
      </c>
      <c r="AN7" s="54">
        <f>HB!AN7*0.9</f>
        <v>9893.25</v>
      </c>
      <c r="AO7" s="54">
        <f>HB!AO7*0.9</f>
        <v>9663.75</v>
      </c>
      <c r="AP7" s="54">
        <f>HB!AP7*0.9</f>
        <v>9663.75</v>
      </c>
      <c r="AQ7" s="54">
        <f>HB!AQ7*0.9</f>
        <v>9663.75</v>
      </c>
      <c r="AR7" s="54">
        <f>HB!AR7*0.9</f>
        <v>9663.75</v>
      </c>
      <c r="AS7" s="54">
        <f>HB!AS7*0.9</f>
        <v>9663.75</v>
      </c>
      <c r="AT7" s="54">
        <f>HB!AT7*0.9</f>
        <v>9893.25</v>
      </c>
      <c r="AU7" s="54">
        <f>HB!AU7*0.9</f>
        <v>9893.25</v>
      </c>
      <c r="AV7" s="54">
        <f>HB!AV7*0.9</f>
        <v>9663.75</v>
      </c>
      <c r="AW7" s="54">
        <f>HB!AW7*0.9</f>
        <v>9663.75</v>
      </c>
      <c r="AX7" s="54">
        <f>HB!AX7*0.9</f>
        <v>9663.75</v>
      </c>
      <c r="AY7" s="54">
        <f>HB!AY7*0.9</f>
        <v>9663.75</v>
      </c>
      <c r="AZ7" s="54">
        <f>HB!AZ7*0.9</f>
        <v>9663.75</v>
      </c>
      <c r="BA7" s="54">
        <f>HB!BA7*0.9</f>
        <v>9893.25</v>
      </c>
      <c r="BB7" s="54">
        <f>HB!BB7*0.9</f>
        <v>9893.25</v>
      </c>
      <c r="BC7" s="54">
        <f>HB!BC7*0.9</f>
        <v>9434.25</v>
      </c>
      <c r="BD7" s="54">
        <f>HB!BD7*0.9</f>
        <v>9434.25</v>
      </c>
      <c r="BE7" s="54">
        <f>HB!BE7*0.9</f>
        <v>9434.25</v>
      </c>
      <c r="BF7" s="54">
        <f>HB!BF7*0.9</f>
        <v>9893.25</v>
      </c>
      <c r="BG7" s="54">
        <f>HB!BG7*0.9</f>
        <v>9893.25</v>
      </c>
      <c r="BH7" s="54">
        <f>HB!BH7*0.9</f>
        <v>9893.25</v>
      </c>
      <c r="BI7" s="54">
        <f>HB!BI7*0.9</f>
        <v>9893.25</v>
      </c>
      <c r="BJ7" s="54">
        <f>HB!BJ7*0.9</f>
        <v>9281.25</v>
      </c>
      <c r="BK7" s="54">
        <f>HB!BK7*0.9</f>
        <v>9281.25</v>
      </c>
      <c r="BL7" s="54">
        <f>HB!BL7*0.9</f>
        <v>9281.25</v>
      </c>
      <c r="BM7" s="54">
        <f>HB!BM7*0.9</f>
        <v>9281.25</v>
      </c>
      <c r="BN7" s="54">
        <f>HB!BN7*0.9</f>
        <v>9281.25</v>
      </c>
      <c r="BO7" s="54">
        <f>HB!BO7*0.9</f>
        <v>9434.25</v>
      </c>
      <c r="BP7" s="54">
        <f>HB!BP7*0.9</f>
        <v>9434.25</v>
      </c>
      <c r="BQ7" s="54">
        <f>HB!BQ7*0.9</f>
        <v>9281.25</v>
      </c>
      <c r="BR7" s="54">
        <f>HB!BR7*0.9</f>
        <v>9281.25</v>
      </c>
      <c r="BS7" s="54">
        <f>HB!BS7*0.9</f>
        <v>9281.25</v>
      </c>
      <c r="BT7" s="54">
        <f>HB!BT7*0.9</f>
        <v>9281.25</v>
      </c>
      <c r="BU7" s="54">
        <f>HB!BU7*0.9</f>
        <v>9281.25</v>
      </c>
      <c r="BV7" s="54">
        <f>HB!BV7*0.9</f>
        <v>9434.25</v>
      </c>
      <c r="BW7" s="54">
        <f>HB!BW7*0.9</f>
        <v>9434.25</v>
      </c>
      <c r="BX7" s="54">
        <f>HB!BX7*0.9</f>
        <v>9281.25</v>
      </c>
      <c r="BY7" s="54">
        <f>HB!BY7*0.9</f>
        <v>9281.25</v>
      </c>
      <c r="BZ7" s="54">
        <f>HB!BZ7*0.9</f>
        <v>9281.25</v>
      </c>
      <c r="CA7" s="54">
        <f>HB!CA7*0.9</f>
        <v>9281.25</v>
      </c>
      <c r="CB7" s="54">
        <f>HB!CB7*0.9</f>
        <v>9281.25</v>
      </c>
      <c r="CC7" s="54">
        <f>HB!CC7*0.9</f>
        <v>9434.25</v>
      </c>
      <c r="CD7" s="54">
        <f>HB!CD7*0.9</f>
        <v>9434.25</v>
      </c>
      <c r="CE7" s="54">
        <f>HB!CE7*0.9</f>
        <v>9281.25</v>
      </c>
      <c r="CF7" s="54">
        <f>HB!CF7*0.9</f>
        <v>9281.25</v>
      </c>
      <c r="CG7" s="54">
        <f>HB!CG7*0.9</f>
        <v>9281.25</v>
      </c>
      <c r="CH7" s="54">
        <f>HB!CH7*0.9</f>
        <v>9281.25</v>
      </c>
      <c r="CI7" s="54">
        <f>HB!CI7*0.9</f>
        <v>9281.25</v>
      </c>
      <c r="CJ7" s="54">
        <f>HB!CJ7*0.9</f>
        <v>9434.25</v>
      </c>
      <c r="CK7" s="54">
        <f>HB!CK7*0.9</f>
        <v>9434.25</v>
      </c>
      <c r="CL7" s="54">
        <f>HB!CL7*0.9</f>
        <v>9281.25</v>
      </c>
      <c r="CM7" s="54">
        <f>HB!CM7*0.9</f>
        <v>9281.25</v>
      </c>
      <c r="CN7" s="54">
        <f>HB!CN7*0.9</f>
        <v>9281.25</v>
      </c>
      <c r="CO7" s="54">
        <f>HB!CO7*0.9</f>
        <v>9281.25</v>
      </c>
      <c r="CP7" s="54">
        <f>HB!CP7*0.9</f>
        <v>9281.25</v>
      </c>
      <c r="CQ7" s="54">
        <f>HB!CQ7*0.9</f>
        <v>10122.75</v>
      </c>
      <c r="CR7" s="54">
        <f>HB!CR7*0.9</f>
        <v>10122.75</v>
      </c>
      <c r="CS7" s="54">
        <f>HB!CS7*0.9</f>
        <v>10122.75</v>
      </c>
      <c r="CT7" s="54">
        <f>HB!CT7*0.9</f>
        <v>10122.75</v>
      </c>
      <c r="CU7" s="54">
        <f>HB!CU7*0.9</f>
        <v>10122.75</v>
      </c>
      <c r="CV7" s="54">
        <f>HB!CV7*0.9</f>
        <v>10122.75</v>
      </c>
      <c r="CW7" s="54">
        <f>HB!CW7*0.9</f>
        <v>10122.75</v>
      </c>
      <c r="CX7" s="54">
        <f>HB!CX7*0.9</f>
        <v>10505.25</v>
      </c>
      <c r="CY7" s="54">
        <f>HB!CY7*0.9</f>
        <v>10505.25</v>
      </c>
      <c r="CZ7" s="54">
        <f>HB!CZ7*0.9</f>
        <v>10505.25</v>
      </c>
      <c r="DA7" s="54">
        <f>HB!DA7*0.9</f>
        <v>10505.25</v>
      </c>
      <c r="DB7" s="54">
        <f>HB!DB7*0.9</f>
        <v>10505.25</v>
      </c>
      <c r="DC7" s="54">
        <f>HB!DC7*0.9</f>
        <v>10505.25</v>
      </c>
      <c r="DD7" s="54">
        <f>HB!DD7*0.9</f>
        <v>10505.25</v>
      </c>
      <c r="DE7" s="54">
        <f>HB!DE7*0.9</f>
        <v>11270.25</v>
      </c>
    </row>
    <row r="8" spans="1:205" s="4" customFormat="1" ht="24.75" customHeight="1">
      <c r="A8" s="23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</row>
    <row r="9" spans="1:205" s="4" customFormat="1" ht="12" customHeight="1">
      <c r="A9" s="20">
        <v>1</v>
      </c>
      <c r="B9" s="54">
        <f>HB!B9*0.9</f>
        <v>9517.5</v>
      </c>
      <c r="C9" s="54">
        <f>HB!C9*0.9</f>
        <v>9135</v>
      </c>
      <c r="D9" s="54">
        <f>HB!D9*0.9</f>
        <v>9900</v>
      </c>
      <c r="E9" s="54">
        <f>HB!E9*0.9</f>
        <v>9900</v>
      </c>
      <c r="F9" s="54">
        <f>HB!F9*0.9</f>
        <v>9900</v>
      </c>
      <c r="G9" s="54">
        <f>HB!G9*0.9</f>
        <v>8829</v>
      </c>
      <c r="H9" s="54">
        <f>HB!H9*0.9</f>
        <v>8829</v>
      </c>
      <c r="I9" s="54">
        <f>HB!I9*0.9</f>
        <v>8829</v>
      </c>
      <c r="J9" s="54">
        <f>HB!J9*0.9</f>
        <v>8829</v>
      </c>
      <c r="K9" s="54">
        <f>HB!K9*0.9</f>
        <v>9517.5</v>
      </c>
      <c r="L9" s="54">
        <f>HB!L9*0.9</f>
        <v>9517.5</v>
      </c>
      <c r="M9" s="54">
        <f>HB!M9*0.9</f>
        <v>8370</v>
      </c>
      <c r="N9" s="54">
        <f>HB!N9*0.9</f>
        <v>8370</v>
      </c>
      <c r="O9" s="54">
        <f>HB!O9*0.9</f>
        <v>8370</v>
      </c>
      <c r="P9" s="54">
        <f>HB!P9*0.9</f>
        <v>8370</v>
      </c>
      <c r="Q9" s="54">
        <f>HB!Q9*0.9</f>
        <v>8370</v>
      </c>
      <c r="R9" s="54">
        <f>HB!R9*0.9</f>
        <v>8829</v>
      </c>
      <c r="S9" s="54">
        <f>HB!S9*0.9</f>
        <v>8829</v>
      </c>
      <c r="T9" s="54">
        <f>HB!T9*0.9</f>
        <v>8370</v>
      </c>
      <c r="U9" s="54">
        <f>HB!U9*0.9</f>
        <v>8370</v>
      </c>
      <c r="V9" s="54">
        <f>HB!V9*0.9</f>
        <v>8370</v>
      </c>
      <c r="W9" s="54">
        <f>HB!W9*0.9</f>
        <v>8370</v>
      </c>
      <c r="X9" s="54">
        <f>HB!X9*0.9</f>
        <v>7911</v>
      </c>
      <c r="Y9" s="54">
        <f>HB!Y9*0.9</f>
        <v>8140.5</v>
      </c>
      <c r="Z9" s="54">
        <f>HB!Z9*0.9</f>
        <v>8140.5</v>
      </c>
      <c r="AA9" s="54">
        <f>HB!AA9*0.9</f>
        <v>7911</v>
      </c>
      <c r="AB9" s="54">
        <f>HB!AB9*0.9</f>
        <v>7911</v>
      </c>
      <c r="AC9" s="54">
        <f>HB!AC9*0.9</f>
        <v>7911</v>
      </c>
      <c r="AD9" s="54">
        <f>HB!AD9*0.9</f>
        <v>7911</v>
      </c>
      <c r="AE9" s="54">
        <f>HB!AE9*0.9</f>
        <v>7911</v>
      </c>
      <c r="AF9" s="54">
        <f>HB!AF9*0.9</f>
        <v>8140.5</v>
      </c>
      <c r="AG9" s="54">
        <f>HB!AG9*0.9</f>
        <v>8140.5</v>
      </c>
      <c r="AH9" s="54">
        <f>HB!AH9*0.9</f>
        <v>7911</v>
      </c>
      <c r="AI9" s="54">
        <f>HB!AI9*0.9</f>
        <v>8140.5</v>
      </c>
      <c r="AJ9" s="54">
        <f>HB!AJ9*0.9</f>
        <v>8140.5</v>
      </c>
      <c r="AK9" s="54">
        <f>HB!AK9*0.9</f>
        <v>8140.5</v>
      </c>
      <c r="AL9" s="54">
        <f>HB!AL9*0.9</f>
        <v>8140.5</v>
      </c>
      <c r="AM9" s="54">
        <f>HB!AM9*0.9</f>
        <v>8140.5</v>
      </c>
      <c r="AN9" s="54">
        <f>HB!AN9*0.9</f>
        <v>8140.5</v>
      </c>
      <c r="AO9" s="54">
        <f>HB!AO9*0.9</f>
        <v>7911</v>
      </c>
      <c r="AP9" s="54">
        <f>HB!AP9*0.9</f>
        <v>7911</v>
      </c>
      <c r="AQ9" s="54">
        <f>HB!AQ9*0.9</f>
        <v>7911</v>
      </c>
      <c r="AR9" s="54">
        <f>HB!AR9*0.9</f>
        <v>7911</v>
      </c>
      <c r="AS9" s="54">
        <f>HB!AS9*0.9</f>
        <v>7911</v>
      </c>
      <c r="AT9" s="54">
        <f>HB!AT9*0.9</f>
        <v>8140.5</v>
      </c>
      <c r="AU9" s="54">
        <f>HB!AU9*0.9</f>
        <v>8140.5</v>
      </c>
      <c r="AV9" s="54">
        <f>HB!AV9*0.9</f>
        <v>7911</v>
      </c>
      <c r="AW9" s="54">
        <f>HB!AW9*0.9</f>
        <v>7911</v>
      </c>
      <c r="AX9" s="54">
        <f>HB!AX9*0.9</f>
        <v>7911</v>
      </c>
      <c r="AY9" s="54">
        <f>HB!AY9*0.9</f>
        <v>7911</v>
      </c>
      <c r="AZ9" s="54">
        <f>HB!AZ9*0.9</f>
        <v>7911</v>
      </c>
      <c r="BA9" s="54">
        <f>HB!BA9*0.9</f>
        <v>8140.5</v>
      </c>
      <c r="BB9" s="54">
        <f>HB!BB9*0.9</f>
        <v>8140.5</v>
      </c>
      <c r="BC9" s="54">
        <f>HB!BC9*0.9</f>
        <v>7681.5</v>
      </c>
      <c r="BD9" s="54">
        <f>HB!BD9*0.9</f>
        <v>7681.5</v>
      </c>
      <c r="BE9" s="54">
        <f>HB!BE9*0.9</f>
        <v>7681.5</v>
      </c>
      <c r="BF9" s="54">
        <f>HB!BF9*0.9</f>
        <v>8140.5</v>
      </c>
      <c r="BG9" s="54">
        <f>HB!BG9*0.9</f>
        <v>8140.5</v>
      </c>
      <c r="BH9" s="54">
        <f>HB!BH9*0.9</f>
        <v>8140.5</v>
      </c>
      <c r="BI9" s="54">
        <f>HB!BI9*0.9</f>
        <v>8140.5</v>
      </c>
      <c r="BJ9" s="54">
        <f>HB!BJ9*0.9</f>
        <v>7528.5</v>
      </c>
      <c r="BK9" s="54">
        <f>HB!BK9*0.9</f>
        <v>7528.5</v>
      </c>
      <c r="BL9" s="54">
        <f>HB!BL9*0.9</f>
        <v>7528.5</v>
      </c>
      <c r="BM9" s="54">
        <f>HB!BM9*0.9</f>
        <v>7528.5</v>
      </c>
      <c r="BN9" s="54">
        <f>HB!BN9*0.9</f>
        <v>7528.5</v>
      </c>
      <c r="BO9" s="54">
        <f>HB!BO9*0.9</f>
        <v>7681.5</v>
      </c>
      <c r="BP9" s="54">
        <f>HB!BP9*0.9</f>
        <v>7681.5</v>
      </c>
      <c r="BQ9" s="54">
        <f>HB!BQ9*0.9</f>
        <v>7528.5</v>
      </c>
      <c r="BR9" s="54">
        <f>HB!BR9*0.9</f>
        <v>7528.5</v>
      </c>
      <c r="BS9" s="54">
        <f>HB!BS9*0.9</f>
        <v>7528.5</v>
      </c>
      <c r="BT9" s="54">
        <f>HB!BT9*0.9</f>
        <v>7528.5</v>
      </c>
      <c r="BU9" s="54">
        <f>HB!BU9*0.9</f>
        <v>7528.5</v>
      </c>
      <c r="BV9" s="54">
        <f>HB!BV9*0.9</f>
        <v>7681.5</v>
      </c>
      <c r="BW9" s="54">
        <f>HB!BW9*0.9</f>
        <v>7681.5</v>
      </c>
      <c r="BX9" s="54">
        <f>HB!BX9*0.9</f>
        <v>7528.5</v>
      </c>
      <c r="BY9" s="54">
        <f>HB!BY9*0.9</f>
        <v>7528.5</v>
      </c>
      <c r="BZ9" s="54">
        <f>HB!BZ9*0.9</f>
        <v>7528.5</v>
      </c>
      <c r="CA9" s="54">
        <f>HB!CA9*0.9</f>
        <v>7528.5</v>
      </c>
      <c r="CB9" s="54">
        <f>HB!CB9*0.9</f>
        <v>7528.5</v>
      </c>
      <c r="CC9" s="54">
        <f>HB!CC9*0.9</f>
        <v>7681.5</v>
      </c>
      <c r="CD9" s="54">
        <f>HB!CD9*0.9</f>
        <v>7681.5</v>
      </c>
      <c r="CE9" s="54">
        <f>HB!CE9*0.9</f>
        <v>7528.5</v>
      </c>
      <c r="CF9" s="54">
        <f>HB!CF9*0.9</f>
        <v>7528.5</v>
      </c>
      <c r="CG9" s="54">
        <f>HB!CG9*0.9</f>
        <v>7528.5</v>
      </c>
      <c r="CH9" s="54">
        <f>HB!CH9*0.9</f>
        <v>7528.5</v>
      </c>
      <c r="CI9" s="54">
        <f>HB!CI9*0.9</f>
        <v>7528.5</v>
      </c>
      <c r="CJ9" s="54">
        <f>HB!CJ9*0.9</f>
        <v>7681.5</v>
      </c>
      <c r="CK9" s="54">
        <f>HB!CK9*0.9</f>
        <v>7681.5</v>
      </c>
      <c r="CL9" s="54">
        <f>HB!CL9*0.9</f>
        <v>7528.5</v>
      </c>
      <c r="CM9" s="54">
        <f>HB!CM9*0.9</f>
        <v>7528.5</v>
      </c>
      <c r="CN9" s="54">
        <f>HB!CN9*0.9</f>
        <v>7528.5</v>
      </c>
      <c r="CO9" s="54">
        <f>HB!CO9*0.9</f>
        <v>7528.5</v>
      </c>
      <c r="CP9" s="54">
        <f>HB!CP9*0.9</f>
        <v>7528.5</v>
      </c>
      <c r="CQ9" s="54">
        <f>HB!CQ9*0.9</f>
        <v>8370</v>
      </c>
      <c r="CR9" s="54">
        <f>HB!CR9*0.9</f>
        <v>8370</v>
      </c>
      <c r="CS9" s="54">
        <f>HB!CS9*0.9</f>
        <v>8370</v>
      </c>
      <c r="CT9" s="54">
        <f>HB!CT9*0.9</f>
        <v>8370</v>
      </c>
      <c r="CU9" s="54">
        <f>HB!CU9*0.9</f>
        <v>8370</v>
      </c>
      <c r="CV9" s="54">
        <f>HB!CV9*0.9</f>
        <v>8370</v>
      </c>
      <c r="CW9" s="54">
        <f>HB!CW9*0.9</f>
        <v>8370</v>
      </c>
      <c r="CX9" s="54">
        <f>HB!CX9*0.9</f>
        <v>8752.5</v>
      </c>
      <c r="CY9" s="54">
        <f>HB!CY9*0.9</f>
        <v>8752.5</v>
      </c>
      <c r="CZ9" s="54">
        <f>HB!CZ9*0.9</f>
        <v>8752.5</v>
      </c>
      <c r="DA9" s="54">
        <f>HB!DA9*0.9</f>
        <v>8752.5</v>
      </c>
      <c r="DB9" s="54">
        <f>HB!DB9*0.9</f>
        <v>8752.5</v>
      </c>
      <c r="DC9" s="54">
        <f>HB!DC9*0.9</f>
        <v>8752.5</v>
      </c>
      <c r="DD9" s="54">
        <f>HB!DD9*0.9</f>
        <v>8752.5</v>
      </c>
      <c r="DE9" s="54">
        <f>HB!DE9*0.9</f>
        <v>9517.5</v>
      </c>
    </row>
    <row r="10" spans="1:205" s="4" customFormat="1" ht="12" customHeight="1">
      <c r="A10" s="20">
        <v>2</v>
      </c>
      <c r="B10" s="54">
        <f>HB!B10*0.9</f>
        <v>12417.75</v>
      </c>
      <c r="C10" s="54">
        <f>HB!C10*0.9</f>
        <v>12035.25</v>
      </c>
      <c r="D10" s="54">
        <f>HB!D10*0.9</f>
        <v>12800.25</v>
      </c>
      <c r="E10" s="54">
        <f>HB!E10*0.9</f>
        <v>12800.25</v>
      </c>
      <c r="F10" s="54">
        <f>HB!F10*0.9</f>
        <v>12800.25</v>
      </c>
      <c r="G10" s="54">
        <f>HB!G10*0.9</f>
        <v>11729.25</v>
      </c>
      <c r="H10" s="54">
        <f>HB!H10*0.9</f>
        <v>11729.25</v>
      </c>
      <c r="I10" s="54">
        <f>HB!I10*0.9</f>
        <v>11729.25</v>
      </c>
      <c r="J10" s="54">
        <f>HB!J10*0.9</f>
        <v>11729.25</v>
      </c>
      <c r="K10" s="54">
        <f>HB!K10*0.9</f>
        <v>12417.75</v>
      </c>
      <c r="L10" s="54">
        <f>HB!L10*0.9</f>
        <v>12417.75</v>
      </c>
      <c r="M10" s="54">
        <f>HB!M10*0.9</f>
        <v>11270.25</v>
      </c>
      <c r="N10" s="54">
        <f>HB!N10*0.9</f>
        <v>11270.25</v>
      </c>
      <c r="O10" s="54">
        <f>HB!O10*0.9</f>
        <v>11270.25</v>
      </c>
      <c r="P10" s="54">
        <f>HB!P10*0.9</f>
        <v>11270.25</v>
      </c>
      <c r="Q10" s="54">
        <f>HB!Q10*0.9</f>
        <v>11270.25</v>
      </c>
      <c r="R10" s="54">
        <f>HB!R10*0.9</f>
        <v>11729.25</v>
      </c>
      <c r="S10" s="54">
        <f>HB!S10*0.9</f>
        <v>11729.25</v>
      </c>
      <c r="T10" s="54">
        <f>HB!T10*0.9</f>
        <v>11270.25</v>
      </c>
      <c r="U10" s="54">
        <f>HB!U10*0.9</f>
        <v>11270.25</v>
      </c>
      <c r="V10" s="54">
        <f>HB!V10*0.9</f>
        <v>11270.25</v>
      </c>
      <c r="W10" s="54">
        <f>HB!W10*0.9</f>
        <v>11270.25</v>
      </c>
      <c r="X10" s="54">
        <f>HB!X10*0.9</f>
        <v>10811.25</v>
      </c>
      <c r="Y10" s="54">
        <f>HB!Y10*0.9</f>
        <v>11040.75</v>
      </c>
      <c r="Z10" s="54">
        <f>HB!Z10*0.9</f>
        <v>11040.75</v>
      </c>
      <c r="AA10" s="54">
        <f>HB!AA10*0.9</f>
        <v>10811.25</v>
      </c>
      <c r="AB10" s="54">
        <f>HB!AB10*0.9</f>
        <v>10811.25</v>
      </c>
      <c r="AC10" s="54">
        <f>HB!AC10*0.9</f>
        <v>10811.25</v>
      </c>
      <c r="AD10" s="54">
        <f>HB!AD10*0.9</f>
        <v>10811.25</v>
      </c>
      <c r="AE10" s="54">
        <f>HB!AE10*0.9</f>
        <v>10811.25</v>
      </c>
      <c r="AF10" s="54">
        <f>HB!AF10*0.9</f>
        <v>11040.75</v>
      </c>
      <c r="AG10" s="54">
        <f>HB!AG10*0.9</f>
        <v>11040.75</v>
      </c>
      <c r="AH10" s="54">
        <f>HB!AH10*0.9</f>
        <v>10811.25</v>
      </c>
      <c r="AI10" s="54">
        <f>HB!AI10*0.9</f>
        <v>11040.75</v>
      </c>
      <c r="AJ10" s="54">
        <f>HB!AJ10*0.9</f>
        <v>11040.75</v>
      </c>
      <c r="AK10" s="54">
        <f>HB!AK10*0.9</f>
        <v>11040.75</v>
      </c>
      <c r="AL10" s="54">
        <f>HB!AL10*0.9</f>
        <v>11040.75</v>
      </c>
      <c r="AM10" s="54">
        <f>HB!AM10*0.9</f>
        <v>11040.75</v>
      </c>
      <c r="AN10" s="54">
        <f>HB!AN10*0.9</f>
        <v>11040.75</v>
      </c>
      <c r="AO10" s="54">
        <f>HB!AO10*0.9</f>
        <v>10811.25</v>
      </c>
      <c r="AP10" s="54">
        <f>HB!AP10*0.9</f>
        <v>10811.25</v>
      </c>
      <c r="AQ10" s="54">
        <f>HB!AQ10*0.9</f>
        <v>10811.25</v>
      </c>
      <c r="AR10" s="54">
        <f>HB!AR10*0.9</f>
        <v>10811.25</v>
      </c>
      <c r="AS10" s="54">
        <f>HB!AS10*0.9</f>
        <v>10811.25</v>
      </c>
      <c r="AT10" s="54">
        <f>HB!AT10*0.9</f>
        <v>11040.75</v>
      </c>
      <c r="AU10" s="54">
        <f>HB!AU10*0.9</f>
        <v>11040.75</v>
      </c>
      <c r="AV10" s="54">
        <f>HB!AV10*0.9</f>
        <v>10811.25</v>
      </c>
      <c r="AW10" s="54">
        <f>HB!AW10*0.9</f>
        <v>10811.25</v>
      </c>
      <c r="AX10" s="54">
        <f>HB!AX10*0.9</f>
        <v>10811.25</v>
      </c>
      <c r="AY10" s="54">
        <f>HB!AY10*0.9</f>
        <v>10811.25</v>
      </c>
      <c r="AZ10" s="54">
        <f>HB!AZ10*0.9</f>
        <v>10811.25</v>
      </c>
      <c r="BA10" s="54">
        <f>HB!BA10*0.9</f>
        <v>11040.75</v>
      </c>
      <c r="BB10" s="54">
        <f>HB!BB10*0.9</f>
        <v>11040.75</v>
      </c>
      <c r="BC10" s="54">
        <f>HB!BC10*0.9</f>
        <v>10581.75</v>
      </c>
      <c r="BD10" s="54">
        <f>HB!BD10*0.9</f>
        <v>10581.75</v>
      </c>
      <c r="BE10" s="54">
        <f>HB!BE10*0.9</f>
        <v>10581.75</v>
      </c>
      <c r="BF10" s="54">
        <f>HB!BF10*0.9</f>
        <v>11040.75</v>
      </c>
      <c r="BG10" s="54">
        <f>HB!BG10*0.9</f>
        <v>11040.75</v>
      </c>
      <c r="BH10" s="54">
        <f>HB!BH10*0.9</f>
        <v>11040.75</v>
      </c>
      <c r="BI10" s="54">
        <f>HB!BI10*0.9</f>
        <v>11040.75</v>
      </c>
      <c r="BJ10" s="54">
        <f>HB!BJ10*0.9</f>
        <v>10428.75</v>
      </c>
      <c r="BK10" s="54">
        <f>HB!BK10*0.9</f>
        <v>10428.75</v>
      </c>
      <c r="BL10" s="54">
        <f>HB!BL10*0.9</f>
        <v>10428.75</v>
      </c>
      <c r="BM10" s="54">
        <f>HB!BM10*0.9</f>
        <v>10428.75</v>
      </c>
      <c r="BN10" s="54">
        <f>HB!BN10*0.9</f>
        <v>10428.75</v>
      </c>
      <c r="BO10" s="54">
        <f>HB!BO10*0.9</f>
        <v>10581.75</v>
      </c>
      <c r="BP10" s="54">
        <f>HB!BP10*0.9</f>
        <v>10581.75</v>
      </c>
      <c r="BQ10" s="54">
        <f>HB!BQ10*0.9</f>
        <v>10428.75</v>
      </c>
      <c r="BR10" s="54">
        <f>HB!BR10*0.9</f>
        <v>10428.75</v>
      </c>
      <c r="BS10" s="54">
        <f>HB!BS10*0.9</f>
        <v>10428.75</v>
      </c>
      <c r="BT10" s="54">
        <f>HB!BT10*0.9</f>
        <v>10428.75</v>
      </c>
      <c r="BU10" s="54">
        <f>HB!BU10*0.9</f>
        <v>10428.75</v>
      </c>
      <c r="BV10" s="54">
        <f>HB!BV10*0.9</f>
        <v>10581.75</v>
      </c>
      <c r="BW10" s="54">
        <f>HB!BW10*0.9</f>
        <v>10581.75</v>
      </c>
      <c r="BX10" s="54">
        <f>HB!BX10*0.9</f>
        <v>10428.75</v>
      </c>
      <c r="BY10" s="54">
        <f>HB!BY10*0.9</f>
        <v>10428.75</v>
      </c>
      <c r="BZ10" s="54">
        <f>HB!BZ10*0.9</f>
        <v>10428.75</v>
      </c>
      <c r="CA10" s="54">
        <f>HB!CA10*0.9</f>
        <v>10428.75</v>
      </c>
      <c r="CB10" s="54">
        <f>HB!CB10*0.9</f>
        <v>10428.75</v>
      </c>
      <c r="CC10" s="54">
        <f>HB!CC10*0.9</f>
        <v>10581.75</v>
      </c>
      <c r="CD10" s="54">
        <f>HB!CD10*0.9</f>
        <v>10581.75</v>
      </c>
      <c r="CE10" s="54">
        <f>HB!CE10*0.9</f>
        <v>10428.75</v>
      </c>
      <c r="CF10" s="54">
        <f>HB!CF10*0.9</f>
        <v>10428.75</v>
      </c>
      <c r="CG10" s="54">
        <f>HB!CG10*0.9</f>
        <v>10428.75</v>
      </c>
      <c r="CH10" s="54">
        <f>HB!CH10*0.9</f>
        <v>10428.75</v>
      </c>
      <c r="CI10" s="54">
        <f>HB!CI10*0.9</f>
        <v>10428.75</v>
      </c>
      <c r="CJ10" s="54">
        <f>HB!CJ10*0.9</f>
        <v>10581.75</v>
      </c>
      <c r="CK10" s="54">
        <f>HB!CK10*0.9</f>
        <v>10581.75</v>
      </c>
      <c r="CL10" s="54">
        <f>HB!CL10*0.9</f>
        <v>10428.75</v>
      </c>
      <c r="CM10" s="54">
        <f>HB!CM10*0.9</f>
        <v>10428.75</v>
      </c>
      <c r="CN10" s="54">
        <f>HB!CN10*0.9</f>
        <v>10428.75</v>
      </c>
      <c r="CO10" s="54">
        <f>HB!CO10*0.9</f>
        <v>10428.75</v>
      </c>
      <c r="CP10" s="54">
        <f>HB!CP10*0.9</f>
        <v>10428.75</v>
      </c>
      <c r="CQ10" s="54">
        <f>HB!CQ10*0.9</f>
        <v>11270.25</v>
      </c>
      <c r="CR10" s="54">
        <f>HB!CR10*0.9</f>
        <v>11270.25</v>
      </c>
      <c r="CS10" s="54">
        <f>HB!CS10*0.9</f>
        <v>11270.25</v>
      </c>
      <c r="CT10" s="54">
        <f>HB!CT10*0.9</f>
        <v>11270.25</v>
      </c>
      <c r="CU10" s="54">
        <f>HB!CU10*0.9</f>
        <v>11270.25</v>
      </c>
      <c r="CV10" s="54">
        <f>HB!CV10*0.9</f>
        <v>11270.25</v>
      </c>
      <c r="CW10" s="54">
        <f>HB!CW10*0.9</f>
        <v>11270.25</v>
      </c>
      <c r="CX10" s="54">
        <f>HB!CX10*0.9</f>
        <v>11652.75</v>
      </c>
      <c r="CY10" s="54">
        <f>HB!CY10*0.9</f>
        <v>11652.75</v>
      </c>
      <c r="CZ10" s="54">
        <f>HB!CZ10*0.9</f>
        <v>11652.75</v>
      </c>
      <c r="DA10" s="54">
        <f>HB!DA10*0.9</f>
        <v>11652.75</v>
      </c>
      <c r="DB10" s="54">
        <f>HB!DB10*0.9</f>
        <v>11652.75</v>
      </c>
      <c r="DC10" s="54">
        <f>HB!DC10*0.9</f>
        <v>11652.75</v>
      </c>
      <c r="DD10" s="54">
        <f>HB!DD10*0.9</f>
        <v>11652.75</v>
      </c>
      <c r="DE10" s="54">
        <f>HB!DE10*0.9</f>
        <v>12417.75</v>
      </c>
    </row>
    <row r="11" spans="1:205" s="4" customFormat="1" ht="12" customHeight="1">
      <c r="A11" s="22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</row>
    <row r="12" spans="1:205" s="4" customFormat="1" ht="12" customHeight="1">
      <c r="A12" s="20">
        <v>1</v>
      </c>
      <c r="B12" s="54">
        <f>HB!B12*0.9</f>
        <v>12577.5</v>
      </c>
      <c r="C12" s="54">
        <f>HB!C12*0.9</f>
        <v>12195</v>
      </c>
      <c r="D12" s="54">
        <f>HB!D12*0.9</f>
        <v>12960</v>
      </c>
      <c r="E12" s="54">
        <f>HB!E12*0.9</f>
        <v>12960</v>
      </c>
      <c r="F12" s="54">
        <f>HB!F12*0.9</f>
        <v>12960</v>
      </c>
      <c r="G12" s="54">
        <f>HB!G12*0.9</f>
        <v>11889</v>
      </c>
      <c r="H12" s="54">
        <f>HB!H12*0.9</f>
        <v>11889</v>
      </c>
      <c r="I12" s="54">
        <f>HB!I12*0.9</f>
        <v>11889</v>
      </c>
      <c r="J12" s="54">
        <f>HB!J12*0.9</f>
        <v>11889</v>
      </c>
      <c r="K12" s="54">
        <f>HB!K12*0.9</f>
        <v>12577.5</v>
      </c>
      <c r="L12" s="54">
        <f>HB!L12*0.9</f>
        <v>12577.5</v>
      </c>
      <c r="M12" s="54">
        <f>HB!M12*0.9</f>
        <v>11430</v>
      </c>
      <c r="N12" s="54">
        <f>HB!N12*0.9</f>
        <v>11430</v>
      </c>
      <c r="O12" s="54">
        <f>HB!O12*0.9</f>
        <v>11430</v>
      </c>
      <c r="P12" s="54">
        <f>HB!P12*0.9</f>
        <v>11430</v>
      </c>
      <c r="Q12" s="54">
        <f>HB!Q12*0.9</f>
        <v>11430</v>
      </c>
      <c r="R12" s="54">
        <f>HB!R12*0.9</f>
        <v>11889</v>
      </c>
      <c r="S12" s="54">
        <f>HB!S12*0.9</f>
        <v>11889</v>
      </c>
      <c r="T12" s="54">
        <f>HB!T12*0.9</f>
        <v>11430</v>
      </c>
      <c r="U12" s="54">
        <f>HB!U12*0.9</f>
        <v>11430</v>
      </c>
      <c r="V12" s="54">
        <f>HB!V12*0.9</f>
        <v>11430</v>
      </c>
      <c r="W12" s="54">
        <f>HB!W12*0.9</f>
        <v>11430</v>
      </c>
      <c r="X12" s="54">
        <f>HB!X12*0.9</f>
        <v>10588.5</v>
      </c>
      <c r="Y12" s="54">
        <f>HB!Y12*0.9</f>
        <v>10818</v>
      </c>
      <c r="Z12" s="54">
        <f>HB!Z12*0.9</f>
        <v>10818</v>
      </c>
      <c r="AA12" s="54">
        <f>HB!AA12*0.9</f>
        <v>10588.5</v>
      </c>
      <c r="AB12" s="54">
        <f>HB!AB12*0.9</f>
        <v>10588.5</v>
      </c>
      <c r="AC12" s="54">
        <f>HB!AC12*0.9</f>
        <v>10588.5</v>
      </c>
      <c r="AD12" s="54">
        <f>HB!AD12*0.9</f>
        <v>10588.5</v>
      </c>
      <c r="AE12" s="54">
        <f>HB!AE12*0.9</f>
        <v>10588.5</v>
      </c>
      <c r="AF12" s="54">
        <f>HB!AF12*0.9</f>
        <v>10818</v>
      </c>
      <c r="AG12" s="54">
        <f>HB!AG12*0.9</f>
        <v>10818</v>
      </c>
      <c r="AH12" s="54">
        <f>HB!AH12*0.9</f>
        <v>10588.5</v>
      </c>
      <c r="AI12" s="54">
        <f>HB!AI12*0.9</f>
        <v>10818</v>
      </c>
      <c r="AJ12" s="54">
        <f>HB!AJ12*0.9</f>
        <v>10818</v>
      </c>
      <c r="AK12" s="54">
        <f>HB!AK12*0.9</f>
        <v>10818</v>
      </c>
      <c r="AL12" s="54">
        <f>HB!AL12*0.9</f>
        <v>10818</v>
      </c>
      <c r="AM12" s="54">
        <f>HB!AM12*0.9</f>
        <v>10818</v>
      </c>
      <c r="AN12" s="54">
        <f>HB!AN12*0.9</f>
        <v>10818</v>
      </c>
      <c r="AO12" s="54">
        <f>HB!AO12*0.9</f>
        <v>10588.5</v>
      </c>
      <c r="AP12" s="54">
        <f>HB!AP12*0.9</f>
        <v>10588.5</v>
      </c>
      <c r="AQ12" s="54">
        <f>HB!AQ12*0.9</f>
        <v>10588.5</v>
      </c>
      <c r="AR12" s="54">
        <f>HB!AR12*0.9</f>
        <v>10588.5</v>
      </c>
      <c r="AS12" s="54">
        <f>HB!AS12*0.9</f>
        <v>10588.5</v>
      </c>
      <c r="AT12" s="54">
        <f>HB!AT12*0.9</f>
        <v>10818</v>
      </c>
      <c r="AU12" s="54">
        <f>HB!AU12*0.9</f>
        <v>10818</v>
      </c>
      <c r="AV12" s="54">
        <f>HB!AV12*0.9</f>
        <v>10588.5</v>
      </c>
      <c r="AW12" s="54">
        <f>HB!AW12*0.9</f>
        <v>10588.5</v>
      </c>
      <c r="AX12" s="54">
        <f>HB!AX12*0.9</f>
        <v>10588.5</v>
      </c>
      <c r="AY12" s="54">
        <f>HB!AY12*0.9</f>
        <v>10588.5</v>
      </c>
      <c r="AZ12" s="54">
        <f>HB!AZ12*0.9</f>
        <v>10588.5</v>
      </c>
      <c r="BA12" s="54">
        <f>HB!BA12*0.9</f>
        <v>10818</v>
      </c>
      <c r="BB12" s="54">
        <f>HB!BB12*0.9</f>
        <v>10818</v>
      </c>
      <c r="BC12" s="54">
        <f>HB!BC12*0.9</f>
        <v>10359</v>
      </c>
      <c r="BD12" s="54">
        <f>HB!BD12*0.9</f>
        <v>10359</v>
      </c>
      <c r="BE12" s="54">
        <f>HB!BE12*0.9</f>
        <v>10359</v>
      </c>
      <c r="BF12" s="54">
        <f>HB!BF12*0.9</f>
        <v>10818</v>
      </c>
      <c r="BG12" s="54">
        <f>HB!BG12*0.9</f>
        <v>10818</v>
      </c>
      <c r="BH12" s="54">
        <f>HB!BH12*0.9</f>
        <v>10818</v>
      </c>
      <c r="BI12" s="54">
        <f>HB!BI12*0.9</f>
        <v>10818</v>
      </c>
      <c r="BJ12" s="54">
        <f>HB!BJ12*0.9</f>
        <v>10206</v>
      </c>
      <c r="BK12" s="54">
        <f>HB!BK12*0.9</f>
        <v>10206</v>
      </c>
      <c r="BL12" s="54">
        <f>HB!BL12*0.9</f>
        <v>10206</v>
      </c>
      <c r="BM12" s="54">
        <f>HB!BM12*0.9</f>
        <v>10206</v>
      </c>
      <c r="BN12" s="54">
        <f>HB!BN12*0.9</f>
        <v>10206</v>
      </c>
      <c r="BO12" s="54">
        <f>HB!BO12*0.9</f>
        <v>10359</v>
      </c>
      <c r="BP12" s="54">
        <f>HB!BP12*0.9</f>
        <v>10359</v>
      </c>
      <c r="BQ12" s="54">
        <f>HB!BQ12*0.9</f>
        <v>10206</v>
      </c>
      <c r="BR12" s="54">
        <f>HB!BR12*0.9</f>
        <v>10206</v>
      </c>
      <c r="BS12" s="54">
        <f>HB!BS12*0.9</f>
        <v>10206</v>
      </c>
      <c r="BT12" s="54">
        <f>HB!BT12*0.9</f>
        <v>10206</v>
      </c>
      <c r="BU12" s="54">
        <f>HB!BU12*0.9</f>
        <v>10206</v>
      </c>
      <c r="BV12" s="54">
        <f>HB!BV12*0.9</f>
        <v>10359</v>
      </c>
      <c r="BW12" s="54">
        <f>HB!BW12*0.9</f>
        <v>10359</v>
      </c>
      <c r="BX12" s="54">
        <f>HB!BX12*0.9</f>
        <v>10206</v>
      </c>
      <c r="BY12" s="54">
        <f>HB!BY12*0.9</f>
        <v>10206</v>
      </c>
      <c r="BZ12" s="54">
        <f>HB!BZ12*0.9</f>
        <v>10206</v>
      </c>
      <c r="CA12" s="54">
        <f>HB!CA12*0.9</f>
        <v>10206</v>
      </c>
      <c r="CB12" s="54">
        <f>HB!CB12*0.9</f>
        <v>10206</v>
      </c>
      <c r="CC12" s="54">
        <f>HB!CC12*0.9</f>
        <v>10359</v>
      </c>
      <c r="CD12" s="54">
        <f>HB!CD12*0.9</f>
        <v>10359</v>
      </c>
      <c r="CE12" s="54">
        <f>HB!CE12*0.9</f>
        <v>10206</v>
      </c>
      <c r="CF12" s="54">
        <f>HB!CF12*0.9</f>
        <v>10206</v>
      </c>
      <c r="CG12" s="54">
        <f>HB!CG12*0.9</f>
        <v>10206</v>
      </c>
      <c r="CH12" s="54">
        <f>HB!CH12*0.9</f>
        <v>10206</v>
      </c>
      <c r="CI12" s="54">
        <f>HB!CI12*0.9</f>
        <v>10206</v>
      </c>
      <c r="CJ12" s="54">
        <f>HB!CJ12*0.9</f>
        <v>10359</v>
      </c>
      <c r="CK12" s="54">
        <f>HB!CK12*0.9</f>
        <v>10359</v>
      </c>
      <c r="CL12" s="54">
        <f>HB!CL12*0.9</f>
        <v>10206</v>
      </c>
      <c r="CM12" s="54">
        <f>HB!CM12*0.9</f>
        <v>10206</v>
      </c>
      <c r="CN12" s="54">
        <f>HB!CN12*0.9</f>
        <v>10206</v>
      </c>
      <c r="CO12" s="54">
        <f>HB!CO12*0.9</f>
        <v>10206</v>
      </c>
      <c r="CP12" s="54">
        <f>HB!CP12*0.9</f>
        <v>10206</v>
      </c>
      <c r="CQ12" s="54">
        <f>HB!CQ12*0.9</f>
        <v>11047.5</v>
      </c>
      <c r="CR12" s="54">
        <f>HB!CR12*0.9</f>
        <v>11047.5</v>
      </c>
      <c r="CS12" s="54">
        <f>HB!CS12*0.9</f>
        <v>11047.5</v>
      </c>
      <c r="CT12" s="54">
        <f>HB!CT12*0.9</f>
        <v>11047.5</v>
      </c>
      <c r="CU12" s="54">
        <f>HB!CU12*0.9</f>
        <v>11047.5</v>
      </c>
      <c r="CV12" s="54">
        <f>HB!CV12*0.9</f>
        <v>11047.5</v>
      </c>
      <c r="CW12" s="54">
        <f>HB!CW12*0.9</f>
        <v>11047.5</v>
      </c>
      <c r="CX12" s="54">
        <f>HB!CX12*0.9</f>
        <v>11430</v>
      </c>
      <c r="CY12" s="54">
        <f>HB!CY12*0.9</f>
        <v>11430</v>
      </c>
      <c r="CZ12" s="54">
        <f>HB!CZ12*0.9</f>
        <v>11430</v>
      </c>
      <c r="DA12" s="54">
        <f>HB!DA12*0.9</f>
        <v>11430</v>
      </c>
      <c r="DB12" s="54">
        <f>HB!DB12*0.9</f>
        <v>11430</v>
      </c>
      <c r="DC12" s="54">
        <f>HB!DC12*0.9</f>
        <v>11430</v>
      </c>
      <c r="DD12" s="54">
        <f>HB!DD12*0.9</f>
        <v>11430</v>
      </c>
      <c r="DE12" s="54">
        <f>HB!DE12*0.9</f>
        <v>12195</v>
      </c>
    </row>
    <row r="13" spans="1:205" s="4" customFormat="1" ht="12" customHeight="1">
      <c r="A13" s="20">
        <v>2</v>
      </c>
      <c r="B13" s="54">
        <f>HB!B13*0.9</f>
        <v>15477.75</v>
      </c>
      <c r="C13" s="54">
        <f>HB!C13*0.9</f>
        <v>15095.25</v>
      </c>
      <c r="D13" s="54">
        <f>HB!D13*0.9</f>
        <v>15860.25</v>
      </c>
      <c r="E13" s="54">
        <f>HB!E13*0.9</f>
        <v>15860.25</v>
      </c>
      <c r="F13" s="54">
        <f>HB!F13*0.9</f>
        <v>15860.25</v>
      </c>
      <c r="G13" s="54">
        <f>HB!G13*0.9</f>
        <v>14789.25</v>
      </c>
      <c r="H13" s="54">
        <f>HB!H13*0.9</f>
        <v>14789.25</v>
      </c>
      <c r="I13" s="54">
        <f>HB!I13*0.9</f>
        <v>14789.25</v>
      </c>
      <c r="J13" s="54">
        <f>HB!J13*0.9</f>
        <v>14789.25</v>
      </c>
      <c r="K13" s="54">
        <f>HB!K13*0.9</f>
        <v>15477.75</v>
      </c>
      <c r="L13" s="54">
        <f>HB!L13*0.9</f>
        <v>15477.75</v>
      </c>
      <c r="M13" s="54">
        <f>HB!M13*0.9</f>
        <v>14330.25</v>
      </c>
      <c r="N13" s="54">
        <f>HB!N13*0.9</f>
        <v>14330.25</v>
      </c>
      <c r="O13" s="54">
        <f>HB!O13*0.9</f>
        <v>14330.25</v>
      </c>
      <c r="P13" s="54">
        <f>HB!P13*0.9</f>
        <v>14330.25</v>
      </c>
      <c r="Q13" s="54">
        <f>HB!Q13*0.9</f>
        <v>14330.25</v>
      </c>
      <c r="R13" s="54">
        <f>HB!R13*0.9</f>
        <v>14789.25</v>
      </c>
      <c r="S13" s="54">
        <f>HB!S13*0.9</f>
        <v>14789.25</v>
      </c>
      <c r="T13" s="54">
        <f>HB!T13*0.9</f>
        <v>14330.25</v>
      </c>
      <c r="U13" s="54">
        <f>HB!U13*0.9</f>
        <v>14330.25</v>
      </c>
      <c r="V13" s="54">
        <f>HB!V13*0.9</f>
        <v>14330.25</v>
      </c>
      <c r="W13" s="54">
        <f>HB!W13*0.9</f>
        <v>14330.25</v>
      </c>
      <c r="X13" s="54">
        <f>HB!X13*0.9</f>
        <v>13488.75</v>
      </c>
      <c r="Y13" s="54">
        <f>HB!Y13*0.9</f>
        <v>13718.25</v>
      </c>
      <c r="Z13" s="54">
        <f>HB!Z13*0.9</f>
        <v>13718.25</v>
      </c>
      <c r="AA13" s="54">
        <f>HB!AA13*0.9</f>
        <v>13488.75</v>
      </c>
      <c r="AB13" s="54">
        <f>HB!AB13*0.9</f>
        <v>13488.75</v>
      </c>
      <c r="AC13" s="54">
        <f>HB!AC13*0.9</f>
        <v>13488.75</v>
      </c>
      <c r="AD13" s="54">
        <f>HB!AD13*0.9</f>
        <v>13488.75</v>
      </c>
      <c r="AE13" s="54">
        <f>HB!AE13*0.9</f>
        <v>13488.75</v>
      </c>
      <c r="AF13" s="54">
        <f>HB!AF13*0.9</f>
        <v>13718.25</v>
      </c>
      <c r="AG13" s="54">
        <f>HB!AG13*0.9</f>
        <v>13718.25</v>
      </c>
      <c r="AH13" s="54">
        <f>HB!AH13*0.9</f>
        <v>13488.75</v>
      </c>
      <c r="AI13" s="54">
        <f>HB!AI13*0.9</f>
        <v>13718.25</v>
      </c>
      <c r="AJ13" s="54">
        <f>HB!AJ13*0.9</f>
        <v>13718.25</v>
      </c>
      <c r="AK13" s="54">
        <f>HB!AK13*0.9</f>
        <v>13718.25</v>
      </c>
      <c r="AL13" s="54">
        <f>HB!AL13*0.9</f>
        <v>13718.25</v>
      </c>
      <c r="AM13" s="54">
        <f>HB!AM13*0.9</f>
        <v>13718.25</v>
      </c>
      <c r="AN13" s="54">
        <f>HB!AN13*0.9</f>
        <v>13718.25</v>
      </c>
      <c r="AO13" s="54">
        <f>HB!AO13*0.9</f>
        <v>13488.75</v>
      </c>
      <c r="AP13" s="54">
        <f>HB!AP13*0.9</f>
        <v>13488.75</v>
      </c>
      <c r="AQ13" s="54">
        <f>HB!AQ13*0.9</f>
        <v>13488.75</v>
      </c>
      <c r="AR13" s="54">
        <f>HB!AR13*0.9</f>
        <v>13488.75</v>
      </c>
      <c r="AS13" s="54">
        <f>HB!AS13*0.9</f>
        <v>13488.75</v>
      </c>
      <c r="AT13" s="54">
        <f>HB!AT13*0.9</f>
        <v>13718.25</v>
      </c>
      <c r="AU13" s="54">
        <f>HB!AU13*0.9</f>
        <v>13718.25</v>
      </c>
      <c r="AV13" s="54">
        <f>HB!AV13*0.9</f>
        <v>13488.75</v>
      </c>
      <c r="AW13" s="54">
        <f>HB!AW13*0.9</f>
        <v>13488.75</v>
      </c>
      <c r="AX13" s="54">
        <f>HB!AX13*0.9</f>
        <v>13488.75</v>
      </c>
      <c r="AY13" s="54">
        <f>HB!AY13*0.9</f>
        <v>13488.75</v>
      </c>
      <c r="AZ13" s="54">
        <f>HB!AZ13*0.9</f>
        <v>13488.75</v>
      </c>
      <c r="BA13" s="54">
        <f>HB!BA13*0.9</f>
        <v>13718.25</v>
      </c>
      <c r="BB13" s="54">
        <f>HB!BB13*0.9</f>
        <v>13718.25</v>
      </c>
      <c r="BC13" s="54">
        <f>HB!BC13*0.9</f>
        <v>13259.25</v>
      </c>
      <c r="BD13" s="54">
        <f>HB!BD13*0.9</f>
        <v>13259.25</v>
      </c>
      <c r="BE13" s="54">
        <f>HB!BE13*0.9</f>
        <v>13259.25</v>
      </c>
      <c r="BF13" s="54">
        <f>HB!BF13*0.9</f>
        <v>13718.25</v>
      </c>
      <c r="BG13" s="54">
        <f>HB!BG13*0.9</f>
        <v>13718.25</v>
      </c>
      <c r="BH13" s="54">
        <f>HB!BH13*0.9</f>
        <v>13718.25</v>
      </c>
      <c r="BI13" s="54">
        <f>HB!BI13*0.9</f>
        <v>13718.25</v>
      </c>
      <c r="BJ13" s="54">
        <f>HB!BJ13*0.9</f>
        <v>13106.25</v>
      </c>
      <c r="BK13" s="54">
        <f>HB!BK13*0.9</f>
        <v>13106.25</v>
      </c>
      <c r="BL13" s="54">
        <f>HB!BL13*0.9</f>
        <v>13106.25</v>
      </c>
      <c r="BM13" s="54">
        <f>HB!BM13*0.9</f>
        <v>13106.25</v>
      </c>
      <c r="BN13" s="54">
        <f>HB!BN13*0.9</f>
        <v>13106.25</v>
      </c>
      <c r="BO13" s="54">
        <f>HB!BO13*0.9</f>
        <v>13259.25</v>
      </c>
      <c r="BP13" s="54">
        <f>HB!BP13*0.9</f>
        <v>13259.25</v>
      </c>
      <c r="BQ13" s="54">
        <f>HB!BQ13*0.9</f>
        <v>13106.25</v>
      </c>
      <c r="BR13" s="54">
        <f>HB!BR13*0.9</f>
        <v>13106.25</v>
      </c>
      <c r="BS13" s="54">
        <f>HB!BS13*0.9</f>
        <v>13106.25</v>
      </c>
      <c r="BT13" s="54">
        <f>HB!BT13*0.9</f>
        <v>13106.25</v>
      </c>
      <c r="BU13" s="54">
        <f>HB!BU13*0.9</f>
        <v>13106.25</v>
      </c>
      <c r="BV13" s="54">
        <f>HB!BV13*0.9</f>
        <v>13259.25</v>
      </c>
      <c r="BW13" s="54">
        <f>HB!BW13*0.9</f>
        <v>13259.25</v>
      </c>
      <c r="BX13" s="54">
        <f>HB!BX13*0.9</f>
        <v>13106.25</v>
      </c>
      <c r="BY13" s="54">
        <f>HB!BY13*0.9</f>
        <v>13106.25</v>
      </c>
      <c r="BZ13" s="54">
        <f>HB!BZ13*0.9</f>
        <v>13106.25</v>
      </c>
      <c r="CA13" s="54">
        <f>HB!CA13*0.9</f>
        <v>13106.25</v>
      </c>
      <c r="CB13" s="54">
        <f>HB!CB13*0.9</f>
        <v>13106.25</v>
      </c>
      <c r="CC13" s="54">
        <f>HB!CC13*0.9</f>
        <v>13259.25</v>
      </c>
      <c r="CD13" s="54">
        <f>HB!CD13*0.9</f>
        <v>13259.25</v>
      </c>
      <c r="CE13" s="54">
        <f>HB!CE13*0.9</f>
        <v>13106.25</v>
      </c>
      <c r="CF13" s="54">
        <f>HB!CF13*0.9</f>
        <v>13106.25</v>
      </c>
      <c r="CG13" s="54">
        <f>HB!CG13*0.9</f>
        <v>13106.25</v>
      </c>
      <c r="CH13" s="54">
        <f>HB!CH13*0.9</f>
        <v>13106.25</v>
      </c>
      <c r="CI13" s="54">
        <f>HB!CI13*0.9</f>
        <v>13106.25</v>
      </c>
      <c r="CJ13" s="54">
        <f>HB!CJ13*0.9</f>
        <v>13259.25</v>
      </c>
      <c r="CK13" s="54">
        <f>HB!CK13*0.9</f>
        <v>13259.25</v>
      </c>
      <c r="CL13" s="54">
        <f>HB!CL13*0.9</f>
        <v>13106.25</v>
      </c>
      <c r="CM13" s="54">
        <f>HB!CM13*0.9</f>
        <v>13106.25</v>
      </c>
      <c r="CN13" s="54">
        <f>HB!CN13*0.9</f>
        <v>13106.25</v>
      </c>
      <c r="CO13" s="54">
        <f>HB!CO13*0.9</f>
        <v>13106.25</v>
      </c>
      <c r="CP13" s="54">
        <f>HB!CP13*0.9</f>
        <v>13106.25</v>
      </c>
      <c r="CQ13" s="54">
        <f>HB!CQ13*0.9</f>
        <v>13947.75</v>
      </c>
      <c r="CR13" s="54">
        <f>HB!CR13*0.9</f>
        <v>13947.75</v>
      </c>
      <c r="CS13" s="54">
        <f>HB!CS13*0.9</f>
        <v>13947.75</v>
      </c>
      <c r="CT13" s="54">
        <f>HB!CT13*0.9</f>
        <v>13947.75</v>
      </c>
      <c r="CU13" s="54">
        <f>HB!CU13*0.9</f>
        <v>13947.75</v>
      </c>
      <c r="CV13" s="54">
        <f>HB!CV13*0.9</f>
        <v>13947.75</v>
      </c>
      <c r="CW13" s="54">
        <f>HB!CW13*0.9</f>
        <v>13947.75</v>
      </c>
      <c r="CX13" s="54">
        <f>HB!CX13*0.9</f>
        <v>14330.25</v>
      </c>
      <c r="CY13" s="54">
        <f>HB!CY13*0.9</f>
        <v>14330.25</v>
      </c>
      <c r="CZ13" s="54">
        <f>HB!CZ13*0.9</f>
        <v>14330.25</v>
      </c>
      <c r="DA13" s="54">
        <f>HB!DA13*0.9</f>
        <v>14330.25</v>
      </c>
      <c r="DB13" s="54">
        <f>HB!DB13*0.9</f>
        <v>14330.25</v>
      </c>
      <c r="DC13" s="54">
        <f>HB!DC13*0.9</f>
        <v>14330.25</v>
      </c>
      <c r="DD13" s="54">
        <f>HB!DD13*0.9</f>
        <v>14330.25</v>
      </c>
      <c r="DE13" s="54">
        <f>HB!DE13*0.9</f>
        <v>15095.25</v>
      </c>
    </row>
    <row r="14" spans="1:205" s="4" customFormat="1" ht="24.75" customHeight="1">
      <c r="A14" s="23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</row>
    <row r="15" spans="1:205" s="4" customFormat="1" ht="12" customHeight="1">
      <c r="A15" s="20">
        <v>1</v>
      </c>
      <c r="B15" s="54">
        <f>HB!B15*0.9</f>
        <v>13725</v>
      </c>
      <c r="C15" s="54">
        <f>HB!C15*0.9</f>
        <v>13342.5</v>
      </c>
      <c r="D15" s="54">
        <f>HB!D15*0.9</f>
        <v>14107.5</v>
      </c>
      <c r="E15" s="54">
        <f>HB!E15*0.9</f>
        <v>14107.5</v>
      </c>
      <c r="F15" s="54">
        <f>HB!F15*0.9</f>
        <v>14107.5</v>
      </c>
      <c r="G15" s="54">
        <f>HB!G15*0.9</f>
        <v>13036.5</v>
      </c>
      <c r="H15" s="54">
        <f>HB!H15*0.9</f>
        <v>13036.5</v>
      </c>
      <c r="I15" s="54">
        <f>HB!I15*0.9</f>
        <v>13036.5</v>
      </c>
      <c r="J15" s="54">
        <f>HB!J15*0.9</f>
        <v>13036.5</v>
      </c>
      <c r="K15" s="54">
        <f>HB!K15*0.9</f>
        <v>13725</v>
      </c>
      <c r="L15" s="54">
        <f>HB!L15*0.9</f>
        <v>13725</v>
      </c>
      <c r="M15" s="54">
        <f>HB!M15*0.9</f>
        <v>12577.5</v>
      </c>
      <c r="N15" s="54">
        <f>HB!N15*0.9</f>
        <v>12577.5</v>
      </c>
      <c r="O15" s="54">
        <f>HB!O15*0.9</f>
        <v>12577.5</v>
      </c>
      <c r="P15" s="54">
        <f>HB!P15*0.9</f>
        <v>12577.5</v>
      </c>
      <c r="Q15" s="54">
        <f>HB!Q15*0.9</f>
        <v>12577.5</v>
      </c>
      <c r="R15" s="54">
        <f>HB!R15*0.9</f>
        <v>13036.5</v>
      </c>
      <c r="S15" s="54">
        <f>HB!S15*0.9</f>
        <v>13036.5</v>
      </c>
      <c r="T15" s="54">
        <f>HB!T15*0.9</f>
        <v>12577.5</v>
      </c>
      <c r="U15" s="54">
        <f>HB!U15*0.9</f>
        <v>12577.5</v>
      </c>
      <c r="V15" s="54">
        <f>HB!V15*0.9</f>
        <v>12577.5</v>
      </c>
      <c r="W15" s="54">
        <f>HB!W15*0.9</f>
        <v>12577.5</v>
      </c>
      <c r="X15" s="54">
        <f>HB!X15*0.9</f>
        <v>11736</v>
      </c>
      <c r="Y15" s="54">
        <f>HB!Y15*0.9</f>
        <v>11965.5</v>
      </c>
      <c r="Z15" s="54">
        <f>HB!Z15*0.9</f>
        <v>11965.5</v>
      </c>
      <c r="AA15" s="54">
        <f>HB!AA15*0.9</f>
        <v>11736</v>
      </c>
      <c r="AB15" s="54">
        <f>HB!AB15*0.9</f>
        <v>11736</v>
      </c>
      <c r="AC15" s="54">
        <f>HB!AC15*0.9</f>
        <v>11736</v>
      </c>
      <c r="AD15" s="54">
        <f>HB!AD15*0.9</f>
        <v>11736</v>
      </c>
      <c r="AE15" s="54">
        <f>HB!AE15*0.9</f>
        <v>11736</v>
      </c>
      <c r="AF15" s="54">
        <f>HB!AF15*0.9</f>
        <v>11965.5</v>
      </c>
      <c r="AG15" s="54">
        <f>HB!AG15*0.9</f>
        <v>11965.5</v>
      </c>
      <c r="AH15" s="54">
        <f>HB!AH15*0.9</f>
        <v>11736</v>
      </c>
      <c r="AI15" s="54">
        <f>HB!AI15*0.9</f>
        <v>11965.5</v>
      </c>
      <c r="AJ15" s="54">
        <f>HB!AJ15*0.9</f>
        <v>11965.5</v>
      </c>
      <c r="AK15" s="54">
        <f>HB!AK15*0.9</f>
        <v>11965.5</v>
      </c>
      <c r="AL15" s="54">
        <f>HB!AL15*0.9</f>
        <v>11965.5</v>
      </c>
      <c r="AM15" s="54">
        <f>HB!AM15*0.9</f>
        <v>11965.5</v>
      </c>
      <c r="AN15" s="54">
        <f>HB!AN15*0.9</f>
        <v>11965.5</v>
      </c>
      <c r="AO15" s="54">
        <f>HB!AO15*0.9</f>
        <v>11736</v>
      </c>
      <c r="AP15" s="54">
        <f>HB!AP15*0.9</f>
        <v>11736</v>
      </c>
      <c r="AQ15" s="54">
        <f>HB!AQ15*0.9</f>
        <v>11736</v>
      </c>
      <c r="AR15" s="54">
        <f>HB!AR15*0.9</f>
        <v>11736</v>
      </c>
      <c r="AS15" s="54">
        <f>HB!AS15*0.9</f>
        <v>11736</v>
      </c>
      <c r="AT15" s="54">
        <f>HB!AT15*0.9</f>
        <v>11965.5</v>
      </c>
      <c r="AU15" s="54">
        <f>HB!AU15*0.9</f>
        <v>11965.5</v>
      </c>
      <c r="AV15" s="54">
        <f>HB!AV15*0.9</f>
        <v>11736</v>
      </c>
      <c r="AW15" s="54">
        <f>HB!AW15*0.9</f>
        <v>11736</v>
      </c>
      <c r="AX15" s="54">
        <f>HB!AX15*0.9</f>
        <v>11736</v>
      </c>
      <c r="AY15" s="54">
        <f>HB!AY15*0.9</f>
        <v>11736</v>
      </c>
      <c r="AZ15" s="54">
        <f>HB!AZ15*0.9</f>
        <v>11736</v>
      </c>
      <c r="BA15" s="54">
        <f>HB!BA15*0.9</f>
        <v>11965.5</v>
      </c>
      <c r="BB15" s="54">
        <f>HB!BB15*0.9</f>
        <v>11965.5</v>
      </c>
      <c r="BC15" s="54">
        <f>HB!BC15*0.9</f>
        <v>11506.5</v>
      </c>
      <c r="BD15" s="54">
        <f>HB!BD15*0.9</f>
        <v>11506.5</v>
      </c>
      <c r="BE15" s="54">
        <f>HB!BE15*0.9</f>
        <v>11506.5</v>
      </c>
      <c r="BF15" s="54">
        <f>HB!BF15*0.9</f>
        <v>11965.5</v>
      </c>
      <c r="BG15" s="54">
        <f>HB!BG15*0.9</f>
        <v>11965.5</v>
      </c>
      <c r="BH15" s="54">
        <f>HB!BH15*0.9</f>
        <v>11965.5</v>
      </c>
      <c r="BI15" s="54">
        <f>HB!BI15*0.9</f>
        <v>11965.5</v>
      </c>
      <c r="BJ15" s="54">
        <f>HB!BJ15*0.9</f>
        <v>11353.5</v>
      </c>
      <c r="BK15" s="54">
        <f>HB!BK15*0.9</f>
        <v>11353.5</v>
      </c>
      <c r="BL15" s="54">
        <f>HB!BL15*0.9</f>
        <v>11353.5</v>
      </c>
      <c r="BM15" s="54">
        <f>HB!BM15*0.9</f>
        <v>11353.5</v>
      </c>
      <c r="BN15" s="54">
        <f>HB!BN15*0.9</f>
        <v>11353.5</v>
      </c>
      <c r="BO15" s="54">
        <f>HB!BO15*0.9</f>
        <v>11506.5</v>
      </c>
      <c r="BP15" s="54">
        <f>HB!BP15*0.9</f>
        <v>11506.5</v>
      </c>
      <c r="BQ15" s="54">
        <f>HB!BQ15*0.9</f>
        <v>11353.5</v>
      </c>
      <c r="BR15" s="54">
        <f>HB!BR15*0.9</f>
        <v>11353.5</v>
      </c>
      <c r="BS15" s="54">
        <f>HB!BS15*0.9</f>
        <v>11353.5</v>
      </c>
      <c r="BT15" s="54">
        <f>HB!BT15*0.9</f>
        <v>11353.5</v>
      </c>
      <c r="BU15" s="54">
        <f>HB!BU15*0.9</f>
        <v>11353.5</v>
      </c>
      <c r="BV15" s="54">
        <f>HB!BV15*0.9</f>
        <v>11506.5</v>
      </c>
      <c r="BW15" s="54">
        <f>HB!BW15*0.9</f>
        <v>11506.5</v>
      </c>
      <c r="BX15" s="54">
        <f>HB!BX15*0.9</f>
        <v>11353.5</v>
      </c>
      <c r="BY15" s="54">
        <f>HB!BY15*0.9</f>
        <v>11353.5</v>
      </c>
      <c r="BZ15" s="54">
        <f>HB!BZ15*0.9</f>
        <v>11353.5</v>
      </c>
      <c r="CA15" s="54">
        <f>HB!CA15*0.9</f>
        <v>11353.5</v>
      </c>
      <c r="CB15" s="54">
        <f>HB!CB15*0.9</f>
        <v>11353.5</v>
      </c>
      <c r="CC15" s="54">
        <f>HB!CC15*0.9</f>
        <v>11506.5</v>
      </c>
      <c r="CD15" s="54">
        <f>HB!CD15*0.9</f>
        <v>11506.5</v>
      </c>
      <c r="CE15" s="54">
        <f>HB!CE15*0.9</f>
        <v>11353.5</v>
      </c>
      <c r="CF15" s="54">
        <f>HB!CF15*0.9</f>
        <v>11353.5</v>
      </c>
      <c r="CG15" s="54">
        <f>HB!CG15*0.9</f>
        <v>11353.5</v>
      </c>
      <c r="CH15" s="54">
        <f>HB!CH15*0.9</f>
        <v>11353.5</v>
      </c>
      <c r="CI15" s="54">
        <f>HB!CI15*0.9</f>
        <v>11353.5</v>
      </c>
      <c r="CJ15" s="54">
        <f>HB!CJ15*0.9</f>
        <v>11506.5</v>
      </c>
      <c r="CK15" s="54">
        <f>HB!CK15*0.9</f>
        <v>11506.5</v>
      </c>
      <c r="CL15" s="54">
        <f>HB!CL15*0.9</f>
        <v>11353.5</v>
      </c>
      <c r="CM15" s="54">
        <f>HB!CM15*0.9</f>
        <v>11353.5</v>
      </c>
      <c r="CN15" s="54">
        <f>HB!CN15*0.9</f>
        <v>11353.5</v>
      </c>
      <c r="CO15" s="54">
        <f>HB!CO15*0.9</f>
        <v>11353.5</v>
      </c>
      <c r="CP15" s="54">
        <f>HB!CP15*0.9</f>
        <v>11353.5</v>
      </c>
      <c r="CQ15" s="54">
        <f>HB!CQ15*0.9</f>
        <v>12195</v>
      </c>
      <c r="CR15" s="54">
        <f>HB!CR15*0.9</f>
        <v>12195</v>
      </c>
      <c r="CS15" s="54">
        <f>HB!CS15*0.9</f>
        <v>12195</v>
      </c>
      <c r="CT15" s="54">
        <f>HB!CT15*0.9</f>
        <v>12195</v>
      </c>
      <c r="CU15" s="54">
        <f>HB!CU15*0.9</f>
        <v>12195</v>
      </c>
      <c r="CV15" s="54">
        <f>HB!CV15*0.9</f>
        <v>12195</v>
      </c>
      <c r="CW15" s="54">
        <f>HB!CW15*0.9</f>
        <v>12195</v>
      </c>
      <c r="CX15" s="54">
        <f>HB!CX15*0.9</f>
        <v>12577.5</v>
      </c>
      <c r="CY15" s="54">
        <f>HB!CY15*0.9</f>
        <v>12577.5</v>
      </c>
      <c r="CZ15" s="54">
        <f>HB!CZ15*0.9</f>
        <v>12577.5</v>
      </c>
      <c r="DA15" s="54">
        <f>HB!DA15*0.9</f>
        <v>12577.5</v>
      </c>
      <c r="DB15" s="54">
        <f>HB!DB15*0.9</f>
        <v>12577.5</v>
      </c>
      <c r="DC15" s="54">
        <f>HB!DC15*0.9</f>
        <v>12577.5</v>
      </c>
      <c r="DD15" s="54">
        <f>HB!DD15*0.9</f>
        <v>12577.5</v>
      </c>
      <c r="DE15" s="54">
        <f>HB!DE15*0.9</f>
        <v>13342.5</v>
      </c>
    </row>
    <row r="16" spans="1:205" s="4" customFormat="1" ht="12" customHeight="1">
      <c r="A16" s="20">
        <v>2</v>
      </c>
      <c r="B16" s="54">
        <f>HB!B16*0.9</f>
        <v>16625.25</v>
      </c>
      <c r="C16" s="54">
        <f>HB!C16*0.9</f>
        <v>16242.75</v>
      </c>
      <c r="D16" s="54">
        <f>HB!D16*0.9</f>
        <v>17007.75</v>
      </c>
      <c r="E16" s="54">
        <f>HB!E16*0.9</f>
        <v>17007.75</v>
      </c>
      <c r="F16" s="54">
        <f>HB!F16*0.9</f>
        <v>17007.75</v>
      </c>
      <c r="G16" s="54">
        <f>HB!G16*0.9</f>
        <v>15936.75</v>
      </c>
      <c r="H16" s="54">
        <f>HB!H16*0.9</f>
        <v>15936.75</v>
      </c>
      <c r="I16" s="54">
        <f>HB!I16*0.9</f>
        <v>15936.75</v>
      </c>
      <c r="J16" s="54">
        <f>HB!J16*0.9</f>
        <v>15936.75</v>
      </c>
      <c r="K16" s="54">
        <f>HB!K16*0.9</f>
        <v>16625.25</v>
      </c>
      <c r="L16" s="54">
        <f>HB!L16*0.9</f>
        <v>16625.25</v>
      </c>
      <c r="M16" s="54">
        <f>HB!M16*0.9</f>
        <v>15477.75</v>
      </c>
      <c r="N16" s="54">
        <f>HB!N16*0.9</f>
        <v>15477.75</v>
      </c>
      <c r="O16" s="54">
        <f>HB!O16*0.9</f>
        <v>15477.75</v>
      </c>
      <c r="P16" s="54">
        <f>HB!P16*0.9</f>
        <v>15477.75</v>
      </c>
      <c r="Q16" s="54">
        <f>HB!Q16*0.9</f>
        <v>15477.75</v>
      </c>
      <c r="R16" s="54">
        <f>HB!R16*0.9</f>
        <v>15936.75</v>
      </c>
      <c r="S16" s="54">
        <f>HB!S16*0.9</f>
        <v>15936.75</v>
      </c>
      <c r="T16" s="54">
        <f>HB!T16*0.9</f>
        <v>15477.75</v>
      </c>
      <c r="U16" s="54">
        <f>HB!U16*0.9</f>
        <v>15477.75</v>
      </c>
      <c r="V16" s="54">
        <f>HB!V16*0.9</f>
        <v>15477.75</v>
      </c>
      <c r="W16" s="54">
        <f>HB!W16*0.9</f>
        <v>15477.75</v>
      </c>
      <c r="X16" s="54">
        <f>HB!X16*0.9</f>
        <v>14636.25</v>
      </c>
      <c r="Y16" s="54">
        <f>HB!Y16*0.9</f>
        <v>14865.75</v>
      </c>
      <c r="Z16" s="54">
        <f>HB!Z16*0.9</f>
        <v>14865.75</v>
      </c>
      <c r="AA16" s="54">
        <f>HB!AA16*0.9</f>
        <v>14636.25</v>
      </c>
      <c r="AB16" s="54">
        <f>HB!AB16*0.9</f>
        <v>14636.25</v>
      </c>
      <c r="AC16" s="54">
        <f>HB!AC16*0.9</f>
        <v>14636.25</v>
      </c>
      <c r="AD16" s="54">
        <f>HB!AD16*0.9</f>
        <v>14636.25</v>
      </c>
      <c r="AE16" s="54">
        <f>HB!AE16*0.9</f>
        <v>14636.25</v>
      </c>
      <c r="AF16" s="54">
        <f>HB!AF16*0.9</f>
        <v>14865.75</v>
      </c>
      <c r="AG16" s="54">
        <f>HB!AG16*0.9</f>
        <v>14865.75</v>
      </c>
      <c r="AH16" s="54">
        <f>HB!AH16*0.9</f>
        <v>14636.25</v>
      </c>
      <c r="AI16" s="54">
        <f>HB!AI16*0.9</f>
        <v>14865.75</v>
      </c>
      <c r="AJ16" s="54">
        <f>HB!AJ16*0.9</f>
        <v>14865.75</v>
      </c>
      <c r="AK16" s="54">
        <f>HB!AK16*0.9</f>
        <v>14865.75</v>
      </c>
      <c r="AL16" s="54">
        <f>HB!AL16*0.9</f>
        <v>14865.75</v>
      </c>
      <c r="AM16" s="54">
        <f>HB!AM16*0.9</f>
        <v>14865.75</v>
      </c>
      <c r="AN16" s="54">
        <f>HB!AN16*0.9</f>
        <v>14865.75</v>
      </c>
      <c r="AO16" s="54">
        <f>HB!AO16*0.9</f>
        <v>14636.25</v>
      </c>
      <c r="AP16" s="54">
        <f>HB!AP16*0.9</f>
        <v>14636.25</v>
      </c>
      <c r="AQ16" s="54">
        <f>HB!AQ16*0.9</f>
        <v>14636.25</v>
      </c>
      <c r="AR16" s="54">
        <f>HB!AR16*0.9</f>
        <v>14636.25</v>
      </c>
      <c r="AS16" s="54">
        <f>HB!AS16*0.9</f>
        <v>14636.25</v>
      </c>
      <c r="AT16" s="54">
        <f>HB!AT16*0.9</f>
        <v>14865.75</v>
      </c>
      <c r="AU16" s="54">
        <f>HB!AU16*0.9</f>
        <v>14865.75</v>
      </c>
      <c r="AV16" s="54">
        <f>HB!AV16*0.9</f>
        <v>14636.25</v>
      </c>
      <c r="AW16" s="54">
        <f>HB!AW16*0.9</f>
        <v>14636.25</v>
      </c>
      <c r="AX16" s="54">
        <f>HB!AX16*0.9</f>
        <v>14636.25</v>
      </c>
      <c r="AY16" s="54">
        <f>HB!AY16*0.9</f>
        <v>14636.25</v>
      </c>
      <c r="AZ16" s="54">
        <f>HB!AZ16*0.9</f>
        <v>14636.25</v>
      </c>
      <c r="BA16" s="54">
        <f>HB!BA16*0.9</f>
        <v>14865.75</v>
      </c>
      <c r="BB16" s="54">
        <f>HB!BB16*0.9</f>
        <v>14865.75</v>
      </c>
      <c r="BC16" s="54">
        <f>HB!BC16*0.9</f>
        <v>14406.75</v>
      </c>
      <c r="BD16" s="54">
        <f>HB!BD16*0.9</f>
        <v>14406.75</v>
      </c>
      <c r="BE16" s="54">
        <f>HB!BE16*0.9</f>
        <v>14406.75</v>
      </c>
      <c r="BF16" s="54">
        <f>HB!BF16*0.9</f>
        <v>14865.75</v>
      </c>
      <c r="BG16" s="54">
        <f>HB!BG16*0.9</f>
        <v>14865.75</v>
      </c>
      <c r="BH16" s="54">
        <f>HB!BH16*0.9</f>
        <v>14865.75</v>
      </c>
      <c r="BI16" s="54">
        <f>HB!BI16*0.9</f>
        <v>14865.75</v>
      </c>
      <c r="BJ16" s="54">
        <f>HB!BJ16*0.9</f>
        <v>14253.75</v>
      </c>
      <c r="BK16" s="54">
        <f>HB!BK16*0.9</f>
        <v>14253.75</v>
      </c>
      <c r="BL16" s="54">
        <f>HB!BL16*0.9</f>
        <v>14253.75</v>
      </c>
      <c r="BM16" s="54">
        <f>HB!BM16*0.9</f>
        <v>14253.75</v>
      </c>
      <c r="BN16" s="54">
        <f>HB!BN16*0.9</f>
        <v>14253.75</v>
      </c>
      <c r="BO16" s="54">
        <f>HB!BO16*0.9</f>
        <v>14406.75</v>
      </c>
      <c r="BP16" s="54">
        <f>HB!BP16*0.9</f>
        <v>14406.75</v>
      </c>
      <c r="BQ16" s="54">
        <f>HB!BQ16*0.9</f>
        <v>14253.75</v>
      </c>
      <c r="BR16" s="54">
        <f>HB!BR16*0.9</f>
        <v>14253.75</v>
      </c>
      <c r="BS16" s="54">
        <f>HB!BS16*0.9</f>
        <v>14253.75</v>
      </c>
      <c r="BT16" s="54">
        <f>HB!BT16*0.9</f>
        <v>14253.75</v>
      </c>
      <c r="BU16" s="54">
        <f>HB!BU16*0.9</f>
        <v>14253.75</v>
      </c>
      <c r="BV16" s="54">
        <f>HB!BV16*0.9</f>
        <v>14406.75</v>
      </c>
      <c r="BW16" s="54">
        <f>HB!BW16*0.9</f>
        <v>14406.75</v>
      </c>
      <c r="BX16" s="54">
        <f>HB!BX16*0.9</f>
        <v>14253.75</v>
      </c>
      <c r="BY16" s="54">
        <f>HB!BY16*0.9</f>
        <v>14253.75</v>
      </c>
      <c r="BZ16" s="54">
        <f>HB!BZ16*0.9</f>
        <v>14253.75</v>
      </c>
      <c r="CA16" s="54">
        <f>HB!CA16*0.9</f>
        <v>14253.75</v>
      </c>
      <c r="CB16" s="54">
        <f>HB!CB16*0.9</f>
        <v>14253.75</v>
      </c>
      <c r="CC16" s="54">
        <f>HB!CC16*0.9</f>
        <v>14406.75</v>
      </c>
      <c r="CD16" s="54">
        <f>HB!CD16*0.9</f>
        <v>14406.75</v>
      </c>
      <c r="CE16" s="54">
        <f>HB!CE16*0.9</f>
        <v>14253.75</v>
      </c>
      <c r="CF16" s="54">
        <f>HB!CF16*0.9</f>
        <v>14253.75</v>
      </c>
      <c r="CG16" s="54">
        <f>HB!CG16*0.9</f>
        <v>14253.75</v>
      </c>
      <c r="CH16" s="54">
        <f>HB!CH16*0.9</f>
        <v>14253.75</v>
      </c>
      <c r="CI16" s="54">
        <f>HB!CI16*0.9</f>
        <v>14253.75</v>
      </c>
      <c r="CJ16" s="54">
        <f>HB!CJ16*0.9</f>
        <v>14406.75</v>
      </c>
      <c r="CK16" s="54">
        <f>HB!CK16*0.9</f>
        <v>14406.75</v>
      </c>
      <c r="CL16" s="54">
        <f>HB!CL16*0.9</f>
        <v>14253.75</v>
      </c>
      <c r="CM16" s="54">
        <f>HB!CM16*0.9</f>
        <v>14253.75</v>
      </c>
      <c r="CN16" s="54">
        <f>HB!CN16*0.9</f>
        <v>14253.75</v>
      </c>
      <c r="CO16" s="54">
        <f>HB!CO16*0.9</f>
        <v>14253.75</v>
      </c>
      <c r="CP16" s="54">
        <f>HB!CP16*0.9</f>
        <v>14253.75</v>
      </c>
      <c r="CQ16" s="54">
        <f>HB!CQ16*0.9</f>
        <v>15095.25</v>
      </c>
      <c r="CR16" s="54">
        <f>HB!CR16*0.9</f>
        <v>15095.25</v>
      </c>
      <c r="CS16" s="54">
        <f>HB!CS16*0.9</f>
        <v>15095.25</v>
      </c>
      <c r="CT16" s="54">
        <f>HB!CT16*0.9</f>
        <v>15095.25</v>
      </c>
      <c r="CU16" s="54">
        <f>HB!CU16*0.9</f>
        <v>15095.25</v>
      </c>
      <c r="CV16" s="54">
        <f>HB!CV16*0.9</f>
        <v>15095.25</v>
      </c>
      <c r="CW16" s="54">
        <f>HB!CW16*0.9</f>
        <v>15095.25</v>
      </c>
      <c r="CX16" s="54">
        <f>HB!CX16*0.9</f>
        <v>15477.75</v>
      </c>
      <c r="CY16" s="54">
        <f>HB!CY16*0.9</f>
        <v>15477.75</v>
      </c>
      <c r="CZ16" s="54">
        <f>HB!CZ16*0.9</f>
        <v>15477.75</v>
      </c>
      <c r="DA16" s="54">
        <f>HB!DA16*0.9</f>
        <v>15477.75</v>
      </c>
      <c r="DB16" s="54">
        <f>HB!DB16*0.9</f>
        <v>15477.75</v>
      </c>
      <c r="DC16" s="54">
        <f>HB!DC16*0.9</f>
        <v>15477.75</v>
      </c>
      <c r="DD16" s="54">
        <f>HB!DD16*0.9</f>
        <v>15477.75</v>
      </c>
      <c r="DE16" s="54">
        <f>HB!DE16*0.9</f>
        <v>16242.75</v>
      </c>
    </row>
    <row r="17" spans="1:109" s="4" customFormat="1" ht="24.75" customHeight="1">
      <c r="A17" s="23" t="s">
        <v>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</row>
    <row r="18" spans="1:109" s="4" customFormat="1" ht="12" customHeight="1">
      <c r="A18" s="20">
        <v>1</v>
      </c>
      <c r="B18" s="54">
        <f>HB!B18*0.9</f>
        <v>15255</v>
      </c>
      <c r="C18" s="54">
        <f>HB!C18*0.9</f>
        <v>14872.5</v>
      </c>
      <c r="D18" s="54">
        <f>HB!D18*0.9</f>
        <v>15637.5</v>
      </c>
      <c r="E18" s="54">
        <f>HB!E18*0.9</f>
        <v>15637.5</v>
      </c>
      <c r="F18" s="54">
        <f>HB!F18*0.9</f>
        <v>15637.5</v>
      </c>
      <c r="G18" s="54">
        <f>HB!G18*0.9</f>
        <v>14566.5</v>
      </c>
      <c r="H18" s="54">
        <f>HB!H18*0.9</f>
        <v>14566.5</v>
      </c>
      <c r="I18" s="54">
        <f>HB!I18*0.9</f>
        <v>14566.5</v>
      </c>
      <c r="J18" s="54">
        <f>HB!J18*0.9</f>
        <v>14566.5</v>
      </c>
      <c r="K18" s="54">
        <f>HB!K18*0.9</f>
        <v>15255</v>
      </c>
      <c r="L18" s="54">
        <f>HB!L18*0.9</f>
        <v>15255</v>
      </c>
      <c r="M18" s="54">
        <f>HB!M18*0.9</f>
        <v>14107.5</v>
      </c>
      <c r="N18" s="54">
        <f>HB!N18*0.9</f>
        <v>14107.5</v>
      </c>
      <c r="O18" s="54">
        <f>HB!O18*0.9</f>
        <v>14107.5</v>
      </c>
      <c r="P18" s="54">
        <f>HB!P18*0.9</f>
        <v>14107.5</v>
      </c>
      <c r="Q18" s="54">
        <f>HB!Q18*0.9</f>
        <v>14107.5</v>
      </c>
      <c r="R18" s="54">
        <f>HB!R18*0.9</f>
        <v>14566.5</v>
      </c>
      <c r="S18" s="54">
        <f>HB!S18*0.9</f>
        <v>14566.5</v>
      </c>
      <c r="T18" s="54">
        <f>HB!T18*0.9</f>
        <v>14107.5</v>
      </c>
      <c r="U18" s="54">
        <f>HB!U18*0.9</f>
        <v>14107.5</v>
      </c>
      <c r="V18" s="54">
        <f>HB!V18*0.9</f>
        <v>14107.5</v>
      </c>
      <c r="W18" s="54">
        <f>HB!W18*0.9</f>
        <v>14107.5</v>
      </c>
      <c r="X18" s="54">
        <f>HB!X18*0.9</f>
        <v>12883.5</v>
      </c>
      <c r="Y18" s="54">
        <f>HB!Y18*0.9</f>
        <v>13113</v>
      </c>
      <c r="Z18" s="54">
        <f>HB!Z18*0.9</f>
        <v>13113</v>
      </c>
      <c r="AA18" s="54">
        <f>HB!AA18*0.9</f>
        <v>12883.5</v>
      </c>
      <c r="AB18" s="54">
        <f>HB!AB18*0.9</f>
        <v>12883.5</v>
      </c>
      <c r="AC18" s="54">
        <f>HB!AC18*0.9</f>
        <v>12883.5</v>
      </c>
      <c r="AD18" s="54">
        <f>HB!AD18*0.9</f>
        <v>12883.5</v>
      </c>
      <c r="AE18" s="54">
        <f>HB!AE18*0.9</f>
        <v>12883.5</v>
      </c>
      <c r="AF18" s="54">
        <f>HB!AF18*0.9</f>
        <v>13113</v>
      </c>
      <c r="AG18" s="54">
        <f>HB!AG18*0.9</f>
        <v>13113</v>
      </c>
      <c r="AH18" s="54">
        <f>HB!AH18*0.9</f>
        <v>12883.5</v>
      </c>
      <c r="AI18" s="54">
        <f>HB!AI18*0.9</f>
        <v>13113</v>
      </c>
      <c r="AJ18" s="54">
        <f>HB!AJ18*0.9</f>
        <v>13113</v>
      </c>
      <c r="AK18" s="54">
        <f>HB!AK18*0.9</f>
        <v>13113</v>
      </c>
      <c r="AL18" s="54">
        <f>HB!AL18*0.9</f>
        <v>13113</v>
      </c>
      <c r="AM18" s="54">
        <f>HB!AM18*0.9</f>
        <v>13113</v>
      </c>
      <c r="AN18" s="54">
        <f>HB!AN18*0.9</f>
        <v>13113</v>
      </c>
      <c r="AO18" s="54">
        <f>HB!AO18*0.9</f>
        <v>12883.5</v>
      </c>
      <c r="AP18" s="54">
        <f>HB!AP18*0.9</f>
        <v>12883.5</v>
      </c>
      <c r="AQ18" s="54">
        <f>HB!AQ18*0.9</f>
        <v>12883.5</v>
      </c>
      <c r="AR18" s="54">
        <f>HB!AR18*0.9</f>
        <v>12883.5</v>
      </c>
      <c r="AS18" s="54">
        <f>HB!AS18*0.9</f>
        <v>12883.5</v>
      </c>
      <c r="AT18" s="54">
        <f>HB!AT18*0.9</f>
        <v>13113</v>
      </c>
      <c r="AU18" s="54">
        <f>HB!AU18*0.9</f>
        <v>13113</v>
      </c>
      <c r="AV18" s="54">
        <f>HB!AV18*0.9</f>
        <v>12883.5</v>
      </c>
      <c r="AW18" s="54">
        <f>HB!AW18*0.9</f>
        <v>12883.5</v>
      </c>
      <c r="AX18" s="54">
        <f>HB!AX18*0.9</f>
        <v>12883.5</v>
      </c>
      <c r="AY18" s="54">
        <f>HB!AY18*0.9</f>
        <v>12883.5</v>
      </c>
      <c r="AZ18" s="54">
        <f>HB!AZ18*0.9</f>
        <v>12883.5</v>
      </c>
      <c r="BA18" s="54">
        <f>HB!BA18*0.9</f>
        <v>13113</v>
      </c>
      <c r="BB18" s="54">
        <f>HB!BB18*0.9</f>
        <v>13113</v>
      </c>
      <c r="BC18" s="54">
        <f>HB!BC18*0.9</f>
        <v>12654</v>
      </c>
      <c r="BD18" s="54">
        <f>HB!BD18*0.9</f>
        <v>12654</v>
      </c>
      <c r="BE18" s="54">
        <f>HB!BE18*0.9</f>
        <v>12654</v>
      </c>
      <c r="BF18" s="54">
        <f>HB!BF18*0.9</f>
        <v>13113</v>
      </c>
      <c r="BG18" s="54">
        <f>HB!BG18*0.9</f>
        <v>13113</v>
      </c>
      <c r="BH18" s="54">
        <f>HB!BH18*0.9</f>
        <v>13113</v>
      </c>
      <c r="BI18" s="54">
        <f>HB!BI18*0.9</f>
        <v>13113</v>
      </c>
      <c r="BJ18" s="54">
        <f>HB!BJ18*0.9</f>
        <v>12501</v>
      </c>
      <c r="BK18" s="54">
        <f>HB!BK18*0.9</f>
        <v>12501</v>
      </c>
      <c r="BL18" s="54">
        <f>HB!BL18*0.9</f>
        <v>12501</v>
      </c>
      <c r="BM18" s="54">
        <f>HB!BM18*0.9</f>
        <v>12501</v>
      </c>
      <c r="BN18" s="54">
        <f>HB!BN18*0.9</f>
        <v>12501</v>
      </c>
      <c r="BO18" s="54">
        <f>HB!BO18*0.9</f>
        <v>12654</v>
      </c>
      <c r="BP18" s="54">
        <f>HB!BP18*0.9</f>
        <v>12654</v>
      </c>
      <c r="BQ18" s="54">
        <f>HB!BQ18*0.9</f>
        <v>12501</v>
      </c>
      <c r="BR18" s="54">
        <f>HB!BR18*0.9</f>
        <v>12501</v>
      </c>
      <c r="BS18" s="54">
        <f>HB!BS18*0.9</f>
        <v>12501</v>
      </c>
      <c r="BT18" s="54">
        <f>HB!BT18*0.9</f>
        <v>12501</v>
      </c>
      <c r="BU18" s="54">
        <f>HB!BU18*0.9</f>
        <v>12501</v>
      </c>
      <c r="BV18" s="54">
        <f>HB!BV18*0.9</f>
        <v>12654</v>
      </c>
      <c r="BW18" s="54">
        <f>HB!BW18*0.9</f>
        <v>12654</v>
      </c>
      <c r="BX18" s="54">
        <f>HB!BX18*0.9</f>
        <v>12501</v>
      </c>
      <c r="BY18" s="54">
        <f>HB!BY18*0.9</f>
        <v>12501</v>
      </c>
      <c r="BZ18" s="54">
        <f>HB!BZ18*0.9</f>
        <v>12501</v>
      </c>
      <c r="CA18" s="54">
        <f>HB!CA18*0.9</f>
        <v>12501</v>
      </c>
      <c r="CB18" s="54">
        <f>HB!CB18*0.9</f>
        <v>12501</v>
      </c>
      <c r="CC18" s="54">
        <f>HB!CC18*0.9</f>
        <v>12654</v>
      </c>
      <c r="CD18" s="54">
        <f>HB!CD18*0.9</f>
        <v>12654</v>
      </c>
      <c r="CE18" s="54">
        <f>HB!CE18*0.9</f>
        <v>12501</v>
      </c>
      <c r="CF18" s="54">
        <f>HB!CF18*0.9</f>
        <v>12501</v>
      </c>
      <c r="CG18" s="54">
        <f>HB!CG18*0.9</f>
        <v>12501</v>
      </c>
      <c r="CH18" s="54">
        <f>HB!CH18*0.9</f>
        <v>12501</v>
      </c>
      <c r="CI18" s="54">
        <f>HB!CI18*0.9</f>
        <v>12501</v>
      </c>
      <c r="CJ18" s="54">
        <f>HB!CJ18*0.9</f>
        <v>12654</v>
      </c>
      <c r="CK18" s="54">
        <f>HB!CK18*0.9</f>
        <v>12654</v>
      </c>
      <c r="CL18" s="54">
        <f>HB!CL18*0.9</f>
        <v>12501</v>
      </c>
      <c r="CM18" s="54">
        <f>HB!CM18*0.9</f>
        <v>12501</v>
      </c>
      <c r="CN18" s="54">
        <f>HB!CN18*0.9</f>
        <v>12501</v>
      </c>
      <c r="CO18" s="54">
        <f>HB!CO18*0.9</f>
        <v>12501</v>
      </c>
      <c r="CP18" s="54">
        <f>HB!CP18*0.9</f>
        <v>12501</v>
      </c>
      <c r="CQ18" s="54">
        <f>HB!CQ18*0.9</f>
        <v>13342.5</v>
      </c>
      <c r="CR18" s="54">
        <f>HB!CR18*0.9</f>
        <v>13342.5</v>
      </c>
      <c r="CS18" s="54">
        <f>HB!CS18*0.9</f>
        <v>13342.5</v>
      </c>
      <c r="CT18" s="54">
        <f>HB!CT18*0.9</f>
        <v>13342.5</v>
      </c>
      <c r="CU18" s="54">
        <f>HB!CU18*0.9</f>
        <v>13342.5</v>
      </c>
      <c r="CV18" s="54">
        <f>HB!CV18*0.9</f>
        <v>13342.5</v>
      </c>
      <c r="CW18" s="54">
        <f>HB!CW18*0.9</f>
        <v>13342.5</v>
      </c>
      <c r="CX18" s="54">
        <f>HB!CX18*0.9</f>
        <v>13725</v>
      </c>
      <c r="CY18" s="54">
        <f>HB!CY18*0.9</f>
        <v>13725</v>
      </c>
      <c r="CZ18" s="54">
        <f>HB!CZ18*0.9</f>
        <v>13725</v>
      </c>
      <c r="DA18" s="54">
        <f>HB!DA18*0.9</f>
        <v>13725</v>
      </c>
      <c r="DB18" s="54">
        <f>HB!DB18*0.9</f>
        <v>13725</v>
      </c>
      <c r="DC18" s="54">
        <f>HB!DC18*0.9</f>
        <v>13725</v>
      </c>
      <c r="DD18" s="54">
        <f>HB!DD18*0.9</f>
        <v>13725</v>
      </c>
      <c r="DE18" s="54">
        <f>HB!DE18*0.9</f>
        <v>14490</v>
      </c>
    </row>
    <row r="19" spans="1:109" s="4" customFormat="1" ht="12" customHeight="1">
      <c r="A19" s="24">
        <v>2</v>
      </c>
      <c r="B19" s="54">
        <f>HB!B19*0.9</f>
        <v>18155.25</v>
      </c>
      <c r="C19" s="54">
        <f>HB!C19*0.9</f>
        <v>17772.75</v>
      </c>
      <c r="D19" s="54">
        <f>HB!D19*0.9</f>
        <v>18537.75</v>
      </c>
      <c r="E19" s="54">
        <f>HB!E19*0.9</f>
        <v>18537.75</v>
      </c>
      <c r="F19" s="54">
        <f>HB!F19*0.9</f>
        <v>18537.75</v>
      </c>
      <c r="G19" s="54">
        <f>HB!G19*0.9</f>
        <v>17466.75</v>
      </c>
      <c r="H19" s="54">
        <f>HB!H19*0.9</f>
        <v>17466.75</v>
      </c>
      <c r="I19" s="54">
        <f>HB!I19*0.9</f>
        <v>17466.75</v>
      </c>
      <c r="J19" s="54">
        <f>HB!J19*0.9</f>
        <v>17466.75</v>
      </c>
      <c r="K19" s="54">
        <f>HB!K19*0.9</f>
        <v>18155.25</v>
      </c>
      <c r="L19" s="54">
        <f>HB!L19*0.9</f>
        <v>18155.25</v>
      </c>
      <c r="M19" s="54">
        <f>HB!M19*0.9</f>
        <v>17007.75</v>
      </c>
      <c r="N19" s="54">
        <f>HB!N19*0.9</f>
        <v>17007.75</v>
      </c>
      <c r="O19" s="54">
        <f>HB!O19*0.9</f>
        <v>17007.75</v>
      </c>
      <c r="P19" s="54">
        <f>HB!P19*0.9</f>
        <v>17007.75</v>
      </c>
      <c r="Q19" s="54">
        <f>HB!Q19*0.9</f>
        <v>17007.75</v>
      </c>
      <c r="R19" s="54">
        <f>HB!R19*0.9</f>
        <v>17466.75</v>
      </c>
      <c r="S19" s="54">
        <f>HB!S19*0.9</f>
        <v>17466.75</v>
      </c>
      <c r="T19" s="54">
        <f>HB!T19*0.9</f>
        <v>17007.75</v>
      </c>
      <c r="U19" s="54">
        <f>HB!U19*0.9</f>
        <v>17007.75</v>
      </c>
      <c r="V19" s="54">
        <f>HB!V19*0.9</f>
        <v>17007.75</v>
      </c>
      <c r="W19" s="54">
        <f>HB!W19*0.9</f>
        <v>17007.75</v>
      </c>
      <c r="X19" s="54">
        <f>HB!X19*0.9</f>
        <v>15783.75</v>
      </c>
      <c r="Y19" s="54">
        <f>HB!Y19*0.9</f>
        <v>16013.25</v>
      </c>
      <c r="Z19" s="54">
        <f>HB!Z19*0.9</f>
        <v>16013.25</v>
      </c>
      <c r="AA19" s="54">
        <f>HB!AA19*0.9</f>
        <v>15783.75</v>
      </c>
      <c r="AB19" s="54">
        <f>HB!AB19*0.9</f>
        <v>15783.75</v>
      </c>
      <c r="AC19" s="54">
        <f>HB!AC19*0.9</f>
        <v>15783.75</v>
      </c>
      <c r="AD19" s="54">
        <f>HB!AD19*0.9</f>
        <v>15783.75</v>
      </c>
      <c r="AE19" s="54">
        <f>HB!AE19*0.9</f>
        <v>15783.75</v>
      </c>
      <c r="AF19" s="54">
        <f>HB!AF19*0.9</f>
        <v>16013.25</v>
      </c>
      <c r="AG19" s="54">
        <f>HB!AG19*0.9</f>
        <v>16013.25</v>
      </c>
      <c r="AH19" s="54">
        <f>HB!AH19*0.9</f>
        <v>15783.75</v>
      </c>
      <c r="AI19" s="54">
        <f>HB!AI19*0.9</f>
        <v>16013.25</v>
      </c>
      <c r="AJ19" s="54">
        <f>HB!AJ19*0.9</f>
        <v>16013.25</v>
      </c>
      <c r="AK19" s="54">
        <f>HB!AK19*0.9</f>
        <v>16013.25</v>
      </c>
      <c r="AL19" s="54">
        <f>HB!AL19*0.9</f>
        <v>16013.25</v>
      </c>
      <c r="AM19" s="54">
        <f>HB!AM19*0.9</f>
        <v>16013.25</v>
      </c>
      <c r="AN19" s="54">
        <f>HB!AN19*0.9</f>
        <v>16013.25</v>
      </c>
      <c r="AO19" s="54">
        <f>HB!AO19*0.9</f>
        <v>15783.75</v>
      </c>
      <c r="AP19" s="54">
        <f>HB!AP19*0.9</f>
        <v>15783.75</v>
      </c>
      <c r="AQ19" s="54">
        <f>HB!AQ19*0.9</f>
        <v>15783.75</v>
      </c>
      <c r="AR19" s="54">
        <f>HB!AR19*0.9</f>
        <v>15783.75</v>
      </c>
      <c r="AS19" s="54">
        <f>HB!AS19*0.9</f>
        <v>15783.75</v>
      </c>
      <c r="AT19" s="54">
        <f>HB!AT19*0.9</f>
        <v>16013.25</v>
      </c>
      <c r="AU19" s="54">
        <f>HB!AU19*0.9</f>
        <v>16013.25</v>
      </c>
      <c r="AV19" s="54">
        <f>HB!AV19*0.9</f>
        <v>15783.75</v>
      </c>
      <c r="AW19" s="54">
        <f>HB!AW19*0.9</f>
        <v>15783.75</v>
      </c>
      <c r="AX19" s="54">
        <f>HB!AX19*0.9</f>
        <v>15783.75</v>
      </c>
      <c r="AY19" s="54">
        <f>HB!AY19*0.9</f>
        <v>15783.75</v>
      </c>
      <c r="AZ19" s="54">
        <f>HB!AZ19*0.9</f>
        <v>15783.75</v>
      </c>
      <c r="BA19" s="54">
        <f>HB!BA19*0.9</f>
        <v>16013.25</v>
      </c>
      <c r="BB19" s="54">
        <f>HB!BB19*0.9</f>
        <v>16013.25</v>
      </c>
      <c r="BC19" s="54">
        <f>HB!BC19*0.9</f>
        <v>15554.25</v>
      </c>
      <c r="BD19" s="54">
        <f>HB!BD19*0.9</f>
        <v>15554.25</v>
      </c>
      <c r="BE19" s="54">
        <f>HB!BE19*0.9</f>
        <v>15554.25</v>
      </c>
      <c r="BF19" s="54">
        <f>HB!BF19*0.9</f>
        <v>16013.25</v>
      </c>
      <c r="BG19" s="54">
        <f>HB!BG19*0.9</f>
        <v>16013.25</v>
      </c>
      <c r="BH19" s="54">
        <f>HB!BH19*0.9</f>
        <v>16013.25</v>
      </c>
      <c r="BI19" s="54">
        <f>HB!BI19*0.9</f>
        <v>16013.25</v>
      </c>
      <c r="BJ19" s="54">
        <f>HB!BJ19*0.9</f>
        <v>15401.25</v>
      </c>
      <c r="BK19" s="54">
        <f>HB!BK19*0.9</f>
        <v>15401.25</v>
      </c>
      <c r="BL19" s="54">
        <f>HB!BL19*0.9</f>
        <v>15401.25</v>
      </c>
      <c r="BM19" s="54">
        <f>HB!BM19*0.9</f>
        <v>15401.25</v>
      </c>
      <c r="BN19" s="54">
        <f>HB!BN19*0.9</f>
        <v>15401.25</v>
      </c>
      <c r="BO19" s="54">
        <f>HB!BO19*0.9</f>
        <v>15554.25</v>
      </c>
      <c r="BP19" s="54">
        <f>HB!BP19*0.9</f>
        <v>15554.25</v>
      </c>
      <c r="BQ19" s="54">
        <f>HB!BQ19*0.9</f>
        <v>15401.25</v>
      </c>
      <c r="BR19" s="54">
        <f>HB!BR19*0.9</f>
        <v>15401.25</v>
      </c>
      <c r="BS19" s="54">
        <f>HB!BS19*0.9</f>
        <v>15401.25</v>
      </c>
      <c r="BT19" s="54">
        <f>HB!BT19*0.9</f>
        <v>15401.25</v>
      </c>
      <c r="BU19" s="54">
        <f>HB!BU19*0.9</f>
        <v>15401.25</v>
      </c>
      <c r="BV19" s="54">
        <f>HB!BV19*0.9</f>
        <v>15554.25</v>
      </c>
      <c r="BW19" s="54">
        <f>HB!BW19*0.9</f>
        <v>15554.25</v>
      </c>
      <c r="BX19" s="54">
        <f>HB!BX19*0.9</f>
        <v>15401.25</v>
      </c>
      <c r="BY19" s="54">
        <f>HB!BY19*0.9</f>
        <v>15401.25</v>
      </c>
      <c r="BZ19" s="54">
        <f>HB!BZ19*0.9</f>
        <v>15401.25</v>
      </c>
      <c r="CA19" s="54">
        <f>HB!CA19*0.9</f>
        <v>15401.25</v>
      </c>
      <c r="CB19" s="54">
        <f>HB!CB19*0.9</f>
        <v>15401.25</v>
      </c>
      <c r="CC19" s="54">
        <f>HB!CC19*0.9</f>
        <v>15554.25</v>
      </c>
      <c r="CD19" s="54">
        <f>HB!CD19*0.9</f>
        <v>15554.25</v>
      </c>
      <c r="CE19" s="54">
        <f>HB!CE19*0.9</f>
        <v>15401.25</v>
      </c>
      <c r="CF19" s="54">
        <f>HB!CF19*0.9</f>
        <v>15401.25</v>
      </c>
      <c r="CG19" s="54">
        <f>HB!CG19*0.9</f>
        <v>15401.25</v>
      </c>
      <c r="CH19" s="54">
        <f>HB!CH19*0.9</f>
        <v>15401.25</v>
      </c>
      <c r="CI19" s="54">
        <f>HB!CI19*0.9</f>
        <v>15401.25</v>
      </c>
      <c r="CJ19" s="54">
        <f>HB!CJ19*0.9</f>
        <v>15554.25</v>
      </c>
      <c r="CK19" s="54">
        <f>HB!CK19*0.9</f>
        <v>15554.25</v>
      </c>
      <c r="CL19" s="54">
        <f>HB!CL19*0.9</f>
        <v>15401.25</v>
      </c>
      <c r="CM19" s="54">
        <f>HB!CM19*0.9</f>
        <v>15401.25</v>
      </c>
      <c r="CN19" s="54">
        <f>HB!CN19*0.9</f>
        <v>15401.25</v>
      </c>
      <c r="CO19" s="54">
        <f>HB!CO19*0.9</f>
        <v>15401.25</v>
      </c>
      <c r="CP19" s="54">
        <f>HB!CP19*0.9</f>
        <v>15401.25</v>
      </c>
      <c r="CQ19" s="54">
        <f>HB!CQ19*0.9</f>
        <v>16242.75</v>
      </c>
      <c r="CR19" s="54">
        <f>HB!CR19*0.9</f>
        <v>16242.75</v>
      </c>
      <c r="CS19" s="54">
        <f>HB!CS19*0.9</f>
        <v>16242.75</v>
      </c>
      <c r="CT19" s="54">
        <f>HB!CT19*0.9</f>
        <v>16242.75</v>
      </c>
      <c r="CU19" s="54">
        <f>HB!CU19*0.9</f>
        <v>16242.75</v>
      </c>
      <c r="CV19" s="54">
        <f>HB!CV19*0.9</f>
        <v>16242.75</v>
      </c>
      <c r="CW19" s="54">
        <f>HB!CW19*0.9</f>
        <v>16242.75</v>
      </c>
      <c r="CX19" s="54">
        <f>HB!CX19*0.9</f>
        <v>16625.25</v>
      </c>
      <c r="CY19" s="54">
        <f>HB!CY19*0.9</f>
        <v>16625.25</v>
      </c>
      <c r="CZ19" s="54">
        <f>HB!CZ19*0.9</f>
        <v>16625.25</v>
      </c>
      <c r="DA19" s="54">
        <f>HB!DA19*0.9</f>
        <v>16625.25</v>
      </c>
      <c r="DB19" s="54">
        <f>HB!DB19*0.9</f>
        <v>16625.25</v>
      </c>
      <c r="DC19" s="54">
        <f>HB!DC19*0.9</f>
        <v>16625.25</v>
      </c>
      <c r="DD19" s="54">
        <f>HB!DD19*0.9</f>
        <v>16625.25</v>
      </c>
      <c r="DE19" s="54">
        <f>HB!DE19*0.9</f>
        <v>17390.25</v>
      </c>
    </row>
    <row r="20" spans="1:109" s="4" customFormat="1" ht="12" customHeight="1">
      <c r="A20" s="25" t="s">
        <v>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</row>
    <row r="21" spans="1:109" s="4" customFormat="1" ht="12" customHeight="1">
      <c r="A21" s="20">
        <v>1</v>
      </c>
      <c r="B21" s="54">
        <f>HB!B21*0.9</f>
        <v>21757.5</v>
      </c>
      <c r="C21" s="54">
        <f>HB!C21*0.9</f>
        <v>21375</v>
      </c>
      <c r="D21" s="54">
        <f>HB!D21*0.9</f>
        <v>22140</v>
      </c>
      <c r="E21" s="54">
        <f>HB!E21*0.9</f>
        <v>22140</v>
      </c>
      <c r="F21" s="54">
        <f>HB!F21*0.9</f>
        <v>22140</v>
      </c>
      <c r="G21" s="54">
        <f>HB!G21*0.9</f>
        <v>21069</v>
      </c>
      <c r="H21" s="54">
        <f>HB!H21*0.9</f>
        <v>21069</v>
      </c>
      <c r="I21" s="54">
        <f>HB!I21*0.9</f>
        <v>21069</v>
      </c>
      <c r="J21" s="54">
        <f>HB!J21*0.9</f>
        <v>21069</v>
      </c>
      <c r="K21" s="54">
        <f>HB!K21*0.9</f>
        <v>21757.5</v>
      </c>
      <c r="L21" s="54">
        <f>HB!L21*0.9</f>
        <v>21757.5</v>
      </c>
      <c r="M21" s="54">
        <f>HB!M21*0.9</f>
        <v>20610</v>
      </c>
      <c r="N21" s="54">
        <f>HB!N21*0.9</f>
        <v>20610</v>
      </c>
      <c r="O21" s="54">
        <f>HB!O21*0.9</f>
        <v>20610</v>
      </c>
      <c r="P21" s="54">
        <f>HB!P21*0.9</f>
        <v>20610</v>
      </c>
      <c r="Q21" s="54">
        <f>HB!Q21*0.9</f>
        <v>20610</v>
      </c>
      <c r="R21" s="54">
        <f>HB!R21*0.9</f>
        <v>21069</v>
      </c>
      <c r="S21" s="54">
        <f>HB!S21*0.9</f>
        <v>21069</v>
      </c>
      <c r="T21" s="54">
        <f>HB!T21*0.9</f>
        <v>20610</v>
      </c>
      <c r="U21" s="54">
        <f>HB!U21*0.9</f>
        <v>20610</v>
      </c>
      <c r="V21" s="54">
        <f>HB!V21*0.9</f>
        <v>20610</v>
      </c>
      <c r="W21" s="54">
        <f>HB!W21*0.9</f>
        <v>20610</v>
      </c>
      <c r="X21" s="54">
        <f>HB!X21*0.9</f>
        <v>18238.5</v>
      </c>
      <c r="Y21" s="54">
        <f>HB!Y21*0.9</f>
        <v>18468</v>
      </c>
      <c r="Z21" s="54">
        <f>HB!Z21*0.9</f>
        <v>18468</v>
      </c>
      <c r="AA21" s="54">
        <f>HB!AA21*0.9</f>
        <v>18238.5</v>
      </c>
      <c r="AB21" s="54">
        <f>HB!AB21*0.9</f>
        <v>18238.5</v>
      </c>
      <c r="AC21" s="54">
        <f>HB!AC21*0.9</f>
        <v>18238.5</v>
      </c>
      <c r="AD21" s="54">
        <f>HB!AD21*0.9</f>
        <v>18238.5</v>
      </c>
      <c r="AE21" s="54">
        <f>HB!AE21*0.9</f>
        <v>18238.5</v>
      </c>
      <c r="AF21" s="54">
        <f>HB!AF21*0.9</f>
        <v>18468</v>
      </c>
      <c r="AG21" s="54">
        <f>HB!AG21*0.9</f>
        <v>18468</v>
      </c>
      <c r="AH21" s="54">
        <f>HB!AH21*0.9</f>
        <v>18238.5</v>
      </c>
      <c r="AI21" s="54">
        <f>HB!AI21*0.9</f>
        <v>18468</v>
      </c>
      <c r="AJ21" s="54">
        <f>HB!AJ21*0.9</f>
        <v>18468</v>
      </c>
      <c r="AK21" s="54">
        <f>HB!AK21*0.9</f>
        <v>18468</v>
      </c>
      <c r="AL21" s="54">
        <f>HB!AL21*0.9</f>
        <v>18468</v>
      </c>
      <c r="AM21" s="54">
        <f>HB!AM21*0.9</f>
        <v>18468</v>
      </c>
      <c r="AN21" s="54">
        <f>HB!AN21*0.9</f>
        <v>18468</v>
      </c>
      <c r="AO21" s="54">
        <f>HB!AO21*0.9</f>
        <v>18238.5</v>
      </c>
      <c r="AP21" s="54">
        <f>HB!AP21*0.9</f>
        <v>18238.5</v>
      </c>
      <c r="AQ21" s="54">
        <f>HB!AQ21*0.9</f>
        <v>18238.5</v>
      </c>
      <c r="AR21" s="54">
        <f>HB!AR21*0.9</f>
        <v>18238.5</v>
      </c>
      <c r="AS21" s="54">
        <f>HB!AS21*0.9</f>
        <v>18238.5</v>
      </c>
      <c r="AT21" s="54">
        <f>HB!AT21*0.9</f>
        <v>18468</v>
      </c>
      <c r="AU21" s="54">
        <f>HB!AU21*0.9</f>
        <v>18468</v>
      </c>
      <c r="AV21" s="54">
        <f>HB!AV21*0.9</f>
        <v>18238.5</v>
      </c>
      <c r="AW21" s="54">
        <f>HB!AW21*0.9</f>
        <v>18238.5</v>
      </c>
      <c r="AX21" s="54">
        <f>HB!AX21*0.9</f>
        <v>18238.5</v>
      </c>
      <c r="AY21" s="54">
        <f>HB!AY21*0.9</f>
        <v>18238.5</v>
      </c>
      <c r="AZ21" s="54">
        <f>HB!AZ21*0.9</f>
        <v>18238.5</v>
      </c>
      <c r="BA21" s="54">
        <f>HB!BA21*0.9</f>
        <v>18468</v>
      </c>
      <c r="BB21" s="54">
        <f>HB!BB21*0.9</f>
        <v>18468</v>
      </c>
      <c r="BC21" s="54">
        <f>HB!BC21*0.9</f>
        <v>18009</v>
      </c>
      <c r="BD21" s="54">
        <f>HB!BD21*0.9</f>
        <v>18009</v>
      </c>
      <c r="BE21" s="54">
        <f>HB!BE21*0.9</f>
        <v>18009</v>
      </c>
      <c r="BF21" s="54">
        <f>HB!BF21*0.9</f>
        <v>18468</v>
      </c>
      <c r="BG21" s="54">
        <f>HB!BG21*0.9</f>
        <v>18468</v>
      </c>
      <c r="BH21" s="54">
        <f>HB!BH21*0.9</f>
        <v>18468</v>
      </c>
      <c r="BI21" s="54">
        <f>HB!BI21*0.9</f>
        <v>18468</v>
      </c>
      <c r="BJ21" s="54">
        <f>HB!BJ21*0.9</f>
        <v>17856</v>
      </c>
      <c r="BK21" s="54">
        <f>HB!BK21*0.9</f>
        <v>17856</v>
      </c>
      <c r="BL21" s="54">
        <f>HB!BL21*0.9</f>
        <v>17856</v>
      </c>
      <c r="BM21" s="54">
        <f>HB!BM21*0.9</f>
        <v>17856</v>
      </c>
      <c r="BN21" s="54">
        <f>HB!BN21*0.9</f>
        <v>17856</v>
      </c>
      <c r="BO21" s="54">
        <f>HB!BO21*0.9</f>
        <v>18009</v>
      </c>
      <c r="BP21" s="54">
        <f>HB!BP21*0.9</f>
        <v>18009</v>
      </c>
      <c r="BQ21" s="54">
        <f>HB!BQ21*0.9</f>
        <v>17856</v>
      </c>
      <c r="BR21" s="54">
        <f>HB!BR21*0.9</f>
        <v>17856</v>
      </c>
      <c r="BS21" s="54">
        <f>HB!BS21*0.9</f>
        <v>17856</v>
      </c>
      <c r="BT21" s="54">
        <f>HB!BT21*0.9</f>
        <v>17856</v>
      </c>
      <c r="BU21" s="54">
        <f>HB!BU21*0.9</f>
        <v>17856</v>
      </c>
      <c r="BV21" s="54">
        <f>HB!BV21*0.9</f>
        <v>18009</v>
      </c>
      <c r="BW21" s="54">
        <f>HB!BW21*0.9</f>
        <v>18009</v>
      </c>
      <c r="BX21" s="54">
        <f>HB!BX21*0.9</f>
        <v>17856</v>
      </c>
      <c r="BY21" s="54">
        <f>HB!BY21*0.9</f>
        <v>17856</v>
      </c>
      <c r="BZ21" s="54">
        <f>HB!BZ21*0.9</f>
        <v>17856</v>
      </c>
      <c r="CA21" s="54">
        <f>HB!CA21*0.9</f>
        <v>17856</v>
      </c>
      <c r="CB21" s="54">
        <f>HB!CB21*0.9</f>
        <v>17856</v>
      </c>
      <c r="CC21" s="54">
        <f>HB!CC21*0.9</f>
        <v>18009</v>
      </c>
      <c r="CD21" s="54">
        <f>HB!CD21*0.9</f>
        <v>18009</v>
      </c>
      <c r="CE21" s="54">
        <f>HB!CE21*0.9</f>
        <v>17856</v>
      </c>
      <c r="CF21" s="54">
        <f>HB!CF21*0.9</f>
        <v>17856</v>
      </c>
      <c r="CG21" s="54">
        <f>HB!CG21*0.9</f>
        <v>17856</v>
      </c>
      <c r="CH21" s="54">
        <f>HB!CH21*0.9</f>
        <v>17856</v>
      </c>
      <c r="CI21" s="54">
        <f>HB!CI21*0.9</f>
        <v>17856</v>
      </c>
      <c r="CJ21" s="54">
        <f>HB!CJ21*0.9</f>
        <v>18009</v>
      </c>
      <c r="CK21" s="54">
        <f>HB!CK21*0.9</f>
        <v>18009</v>
      </c>
      <c r="CL21" s="54">
        <f>HB!CL21*0.9</f>
        <v>17856</v>
      </c>
      <c r="CM21" s="54">
        <f>HB!CM21*0.9</f>
        <v>17856</v>
      </c>
      <c r="CN21" s="54">
        <f>HB!CN21*0.9</f>
        <v>17856</v>
      </c>
      <c r="CO21" s="54">
        <f>HB!CO21*0.9</f>
        <v>17856</v>
      </c>
      <c r="CP21" s="54">
        <f>HB!CP21*0.9</f>
        <v>17856</v>
      </c>
      <c r="CQ21" s="54">
        <f>HB!CQ21*0.9</f>
        <v>18697.5</v>
      </c>
      <c r="CR21" s="54">
        <f>HB!CR21*0.9</f>
        <v>18697.5</v>
      </c>
      <c r="CS21" s="54">
        <f>HB!CS21*0.9</f>
        <v>18697.5</v>
      </c>
      <c r="CT21" s="54">
        <f>HB!CT21*0.9</f>
        <v>18697.5</v>
      </c>
      <c r="CU21" s="54">
        <f>HB!CU21*0.9</f>
        <v>18697.5</v>
      </c>
      <c r="CV21" s="54">
        <f>HB!CV21*0.9</f>
        <v>18697.5</v>
      </c>
      <c r="CW21" s="54">
        <f>HB!CW21*0.9</f>
        <v>18697.5</v>
      </c>
      <c r="CX21" s="54">
        <f>HB!CX21*0.9</f>
        <v>19080</v>
      </c>
      <c r="CY21" s="54">
        <f>HB!CY21*0.9</f>
        <v>19080</v>
      </c>
      <c r="CZ21" s="54">
        <f>HB!CZ21*0.9</f>
        <v>19080</v>
      </c>
      <c r="DA21" s="54">
        <f>HB!DA21*0.9</f>
        <v>19080</v>
      </c>
      <c r="DB21" s="54">
        <f>HB!DB21*0.9</f>
        <v>19080</v>
      </c>
      <c r="DC21" s="54">
        <f>HB!DC21*0.9</f>
        <v>19080</v>
      </c>
      <c r="DD21" s="54">
        <f>HB!DD21*0.9</f>
        <v>19080</v>
      </c>
      <c r="DE21" s="54">
        <f>HB!DE21*0.9</f>
        <v>19845</v>
      </c>
    </row>
    <row r="22" spans="1:109" s="4" customFormat="1" ht="12" customHeight="1">
      <c r="A22" s="24">
        <v>2</v>
      </c>
      <c r="B22" s="54">
        <f>HB!B22*0.9</f>
        <v>23242.5</v>
      </c>
      <c r="C22" s="54">
        <f>HB!C22*0.9</f>
        <v>22860</v>
      </c>
      <c r="D22" s="54">
        <f>HB!D22*0.9</f>
        <v>23625</v>
      </c>
      <c r="E22" s="54">
        <f>HB!E22*0.9</f>
        <v>23625</v>
      </c>
      <c r="F22" s="54">
        <f>HB!F22*0.9</f>
        <v>23625</v>
      </c>
      <c r="G22" s="54">
        <f>HB!G22*0.9</f>
        <v>22554</v>
      </c>
      <c r="H22" s="54">
        <f>HB!H22*0.9</f>
        <v>22554</v>
      </c>
      <c r="I22" s="54">
        <f>HB!I22*0.9</f>
        <v>22554</v>
      </c>
      <c r="J22" s="54">
        <f>HB!J22*0.9</f>
        <v>22554</v>
      </c>
      <c r="K22" s="54">
        <f>HB!K22*0.9</f>
        <v>23242.5</v>
      </c>
      <c r="L22" s="54">
        <f>HB!L22*0.9</f>
        <v>23242.5</v>
      </c>
      <c r="M22" s="54">
        <f>HB!M22*0.9</f>
        <v>22095</v>
      </c>
      <c r="N22" s="54">
        <f>HB!N22*0.9</f>
        <v>22095</v>
      </c>
      <c r="O22" s="54">
        <f>HB!O22*0.9</f>
        <v>22095</v>
      </c>
      <c r="P22" s="54">
        <f>HB!P22*0.9</f>
        <v>22095</v>
      </c>
      <c r="Q22" s="54">
        <f>HB!Q22*0.9</f>
        <v>22095</v>
      </c>
      <c r="R22" s="54">
        <f>HB!R22*0.9</f>
        <v>22554</v>
      </c>
      <c r="S22" s="54">
        <f>HB!S22*0.9</f>
        <v>22554</v>
      </c>
      <c r="T22" s="54">
        <f>HB!T22*0.9</f>
        <v>22095</v>
      </c>
      <c r="U22" s="54">
        <f>HB!U22*0.9</f>
        <v>22095</v>
      </c>
      <c r="V22" s="54">
        <f>HB!V22*0.9</f>
        <v>22095</v>
      </c>
      <c r="W22" s="54">
        <f>HB!W22*0.9</f>
        <v>22095</v>
      </c>
      <c r="X22" s="54">
        <f>HB!X22*0.9</f>
        <v>19723.5</v>
      </c>
      <c r="Y22" s="54">
        <f>HB!Y22*0.9</f>
        <v>19953</v>
      </c>
      <c r="Z22" s="54">
        <f>HB!Z22*0.9</f>
        <v>19953</v>
      </c>
      <c r="AA22" s="54">
        <f>HB!AA22*0.9</f>
        <v>19723.5</v>
      </c>
      <c r="AB22" s="54">
        <f>HB!AB22*0.9</f>
        <v>19723.5</v>
      </c>
      <c r="AC22" s="54">
        <f>HB!AC22*0.9</f>
        <v>19723.5</v>
      </c>
      <c r="AD22" s="54">
        <f>HB!AD22*0.9</f>
        <v>19723.5</v>
      </c>
      <c r="AE22" s="54">
        <f>HB!AE22*0.9</f>
        <v>19723.5</v>
      </c>
      <c r="AF22" s="54">
        <f>HB!AF22*0.9</f>
        <v>19953</v>
      </c>
      <c r="AG22" s="54">
        <f>HB!AG22*0.9</f>
        <v>19953</v>
      </c>
      <c r="AH22" s="54">
        <f>HB!AH22*0.9</f>
        <v>19723.5</v>
      </c>
      <c r="AI22" s="54">
        <f>HB!AI22*0.9</f>
        <v>19953</v>
      </c>
      <c r="AJ22" s="54">
        <f>HB!AJ22*0.9</f>
        <v>19953</v>
      </c>
      <c r="AK22" s="54">
        <f>HB!AK22*0.9</f>
        <v>19953</v>
      </c>
      <c r="AL22" s="54">
        <f>HB!AL22*0.9</f>
        <v>19953</v>
      </c>
      <c r="AM22" s="54">
        <f>HB!AM22*0.9</f>
        <v>19953</v>
      </c>
      <c r="AN22" s="54">
        <f>HB!AN22*0.9</f>
        <v>19953</v>
      </c>
      <c r="AO22" s="54">
        <f>HB!AO22*0.9</f>
        <v>19723.5</v>
      </c>
      <c r="AP22" s="54">
        <f>HB!AP22*0.9</f>
        <v>19723.5</v>
      </c>
      <c r="AQ22" s="54">
        <f>HB!AQ22*0.9</f>
        <v>19723.5</v>
      </c>
      <c r="AR22" s="54">
        <f>HB!AR22*0.9</f>
        <v>19723.5</v>
      </c>
      <c r="AS22" s="54">
        <f>HB!AS22*0.9</f>
        <v>19723.5</v>
      </c>
      <c r="AT22" s="54">
        <f>HB!AT22*0.9</f>
        <v>19953</v>
      </c>
      <c r="AU22" s="54">
        <f>HB!AU22*0.9</f>
        <v>19953</v>
      </c>
      <c r="AV22" s="54">
        <f>HB!AV22*0.9</f>
        <v>19723.5</v>
      </c>
      <c r="AW22" s="54">
        <f>HB!AW22*0.9</f>
        <v>19723.5</v>
      </c>
      <c r="AX22" s="54">
        <f>HB!AX22*0.9</f>
        <v>19723.5</v>
      </c>
      <c r="AY22" s="54">
        <f>HB!AY22*0.9</f>
        <v>19723.5</v>
      </c>
      <c r="AZ22" s="54">
        <f>HB!AZ22*0.9</f>
        <v>19723.5</v>
      </c>
      <c r="BA22" s="54">
        <f>HB!BA22*0.9</f>
        <v>19953</v>
      </c>
      <c r="BB22" s="54">
        <f>HB!BB22*0.9</f>
        <v>19953</v>
      </c>
      <c r="BC22" s="54">
        <f>HB!BC22*0.9</f>
        <v>19494</v>
      </c>
      <c r="BD22" s="54">
        <f>HB!BD22*0.9</f>
        <v>19494</v>
      </c>
      <c r="BE22" s="54">
        <f>HB!BE22*0.9</f>
        <v>19494</v>
      </c>
      <c r="BF22" s="54">
        <f>HB!BF22*0.9</f>
        <v>19953</v>
      </c>
      <c r="BG22" s="54">
        <f>HB!BG22*0.9</f>
        <v>19953</v>
      </c>
      <c r="BH22" s="54">
        <f>HB!BH22*0.9</f>
        <v>19953</v>
      </c>
      <c r="BI22" s="54">
        <f>HB!BI22*0.9</f>
        <v>19953</v>
      </c>
      <c r="BJ22" s="54">
        <f>HB!BJ22*0.9</f>
        <v>19341</v>
      </c>
      <c r="BK22" s="54">
        <f>HB!BK22*0.9</f>
        <v>19341</v>
      </c>
      <c r="BL22" s="54">
        <f>HB!BL22*0.9</f>
        <v>19341</v>
      </c>
      <c r="BM22" s="54">
        <f>HB!BM22*0.9</f>
        <v>19341</v>
      </c>
      <c r="BN22" s="54">
        <f>HB!BN22*0.9</f>
        <v>19341</v>
      </c>
      <c r="BO22" s="54">
        <f>HB!BO22*0.9</f>
        <v>19494</v>
      </c>
      <c r="BP22" s="54">
        <f>HB!BP22*0.9</f>
        <v>19494</v>
      </c>
      <c r="BQ22" s="54">
        <f>HB!BQ22*0.9</f>
        <v>19341</v>
      </c>
      <c r="BR22" s="54">
        <f>HB!BR22*0.9</f>
        <v>19341</v>
      </c>
      <c r="BS22" s="54">
        <f>HB!BS22*0.9</f>
        <v>19341</v>
      </c>
      <c r="BT22" s="54">
        <f>HB!BT22*0.9</f>
        <v>19341</v>
      </c>
      <c r="BU22" s="54">
        <f>HB!BU22*0.9</f>
        <v>19341</v>
      </c>
      <c r="BV22" s="54">
        <f>HB!BV22*0.9</f>
        <v>19494</v>
      </c>
      <c r="BW22" s="54">
        <f>HB!BW22*0.9</f>
        <v>19494</v>
      </c>
      <c r="BX22" s="54">
        <f>HB!BX22*0.9</f>
        <v>19341</v>
      </c>
      <c r="BY22" s="54">
        <f>HB!BY22*0.9</f>
        <v>19341</v>
      </c>
      <c r="BZ22" s="54">
        <f>HB!BZ22*0.9</f>
        <v>19341</v>
      </c>
      <c r="CA22" s="54">
        <f>HB!CA22*0.9</f>
        <v>19341</v>
      </c>
      <c r="CB22" s="54">
        <f>HB!CB22*0.9</f>
        <v>19341</v>
      </c>
      <c r="CC22" s="54">
        <f>HB!CC22*0.9</f>
        <v>19494</v>
      </c>
      <c r="CD22" s="54">
        <f>HB!CD22*0.9</f>
        <v>19494</v>
      </c>
      <c r="CE22" s="54">
        <f>HB!CE22*0.9</f>
        <v>19341</v>
      </c>
      <c r="CF22" s="54">
        <f>HB!CF22*0.9</f>
        <v>19341</v>
      </c>
      <c r="CG22" s="54">
        <f>HB!CG22*0.9</f>
        <v>19341</v>
      </c>
      <c r="CH22" s="54">
        <f>HB!CH22*0.9</f>
        <v>19341</v>
      </c>
      <c r="CI22" s="54">
        <f>HB!CI22*0.9</f>
        <v>19341</v>
      </c>
      <c r="CJ22" s="54">
        <f>HB!CJ22*0.9</f>
        <v>19494</v>
      </c>
      <c r="CK22" s="54">
        <f>HB!CK22*0.9</f>
        <v>19494</v>
      </c>
      <c r="CL22" s="54">
        <f>HB!CL22*0.9</f>
        <v>19341</v>
      </c>
      <c r="CM22" s="54">
        <f>HB!CM22*0.9</f>
        <v>19341</v>
      </c>
      <c r="CN22" s="54">
        <f>HB!CN22*0.9</f>
        <v>19341</v>
      </c>
      <c r="CO22" s="54">
        <f>HB!CO22*0.9</f>
        <v>19341</v>
      </c>
      <c r="CP22" s="54">
        <f>HB!CP22*0.9</f>
        <v>19341</v>
      </c>
      <c r="CQ22" s="54">
        <f>HB!CQ22*0.9</f>
        <v>20182.5</v>
      </c>
      <c r="CR22" s="54">
        <f>HB!CR22*0.9</f>
        <v>20182.5</v>
      </c>
      <c r="CS22" s="54">
        <f>HB!CS22*0.9</f>
        <v>20182.5</v>
      </c>
      <c r="CT22" s="54">
        <f>HB!CT22*0.9</f>
        <v>20182.5</v>
      </c>
      <c r="CU22" s="54">
        <f>HB!CU22*0.9</f>
        <v>20182.5</v>
      </c>
      <c r="CV22" s="54">
        <f>HB!CV22*0.9</f>
        <v>20182.5</v>
      </c>
      <c r="CW22" s="54">
        <f>HB!CW22*0.9</f>
        <v>20182.5</v>
      </c>
      <c r="CX22" s="54">
        <f>HB!CX22*0.9</f>
        <v>20565</v>
      </c>
      <c r="CY22" s="54">
        <f>HB!CY22*0.9</f>
        <v>20565</v>
      </c>
      <c r="CZ22" s="54">
        <f>HB!CZ22*0.9</f>
        <v>20565</v>
      </c>
      <c r="DA22" s="54">
        <f>HB!DA22*0.9</f>
        <v>20565</v>
      </c>
      <c r="DB22" s="54">
        <f>HB!DB22*0.9</f>
        <v>20565</v>
      </c>
      <c r="DC22" s="54">
        <f>HB!DC22*0.9</f>
        <v>20565</v>
      </c>
      <c r="DD22" s="54">
        <f>HB!DD22*0.9</f>
        <v>20565</v>
      </c>
      <c r="DE22" s="54">
        <f>HB!DE22*0.9</f>
        <v>21330</v>
      </c>
    </row>
    <row r="23" spans="1:109" s="4" customFormat="1" ht="12" customHeight="1">
      <c r="A23" s="24">
        <v>3</v>
      </c>
      <c r="B23" s="54">
        <f>HB!B23*0.9</f>
        <v>24727.5</v>
      </c>
      <c r="C23" s="54">
        <f>HB!C23*0.9</f>
        <v>24345</v>
      </c>
      <c r="D23" s="54">
        <f>HB!D23*0.9</f>
        <v>25110</v>
      </c>
      <c r="E23" s="54">
        <f>HB!E23*0.9</f>
        <v>25110</v>
      </c>
      <c r="F23" s="54">
        <f>HB!F23*0.9</f>
        <v>25110</v>
      </c>
      <c r="G23" s="54">
        <f>HB!G23*0.9</f>
        <v>24039</v>
      </c>
      <c r="H23" s="54">
        <f>HB!H23*0.9</f>
        <v>24039</v>
      </c>
      <c r="I23" s="54">
        <f>HB!I23*0.9</f>
        <v>24039</v>
      </c>
      <c r="J23" s="54">
        <f>HB!J23*0.9</f>
        <v>24039</v>
      </c>
      <c r="K23" s="54">
        <f>HB!K23*0.9</f>
        <v>24727.5</v>
      </c>
      <c r="L23" s="54">
        <f>HB!L23*0.9</f>
        <v>24727.5</v>
      </c>
      <c r="M23" s="54">
        <f>HB!M23*0.9</f>
        <v>23580</v>
      </c>
      <c r="N23" s="54">
        <f>HB!N23*0.9</f>
        <v>23580</v>
      </c>
      <c r="O23" s="54">
        <f>HB!O23*0.9</f>
        <v>23580</v>
      </c>
      <c r="P23" s="54">
        <f>HB!P23*0.9</f>
        <v>23580</v>
      </c>
      <c r="Q23" s="54">
        <f>HB!Q23*0.9</f>
        <v>23580</v>
      </c>
      <c r="R23" s="54">
        <f>HB!R23*0.9</f>
        <v>24039</v>
      </c>
      <c r="S23" s="54">
        <f>HB!S23*0.9</f>
        <v>24039</v>
      </c>
      <c r="T23" s="54">
        <f>HB!T23*0.9</f>
        <v>23580</v>
      </c>
      <c r="U23" s="54">
        <f>HB!U23*0.9</f>
        <v>23580</v>
      </c>
      <c r="V23" s="54">
        <f>HB!V23*0.9</f>
        <v>23580</v>
      </c>
      <c r="W23" s="54">
        <f>HB!W23*0.9</f>
        <v>23580</v>
      </c>
      <c r="X23" s="54">
        <f>HB!X23*0.9</f>
        <v>21208.5</v>
      </c>
      <c r="Y23" s="54">
        <f>HB!Y23*0.9</f>
        <v>21438</v>
      </c>
      <c r="Z23" s="54">
        <f>HB!Z23*0.9</f>
        <v>21438</v>
      </c>
      <c r="AA23" s="54">
        <f>HB!AA23*0.9</f>
        <v>21208.5</v>
      </c>
      <c r="AB23" s="54">
        <f>HB!AB23*0.9</f>
        <v>21208.5</v>
      </c>
      <c r="AC23" s="54">
        <f>HB!AC23*0.9</f>
        <v>21208.5</v>
      </c>
      <c r="AD23" s="54">
        <f>HB!AD23*0.9</f>
        <v>21208.5</v>
      </c>
      <c r="AE23" s="54">
        <f>HB!AE23*0.9</f>
        <v>21208.5</v>
      </c>
      <c r="AF23" s="54">
        <f>HB!AF23*0.9</f>
        <v>21438</v>
      </c>
      <c r="AG23" s="54">
        <f>HB!AG23*0.9</f>
        <v>21438</v>
      </c>
      <c r="AH23" s="54">
        <f>HB!AH23*0.9</f>
        <v>21208.5</v>
      </c>
      <c r="AI23" s="54">
        <f>HB!AI23*0.9</f>
        <v>21438</v>
      </c>
      <c r="AJ23" s="54">
        <f>HB!AJ23*0.9</f>
        <v>21438</v>
      </c>
      <c r="AK23" s="54">
        <f>HB!AK23*0.9</f>
        <v>21438</v>
      </c>
      <c r="AL23" s="54">
        <f>HB!AL23*0.9</f>
        <v>21438</v>
      </c>
      <c r="AM23" s="54">
        <f>HB!AM23*0.9</f>
        <v>21438</v>
      </c>
      <c r="AN23" s="54">
        <f>HB!AN23*0.9</f>
        <v>21438</v>
      </c>
      <c r="AO23" s="54">
        <f>HB!AO23*0.9</f>
        <v>21208.5</v>
      </c>
      <c r="AP23" s="54">
        <f>HB!AP23*0.9</f>
        <v>21208.5</v>
      </c>
      <c r="AQ23" s="54">
        <f>HB!AQ23*0.9</f>
        <v>21208.5</v>
      </c>
      <c r="AR23" s="54">
        <f>HB!AR23*0.9</f>
        <v>21208.5</v>
      </c>
      <c r="AS23" s="54">
        <f>HB!AS23*0.9</f>
        <v>21208.5</v>
      </c>
      <c r="AT23" s="54">
        <f>HB!AT23*0.9</f>
        <v>21438</v>
      </c>
      <c r="AU23" s="54">
        <f>HB!AU23*0.9</f>
        <v>21438</v>
      </c>
      <c r="AV23" s="54">
        <f>HB!AV23*0.9</f>
        <v>21208.5</v>
      </c>
      <c r="AW23" s="54">
        <f>HB!AW23*0.9</f>
        <v>21208.5</v>
      </c>
      <c r="AX23" s="54">
        <f>HB!AX23*0.9</f>
        <v>21208.5</v>
      </c>
      <c r="AY23" s="54">
        <f>HB!AY23*0.9</f>
        <v>21208.5</v>
      </c>
      <c r="AZ23" s="54">
        <f>HB!AZ23*0.9</f>
        <v>21208.5</v>
      </c>
      <c r="BA23" s="54">
        <f>HB!BA23*0.9</f>
        <v>21438</v>
      </c>
      <c r="BB23" s="54">
        <f>HB!BB23*0.9</f>
        <v>21438</v>
      </c>
      <c r="BC23" s="54">
        <f>HB!BC23*0.9</f>
        <v>20979</v>
      </c>
      <c r="BD23" s="54">
        <f>HB!BD23*0.9</f>
        <v>20979</v>
      </c>
      <c r="BE23" s="54">
        <f>HB!BE23*0.9</f>
        <v>20979</v>
      </c>
      <c r="BF23" s="54">
        <f>HB!BF23*0.9</f>
        <v>21438</v>
      </c>
      <c r="BG23" s="54">
        <f>HB!BG23*0.9</f>
        <v>21438</v>
      </c>
      <c r="BH23" s="54">
        <f>HB!BH23*0.9</f>
        <v>21438</v>
      </c>
      <c r="BI23" s="54">
        <f>HB!BI23*0.9</f>
        <v>21438</v>
      </c>
      <c r="BJ23" s="54">
        <f>HB!BJ23*0.9</f>
        <v>20826</v>
      </c>
      <c r="BK23" s="54">
        <f>HB!BK23*0.9</f>
        <v>20826</v>
      </c>
      <c r="BL23" s="54">
        <f>HB!BL23*0.9</f>
        <v>20826</v>
      </c>
      <c r="BM23" s="54">
        <f>HB!BM23*0.9</f>
        <v>20826</v>
      </c>
      <c r="BN23" s="54">
        <f>HB!BN23*0.9</f>
        <v>20826</v>
      </c>
      <c r="BO23" s="54">
        <f>HB!BO23*0.9</f>
        <v>20979</v>
      </c>
      <c r="BP23" s="54">
        <f>HB!BP23*0.9</f>
        <v>20979</v>
      </c>
      <c r="BQ23" s="54">
        <f>HB!BQ23*0.9</f>
        <v>20826</v>
      </c>
      <c r="BR23" s="54">
        <f>HB!BR23*0.9</f>
        <v>20826</v>
      </c>
      <c r="BS23" s="54">
        <f>HB!BS23*0.9</f>
        <v>20826</v>
      </c>
      <c r="BT23" s="54">
        <f>HB!BT23*0.9</f>
        <v>20826</v>
      </c>
      <c r="BU23" s="54">
        <f>HB!BU23*0.9</f>
        <v>20826</v>
      </c>
      <c r="BV23" s="54">
        <f>HB!BV23*0.9</f>
        <v>20979</v>
      </c>
      <c r="BW23" s="54">
        <f>HB!BW23*0.9</f>
        <v>20979</v>
      </c>
      <c r="BX23" s="54">
        <f>HB!BX23*0.9</f>
        <v>20826</v>
      </c>
      <c r="BY23" s="54">
        <f>HB!BY23*0.9</f>
        <v>20826</v>
      </c>
      <c r="BZ23" s="54">
        <f>HB!BZ23*0.9</f>
        <v>20826</v>
      </c>
      <c r="CA23" s="54">
        <f>HB!CA23*0.9</f>
        <v>20826</v>
      </c>
      <c r="CB23" s="54">
        <f>HB!CB23*0.9</f>
        <v>20826</v>
      </c>
      <c r="CC23" s="54">
        <f>HB!CC23*0.9</f>
        <v>20979</v>
      </c>
      <c r="CD23" s="54">
        <f>HB!CD23*0.9</f>
        <v>20979</v>
      </c>
      <c r="CE23" s="54">
        <f>HB!CE23*0.9</f>
        <v>20826</v>
      </c>
      <c r="CF23" s="54">
        <f>HB!CF23*0.9</f>
        <v>20826</v>
      </c>
      <c r="CG23" s="54">
        <f>HB!CG23*0.9</f>
        <v>20826</v>
      </c>
      <c r="CH23" s="54">
        <f>HB!CH23*0.9</f>
        <v>20826</v>
      </c>
      <c r="CI23" s="54">
        <f>HB!CI23*0.9</f>
        <v>20826</v>
      </c>
      <c r="CJ23" s="54">
        <f>HB!CJ23*0.9</f>
        <v>20979</v>
      </c>
      <c r="CK23" s="54">
        <f>HB!CK23*0.9</f>
        <v>20979</v>
      </c>
      <c r="CL23" s="54">
        <f>HB!CL23*0.9</f>
        <v>20826</v>
      </c>
      <c r="CM23" s="54">
        <f>HB!CM23*0.9</f>
        <v>20826</v>
      </c>
      <c r="CN23" s="54">
        <f>HB!CN23*0.9</f>
        <v>20826</v>
      </c>
      <c r="CO23" s="54">
        <f>HB!CO23*0.9</f>
        <v>20826</v>
      </c>
      <c r="CP23" s="54">
        <f>HB!CP23*0.9</f>
        <v>20826</v>
      </c>
      <c r="CQ23" s="54">
        <f>HB!CQ23*0.9</f>
        <v>21667.5</v>
      </c>
      <c r="CR23" s="54">
        <f>HB!CR23*0.9</f>
        <v>21667.5</v>
      </c>
      <c r="CS23" s="54">
        <f>HB!CS23*0.9</f>
        <v>21667.5</v>
      </c>
      <c r="CT23" s="54">
        <f>HB!CT23*0.9</f>
        <v>21667.5</v>
      </c>
      <c r="CU23" s="54">
        <f>HB!CU23*0.9</f>
        <v>21667.5</v>
      </c>
      <c r="CV23" s="54">
        <f>HB!CV23*0.9</f>
        <v>21667.5</v>
      </c>
      <c r="CW23" s="54">
        <f>HB!CW23*0.9</f>
        <v>21667.5</v>
      </c>
      <c r="CX23" s="54">
        <f>HB!CX23*0.9</f>
        <v>22050</v>
      </c>
      <c r="CY23" s="54">
        <f>HB!CY23*0.9</f>
        <v>22050</v>
      </c>
      <c r="CZ23" s="54">
        <f>HB!CZ23*0.9</f>
        <v>22050</v>
      </c>
      <c r="DA23" s="54">
        <f>HB!DA23*0.9</f>
        <v>22050</v>
      </c>
      <c r="DB23" s="54">
        <f>HB!DB23*0.9</f>
        <v>22050</v>
      </c>
      <c r="DC23" s="54">
        <f>HB!DC23*0.9</f>
        <v>22050</v>
      </c>
      <c r="DD23" s="54">
        <f>HB!DD23*0.9</f>
        <v>22050</v>
      </c>
      <c r="DE23" s="54">
        <f>HB!DE23*0.9</f>
        <v>22815</v>
      </c>
    </row>
    <row r="24" spans="1:109" s="4" customFormat="1" ht="12" customHeight="1">
      <c r="A24" s="24">
        <v>4</v>
      </c>
      <c r="B24" s="54">
        <f>HB!B24*0.9</f>
        <v>26212.5</v>
      </c>
      <c r="C24" s="54">
        <f>HB!C24*0.9</f>
        <v>25830</v>
      </c>
      <c r="D24" s="54">
        <f>HB!D24*0.9</f>
        <v>26595</v>
      </c>
      <c r="E24" s="54">
        <f>HB!E24*0.9</f>
        <v>26595</v>
      </c>
      <c r="F24" s="54">
        <f>HB!F24*0.9</f>
        <v>26595</v>
      </c>
      <c r="G24" s="54">
        <f>HB!G24*0.9</f>
        <v>25524</v>
      </c>
      <c r="H24" s="54">
        <f>HB!H24*0.9</f>
        <v>25524</v>
      </c>
      <c r="I24" s="54">
        <f>HB!I24*0.9</f>
        <v>25524</v>
      </c>
      <c r="J24" s="54">
        <f>HB!J24*0.9</f>
        <v>25524</v>
      </c>
      <c r="K24" s="54">
        <f>HB!K24*0.9</f>
        <v>26212.5</v>
      </c>
      <c r="L24" s="54">
        <f>HB!L24*0.9</f>
        <v>26212.5</v>
      </c>
      <c r="M24" s="54">
        <f>HB!M24*0.9</f>
        <v>25065</v>
      </c>
      <c r="N24" s="54">
        <f>HB!N24*0.9</f>
        <v>25065</v>
      </c>
      <c r="O24" s="54">
        <f>HB!O24*0.9</f>
        <v>25065</v>
      </c>
      <c r="P24" s="54">
        <f>HB!P24*0.9</f>
        <v>25065</v>
      </c>
      <c r="Q24" s="54">
        <f>HB!Q24*0.9</f>
        <v>25065</v>
      </c>
      <c r="R24" s="54">
        <f>HB!R24*0.9</f>
        <v>25524</v>
      </c>
      <c r="S24" s="54">
        <f>HB!S24*0.9</f>
        <v>25524</v>
      </c>
      <c r="T24" s="54">
        <f>HB!T24*0.9</f>
        <v>25065</v>
      </c>
      <c r="U24" s="54">
        <f>HB!U24*0.9</f>
        <v>25065</v>
      </c>
      <c r="V24" s="54">
        <f>HB!V24*0.9</f>
        <v>25065</v>
      </c>
      <c r="W24" s="54">
        <f>HB!W24*0.9</f>
        <v>25065</v>
      </c>
      <c r="X24" s="54">
        <f>HB!X24*0.9</f>
        <v>22693.5</v>
      </c>
      <c r="Y24" s="54">
        <f>HB!Y24*0.9</f>
        <v>22923</v>
      </c>
      <c r="Z24" s="54">
        <f>HB!Z24*0.9</f>
        <v>22923</v>
      </c>
      <c r="AA24" s="54">
        <f>HB!AA24*0.9</f>
        <v>22693.5</v>
      </c>
      <c r="AB24" s="54">
        <f>HB!AB24*0.9</f>
        <v>22693.5</v>
      </c>
      <c r="AC24" s="54">
        <f>HB!AC24*0.9</f>
        <v>22693.5</v>
      </c>
      <c r="AD24" s="54">
        <f>HB!AD24*0.9</f>
        <v>22693.5</v>
      </c>
      <c r="AE24" s="54">
        <f>HB!AE24*0.9</f>
        <v>22693.5</v>
      </c>
      <c r="AF24" s="54">
        <f>HB!AF24*0.9</f>
        <v>22923</v>
      </c>
      <c r="AG24" s="54">
        <f>HB!AG24*0.9</f>
        <v>22923</v>
      </c>
      <c r="AH24" s="54">
        <f>HB!AH24*0.9</f>
        <v>22693.5</v>
      </c>
      <c r="AI24" s="54">
        <f>HB!AI24*0.9</f>
        <v>22923</v>
      </c>
      <c r="AJ24" s="54">
        <f>HB!AJ24*0.9</f>
        <v>22923</v>
      </c>
      <c r="AK24" s="54">
        <f>HB!AK24*0.9</f>
        <v>22923</v>
      </c>
      <c r="AL24" s="54">
        <f>HB!AL24*0.9</f>
        <v>22923</v>
      </c>
      <c r="AM24" s="54">
        <f>HB!AM24*0.9</f>
        <v>22923</v>
      </c>
      <c r="AN24" s="54">
        <f>HB!AN24*0.9</f>
        <v>22923</v>
      </c>
      <c r="AO24" s="54">
        <f>HB!AO24*0.9</f>
        <v>22693.5</v>
      </c>
      <c r="AP24" s="54">
        <f>HB!AP24*0.9</f>
        <v>22693.5</v>
      </c>
      <c r="AQ24" s="54">
        <f>HB!AQ24*0.9</f>
        <v>22693.5</v>
      </c>
      <c r="AR24" s="54">
        <f>HB!AR24*0.9</f>
        <v>22693.5</v>
      </c>
      <c r="AS24" s="54">
        <f>HB!AS24*0.9</f>
        <v>22693.5</v>
      </c>
      <c r="AT24" s="54">
        <f>HB!AT24*0.9</f>
        <v>22923</v>
      </c>
      <c r="AU24" s="54">
        <f>HB!AU24*0.9</f>
        <v>22923</v>
      </c>
      <c r="AV24" s="54">
        <f>HB!AV24*0.9</f>
        <v>22693.5</v>
      </c>
      <c r="AW24" s="54">
        <f>HB!AW24*0.9</f>
        <v>22693.5</v>
      </c>
      <c r="AX24" s="54">
        <f>HB!AX24*0.9</f>
        <v>22693.5</v>
      </c>
      <c r="AY24" s="54">
        <f>HB!AY24*0.9</f>
        <v>22693.5</v>
      </c>
      <c r="AZ24" s="54">
        <f>HB!AZ24*0.9</f>
        <v>22693.5</v>
      </c>
      <c r="BA24" s="54">
        <f>HB!BA24*0.9</f>
        <v>22923</v>
      </c>
      <c r="BB24" s="54">
        <f>HB!BB24*0.9</f>
        <v>22923</v>
      </c>
      <c r="BC24" s="54">
        <f>HB!BC24*0.9</f>
        <v>22464</v>
      </c>
      <c r="BD24" s="54">
        <f>HB!BD24*0.9</f>
        <v>22464</v>
      </c>
      <c r="BE24" s="54">
        <f>HB!BE24*0.9</f>
        <v>22464</v>
      </c>
      <c r="BF24" s="54">
        <f>HB!BF24*0.9</f>
        <v>22923</v>
      </c>
      <c r="BG24" s="54">
        <f>HB!BG24*0.9</f>
        <v>22923</v>
      </c>
      <c r="BH24" s="54">
        <f>HB!BH24*0.9</f>
        <v>22923</v>
      </c>
      <c r="BI24" s="54">
        <f>HB!BI24*0.9</f>
        <v>22923</v>
      </c>
      <c r="BJ24" s="54">
        <f>HB!BJ24*0.9</f>
        <v>22311</v>
      </c>
      <c r="BK24" s="54">
        <f>HB!BK24*0.9</f>
        <v>22311</v>
      </c>
      <c r="BL24" s="54">
        <f>HB!BL24*0.9</f>
        <v>22311</v>
      </c>
      <c r="BM24" s="54">
        <f>HB!BM24*0.9</f>
        <v>22311</v>
      </c>
      <c r="BN24" s="54">
        <f>HB!BN24*0.9</f>
        <v>22311</v>
      </c>
      <c r="BO24" s="54">
        <f>HB!BO24*0.9</f>
        <v>22464</v>
      </c>
      <c r="BP24" s="54">
        <f>HB!BP24*0.9</f>
        <v>22464</v>
      </c>
      <c r="BQ24" s="54">
        <f>HB!BQ24*0.9</f>
        <v>22311</v>
      </c>
      <c r="BR24" s="54">
        <f>HB!BR24*0.9</f>
        <v>22311</v>
      </c>
      <c r="BS24" s="54">
        <f>HB!BS24*0.9</f>
        <v>22311</v>
      </c>
      <c r="BT24" s="54">
        <f>HB!BT24*0.9</f>
        <v>22311</v>
      </c>
      <c r="BU24" s="54">
        <f>HB!BU24*0.9</f>
        <v>22311</v>
      </c>
      <c r="BV24" s="54">
        <f>HB!BV24*0.9</f>
        <v>22464</v>
      </c>
      <c r="BW24" s="54">
        <f>HB!BW24*0.9</f>
        <v>22464</v>
      </c>
      <c r="BX24" s="54">
        <f>HB!BX24*0.9</f>
        <v>22311</v>
      </c>
      <c r="BY24" s="54">
        <f>HB!BY24*0.9</f>
        <v>22311</v>
      </c>
      <c r="BZ24" s="54">
        <f>HB!BZ24*0.9</f>
        <v>22311</v>
      </c>
      <c r="CA24" s="54">
        <f>HB!CA24*0.9</f>
        <v>22311</v>
      </c>
      <c r="CB24" s="54">
        <f>HB!CB24*0.9</f>
        <v>22311</v>
      </c>
      <c r="CC24" s="54">
        <f>HB!CC24*0.9</f>
        <v>22464</v>
      </c>
      <c r="CD24" s="54">
        <f>HB!CD24*0.9</f>
        <v>22464</v>
      </c>
      <c r="CE24" s="54">
        <f>HB!CE24*0.9</f>
        <v>22311</v>
      </c>
      <c r="CF24" s="54">
        <f>HB!CF24*0.9</f>
        <v>22311</v>
      </c>
      <c r="CG24" s="54">
        <f>HB!CG24*0.9</f>
        <v>22311</v>
      </c>
      <c r="CH24" s="54">
        <f>HB!CH24*0.9</f>
        <v>22311</v>
      </c>
      <c r="CI24" s="54">
        <f>HB!CI24*0.9</f>
        <v>22311</v>
      </c>
      <c r="CJ24" s="54">
        <f>HB!CJ24*0.9</f>
        <v>22464</v>
      </c>
      <c r="CK24" s="54">
        <f>HB!CK24*0.9</f>
        <v>22464</v>
      </c>
      <c r="CL24" s="54">
        <f>HB!CL24*0.9</f>
        <v>22311</v>
      </c>
      <c r="CM24" s="54">
        <f>HB!CM24*0.9</f>
        <v>22311</v>
      </c>
      <c r="CN24" s="54">
        <f>HB!CN24*0.9</f>
        <v>22311</v>
      </c>
      <c r="CO24" s="54">
        <f>HB!CO24*0.9</f>
        <v>22311</v>
      </c>
      <c r="CP24" s="54">
        <f>HB!CP24*0.9</f>
        <v>22311</v>
      </c>
      <c r="CQ24" s="54">
        <f>HB!CQ24*0.9</f>
        <v>23152.5</v>
      </c>
      <c r="CR24" s="54">
        <f>HB!CR24*0.9</f>
        <v>23152.5</v>
      </c>
      <c r="CS24" s="54">
        <f>HB!CS24*0.9</f>
        <v>23152.5</v>
      </c>
      <c r="CT24" s="54">
        <f>HB!CT24*0.9</f>
        <v>23152.5</v>
      </c>
      <c r="CU24" s="54">
        <f>HB!CU24*0.9</f>
        <v>23152.5</v>
      </c>
      <c r="CV24" s="54">
        <f>HB!CV24*0.9</f>
        <v>23152.5</v>
      </c>
      <c r="CW24" s="54">
        <f>HB!CW24*0.9</f>
        <v>23152.5</v>
      </c>
      <c r="CX24" s="54">
        <f>HB!CX24*0.9</f>
        <v>23535</v>
      </c>
      <c r="CY24" s="54">
        <f>HB!CY24*0.9</f>
        <v>23535</v>
      </c>
      <c r="CZ24" s="54">
        <f>HB!CZ24*0.9</f>
        <v>23535</v>
      </c>
      <c r="DA24" s="54">
        <f>HB!DA24*0.9</f>
        <v>23535</v>
      </c>
      <c r="DB24" s="54">
        <f>HB!DB24*0.9</f>
        <v>23535</v>
      </c>
      <c r="DC24" s="54">
        <f>HB!DC24*0.9</f>
        <v>23535</v>
      </c>
      <c r="DD24" s="54">
        <f>HB!DD24*0.9</f>
        <v>23535</v>
      </c>
      <c r="DE24" s="54">
        <f>HB!DE24*0.9</f>
        <v>24300</v>
      </c>
    </row>
    <row r="25" spans="1:109" s="37" customFormat="1" ht="15" customHeight="1">
      <c r="A25" s="30" t="s">
        <v>47</v>
      </c>
    </row>
    <row r="26" spans="1:109" s="37" customFormat="1" ht="29.25" customHeight="1">
      <c r="A26" s="31" t="s">
        <v>74</v>
      </c>
    </row>
    <row r="27" spans="1:109" s="50" customFormat="1" ht="15" customHeight="1">
      <c r="A27" s="33" t="s">
        <v>16</v>
      </c>
    </row>
    <row r="28" spans="1:109" s="50" customFormat="1" ht="156">
      <c r="A28" s="34" t="s">
        <v>75</v>
      </c>
    </row>
    <row r="29" spans="1:109">
      <c r="A29" s="30" t="s">
        <v>18</v>
      </c>
    </row>
    <row r="30" spans="1:109" ht="54.75" customHeight="1">
      <c r="A30" s="35" t="s">
        <v>40</v>
      </c>
    </row>
    <row r="31" spans="1:109">
      <c r="A31" s="33" t="s">
        <v>20</v>
      </c>
    </row>
    <row r="32" spans="1:109" ht="84">
      <c r="A32" s="55" t="s">
        <v>21</v>
      </c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7" tint="0.39988402966399123"/>
  </sheetPr>
  <dimension ref="A1:BJ38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74" style="1" customWidth="1"/>
    <col min="2" max="16384" width="9.140625" style="6"/>
  </cols>
  <sheetData>
    <row r="1" spans="1:62" s="1" customFormat="1" ht="15" customHeight="1">
      <c r="A1" s="9" t="s">
        <v>0</v>
      </c>
    </row>
    <row r="2" spans="1:62" s="1" customFormat="1" ht="15" customHeight="1">
      <c r="A2" s="10" t="s">
        <v>76</v>
      </c>
    </row>
    <row r="3" spans="1:62" s="4" customFormat="1" ht="15" customHeight="1">
      <c r="A3" s="10" t="s">
        <v>53</v>
      </c>
    </row>
    <row r="4" spans="1:62" s="40" customFormat="1" ht="15" customHeight="1">
      <c r="A4" s="43" t="s">
        <v>3</v>
      </c>
      <c r="B4" s="147">
        <v>46296</v>
      </c>
      <c r="C4" s="147">
        <v>46297</v>
      </c>
      <c r="D4" s="147">
        <v>46298</v>
      </c>
      <c r="E4" s="147">
        <v>46299</v>
      </c>
      <c r="F4" s="147">
        <v>46300</v>
      </c>
      <c r="G4" s="147">
        <v>46301</v>
      </c>
      <c r="H4" s="147">
        <v>46302</v>
      </c>
      <c r="I4" s="147">
        <v>46303</v>
      </c>
      <c r="J4" s="147">
        <v>46304</v>
      </c>
      <c r="K4" s="147">
        <v>46305</v>
      </c>
      <c r="L4" s="147">
        <v>46306</v>
      </c>
      <c r="M4" s="147">
        <v>46307</v>
      </c>
      <c r="N4" s="148">
        <v>46308</v>
      </c>
      <c r="O4" s="148">
        <v>46309</v>
      </c>
      <c r="P4" s="148">
        <v>46310</v>
      </c>
      <c r="Q4" s="148">
        <v>46311</v>
      </c>
      <c r="R4" s="148">
        <v>46312</v>
      </c>
      <c r="S4" s="148">
        <v>46313</v>
      </c>
      <c r="T4" s="148">
        <v>46314</v>
      </c>
      <c r="U4" s="148">
        <v>46315</v>
      </c>
      <c r="V4" s="148">
        <v>46316</v>
      </c>
      <c r="W4" s="148">
        <v>46317</v>
      </c>
      <c r="X4" s="148">
        <v>46318</v>
      </c>
      <c r="Y4" s="148">
        <v>46319</v>
      </c>
      <c r="Z4" s="148">
        <v>46320</v>
      </c>
      <c r="AA4" s="148">
        <v>46321</v>
      </c>
      <c r="AB4" s="148">
        <v>46322</v>
      </c>
      <c r="AC4" s="148">
        <v>46323</v>
      </c>
      <c r="AD4" s="147">
        <v>46324</v>
      </c>
      <c r="AE4" s="147">
        <v>46325</v>
      </c>
      <c r="AF4" s="147">
        <v>46326</v>
      </c>
      <c r="AG4" s="147">
        <v>46327</v>
      </c>
      <c r="AH4" s="147">
        <v>46328</v>
      </c>
      <c r="AI4" s="147">
        <v>46329</v>
      </c>
      <c r="AJ4" s="147">
        <v>46330</v>
      </c>
      <c r="AK4" s="147">
        <v>46331</v>
      </c>
      <c r="AL4" s="147">
        <v>46332</v>
      </c>
      <c r="AM4" s="147">
        <v>46333</v>
      </c>
      <c r="AN4" s="147">
        <v>46334</v>
      </c>
      <c r="AO4" s="147">
        <v>46335</v>
      </c>
      <c r="AP4" s="147">
        <v>46336</v>
      </c>
      <c r="AQ4" s="147">
        <v>46337</v>
      </c>
      <c r="AR4" s="147">
        <v>46338</v>
      </c>
      <c r="AS4" s="147">
        <v>46339</v>
      </c>
      <c r="AT4" s="147">
        <v>46340</v>
      </c>
      <c r="AU4" s="147">
        <v>46341</v>
      </c>
      <c r="AV4" s="147">
        <v>46342</v>
      </c>
      <c r="AW4" s="147">
        <v>46343</v>
      </c>
      <c r="AX4" s="147">
        <v>46344</v>
      </c>
      <c r="AY4" s="147">
        <v>46345</v>
      </c>
      <c r="AZ4" s="147">
        <v>46346</v>
      </c>
      <c r="BA4" s="147">
        <v>46347</v>
      </c>
      <c r="BB4" s="147">
        <v>46348</v>
      </c>
      <c r="BC4" s="147">
        <v>46349</v>
      </c>
      <c r="BD4" s="147">
        <v>46350</v>
      </c>
      <c r="BE4" s="147">
        <v>46351</v>
      </c>
      <c r="BF4" s="147">
        <v>46352</v>
      </c>
      <c r="BG4" s="147">
        <v>46353</v>
      </c>
      <c r="BH4" s="147">
        <v>46354</v>
      </c>
      <c r="BI4" s="147">
        <v>46355</v>
      </c>
      <c r="BJ4" s="147">
        <v>46356</v>
      </c>
    </row>
    <row r="5" spans="1:62" s="4" customFormat="1" ht="24.75" customHeight="1">
      <c r="A5" s="16" t="s">
        <v>4</v>
      </c>
    </row>
    <row r="6" spans="1:62" s="4" customFormat="1" ht="12" customHeight="1">
      <c r="A6" s="18">
        <v>1</v>
      </c>
      <c r="B6" s="21">
        <f>BAR!X6*0.9*0.9</f>
        <v>5589</v>
      </c>
      <c r="C6" s="21">
        <f>BAR!Y6*0.9*0.9</f>
        <v>5832</v>
      </c>
      <c r="D6" s="21">
        <f>BAR!Z6*0.9*0.9</f>
        <v>5832</v>
      </c>
      <c r="E6" s="21">
        <f>BAR!AA6*0.9*0.9</f>
        <v>5589</v>
      </c>
      <c r="F6" s="21">
        <f>BAR!AB6*0.9*0.9</f>
        <v>5589</v>
      </c>
      <c r="G6" s="21">
        <f>BAR!AC6*0.9*0.9</f>
        <v>5589</v>
      </c>
      <c r="H6" s="21">
        <f>BAR!AD6*0.9*0.9</f>
        <v>5589</v>
      </c>
      <c r="I6" s="21">
        <f>BAR!AE6*0.9*0.9</f>
        <v>5589</v>
      </c>
      <c r="J6" s="21">
        <f>BAR!AF6*0.9*0.9</f>
        <v>5832</v>
      </c>
      <c r="K6" s="21">
        <f>BAR!AG6*0.9*0.9</f>
        <v>5832</v>
      </c>
      <c r="L6" s="21">
        <f>BAR!AH6*0.9*0.9</f>
        <v>5589</v>
      </c>
      <c r="M6" s="21">
        <f>BAR!AI6*0.9*0.9</f>
        <v>5832</v>
      </c>
      <c r="N6" s="21">
        <f>BAR!AJ6*0.9*0.9</f>
        <v>5832</v>
      </c>
      <c r="O6" s="21">
        <f>BAR!AK6*0.9*0.9</f>
        <v>5832</v>
      </c>
      <c r="P6" s="21">
        <f>BAR!AL6*0.9*0.9</f>
        <v>5832</v>
      </c>
      <c r="Q6" s="21">
        <f>BAR!AM6*0.9*0.9</f>
        <v>5832</v>
      </c>
      <c r="R6" s="21">
        <f>BAR!AN6*0.9*0.9</f>
        <v>5832</v>
      </c>
      <c r="S6" s="21">
        <f>BAR!AO6*0.9*0.9</f>
        <v>5589</v>
      </c>
      <c r="T6" s="21">
        <f>BAR!AP6*0.9*0.9</f>
        <v>5589</v>
      </c>
      <c r="U6" s="21">
        <f>BAR!AQ6*0.9*0.9</f>
        <v>5589</v>
      </c>
      <c r="V6" s="21">
        <f>BAR!AR6*0.9*0.9</f>
        <v>5589</v>
      </c>
      <c r="W6" s="21">
        <f>BAR!AS6*0.9*0.9</f>
        <v>5589</v>
      </c>
      <c r="X6" s="21">
        <f>BAR!AT6*0.9*0.9</f>
        <v>5832</v>
      </c>
      <c r="Y6" s="21">
        <f>BAR!AU6*0.9*0.9</f>
        <v>5832</v>
      </c>
      <c r="Z6" s="21">
        <f>BAR!AV6*0.9*0.9</f>
        <v>5589</v>
      </c>
      <c r="AA6" s="21">
        <f>BAR!AW6*0.9*0.9</f>
        <v>5589</v>
      </c>
      <c r="AB6" s="21">
        <f>BAR!AX6*0.9*0.9</f>
        <v>5589</v>
      </c>
      <c r="AC6" s="21">
        <f>BAR!AY6*0.9*0.9</f>
        <v>5589</v>
      </c>
      <c r="AD6" s="21">
        <f>BAR!AZ6*0.9*0.9</f>
        <v>5589</v>
      </c>
      <c r="AE6" s="21">
        <f>BAR!BA6*0.9*0.9</f>
        <v>5832</v>
      </c>
      <c r="AF6" s="21">
        <f>BAR!BB6*0.9*0.9</f>
        <v>5832</v>
      </c>
      <c r="AG6" s="21">
        <f>BAR!BC6*0.9*0.9</f>
        <v>5346</v>
      </c>
      <c r="AH6" s="21">
        <f>BAR!BD6*0.9*0.9</f>
        <v>5346</v>
      </c>
      <c r="AI6" s="21">
        <f>BAR!BE6*0.9*0.9</f>
        <v>5346</v>
      </c>
      <c r="AJ6" s="21">
        <f>BAR!BF6*0.9*0.9</f>
        <v>5832</v>
      </c>
      <c r="AK6" s="21">
        <f>BAR!BG6*0.9*0.9</f>
        <v>5832</v>
      </c>
      <c r="AL6" s="21">
        <f>BAR!BH6*0.9*0.9</f>
        <v>5832</v>
      </c>
      <c r="AM6" s="21">
        <f>BAR!BI6*0.9*0.9</f>
        <v>5832</v>
      </c>
      <c r="AN6" s="21">
        <f>BAR!BJ6*0.9*0.9</f>
        <v>5184</v>
      </c>
      <c r="AO6" s="21">
        <f>BAR!BK6*0.9*0.9</f>
        <v>5184</v>
      </c>
      <c r="AP6" s="21">
        <f>BAR!BL6*0.9*0.9</f>
        <v>5184</v>
      </c>
      <c r="AQ6" s="21">
        <f>BAR!BM6*0.9*0.9</f>
        <v>5184</v>
      </c>
      <c r="AR6" s="21">
        <f>BAR!BN6*0.9*0.9</f>
        <v>5184</v>
      </c>
      <c r="AS6" s="21">
        <f>BAR!BO6*0.9*0.9</f>
        <v>5346</v>
      </c>
      <c r="AT6" s="21">
        <f>BAR!BP6*0.9*0.9</f>
        <v>5346</v>
      </c>
      <c r="AU6" s="21">
        <f>BAR!BQ6*0.9*0.9</f>
        <v>5184</v>
      </c>
      <c r="AV6" s="21">
        <f>BAR!BR6*0.9*0.9</f>
        <v>5184</v>
      </c>
      <c r="AW6" s="21">
        <f>BAR!BS6*0.9*0.9</f>
        <v>5184</v>
      </c>
      <c r="AX6" s="21">
        <f>BAR!BT6*0.9*0.9</f>
        <v>5184</v>
      </c>
      <c r="AY6" s="21">
        <f>BAR!BU6*0.9*0.9</f>
        <v>5184</v>
      </c>
      <c r="AZ6" s="21">
        <f>BAR!BV6*0.9*0.9</f>
        <v>5346</v>
      </c>
      <c r="BA6" s="21">
        <f>BAR!BW6*0.9*0.9</f>
        <v>5346</v>
      </c>
      <c r="BB6" s="21">
        <f>BAR!BX6*0.9*0.9</f>
        <v>5184</v>
      </c>
      <c r="BC6" s="21">
        <f>BAR!BY6*0.9*0.9</f>
        <v>5184</v>
      </c>
      <c r="BD6" s="21">
        <f>BAR!BZ6*0.9*0.9</f>
        <v>5184</v>
      </c>
      <c r="BE6" s="21">
        <f>BAR!CA6*0.9*0.9</f>
        <v>5184</v>
      </c>
      <c r="BF6" s="21">
        <f>BAR!CB6*0.9*0.9</f>
        <v>5184</v>
      </c>
      <c r="BG6" s="21">
        <f>BAR!CC6*0.9*0.9</f>
        <v>5346</v>
      </c>
      <c r="BH6" s="21">
        <f>BAR!CD6*0.9*0.9</f>
        <v>5346</v>
      </c>
      <c r="BI6" s="21">
        <f>BAR!CE6*0.9*0.9</f>
        <v>5184</v>
      </c>
      <c r="BJ6" s="21">
        <f>BAR!CF6*0.9*0.9</f>
        <v>5184</v>
      </c>
    </row>
    <row r="7" spans="1:62" s="4" customFormat="1" ht="12" customHeight="1">
      <c r="A7" s="18">
        <v>2</v>
      </c>
      <c r="B7" s="21">
        <f>BAR!X7*0.9*0.9</f>
        <v>7087.5</v>
      </c>
      <c r="C7" s="21">
        <f>BAR!Y7*0.9*0.9</f>
        <v>7330.5</v>
      </c>
      <c r="D7" s="21">
        <f>BAR!Z7*0.9*0.9</f>
        <v>7330.5</v>
      </c>
      <c r="E7" s="21">
        <f>BAR!AA7*0.9*0.9</f>
        <v>7087.5</v>
      </c>
      <c r="F7" s="21">
        <f>BAR!AB7*0.9*0.9</f>
        <v>7087.5</v>
      </c>
      <c r="G7" s="21">
        <f>BAR!AC7*0.9*0.9</f>
        <v>7087.5</v>
      </c>
      <c r="H7" s="21">
        <f>BAR!AD7*0.9*0.9</f>
        <v>7087.5</v>
      </c>
      <c r="I7" s="21">
        <f>BAR!AE7*0.9*0.9</f>
        <v>7087.5</v>
      </c>
      <c r="J7" s="21">
        <f>BAR!AF7*0.9*0.9</f>
        <v>7330.5</v>
      </c>
      <c r="K7" s="21">
        <f>BAR!AG7*0.9*0.9</f>
        <v>7330.5</v>
      </c>
      <c r="L7" s="21">
        <f>BAR!AH7*0.9*0.9</f>
        <v>7087.5</v>
      </c>
      <c r="M7" s="21">
        <f>BAR!AI7*0.9*0.9</f>
        <v>7330.5</v>
      </c>
      <c r="N7" s="21">
        <f>BAR!AJ7*0.9*0.9</f>
        <v>7330.5</v>
      </c>
      <c r="O7" s="21">
        <f>BAR!AK7*0.9*0.9</f>
        <v>7330.5</v>
      </c>
      <c r="P7" s="21">
        <f>BAR!AL7*0.9*0.9</f>
        <v>7330.5</v>
      </c>
      <c r="Q7" s="21">
        <f>BAR!AM7*0.9*0.9</f>
        <v>7330.5</v>
      </c>
      <c r="R7" s="21">
        <f>BAR!AN7*0.9*0.9</f>
        <v>7330.5</v>
      </c>
      <c r="S7" s="21">
        <f>BAR!AO7*0.9*0.9</f>
        <v>7087.5</v>
      </c>
      <c r="T7" s="21">
        <f>BAR!AP7*0.9*0.9</f>
        <v>7087.5</v>
      </c>
      <c r="U7" s="21">
        <f>BAR!AQ7*0.9*0.9</f>
        <v>7087.5</v>
      </c>
      <c r="V7" s="21">
        <f>BAR!AR7*0.9*0.9</f>
        <v>7087.5</v>
      </c>
      <c r="W7" s="21">
        <f>BAR!AS7*0.9*0.9</f>
        <v>7087.5</v>
      </c>
      <c r="X7" s="21">
        <f>BAR!AT7*0.9*0.9</f>
        <v>7330.5</v>
      </c>
      <c r="Y7" s="21">
        <f>BAR!AU7*0.9*0.9</f>
        <v>7330.5</v>
      </c>
      <c r="Z7" s="21">
        <f>BAR!AV7*0.9*0.9</f>
        <v>7087.5</v>
      </c>
      <c r="AA7" s="21">
        <f>BAR!AW7*0.9*0.9</f>
        <v>7087.5</v>
      </c>
      <c r="AB7" s="21">
        <f>BAR!AX7*0.9*0.9</f>
        <v>7087.5</v>
      </c>
      <c r="AC7" s="21">
        <f>BAR!AY7*0.9*0.9</f>
        <v>7087.5</v>
      </c>
      <c r="AD7" s="21">
        <f>BAR!AZ7*0.9*0.9</f>
        <v>7087.5</v>
      </c>
      <c r="AE7" s="21">
        <f>BAR!BA7*0.9*0.9</f>
        <v>7330.5</v>
      </c>
      <c r="AF7" s="21">
        <f>BAR!BB7*0.9*0.9</f>
        <v>7330.5</v>
      </c>
      <c r="AG7" s="21">
        <f>BAR!BC7*0.9*0.9</f>
        <v>6844.5</v>
      </c>
      <c r="AH7" s="21">
        <f>BAR!BD7*0.9*0.9</f>
        <v>6844.5</v>
      </c>
      <c r="AI7" s="21">
        <f>BAR!BE7*0.9*0.9</f>
        <v>6844.5</v>
      </c>
      <c r="AJ7" s="21">
        <f>BAR!BF7*0.9*0.9</f>
        <v>7330.5</v>
      </c>
      <c r="AK7" s="21">
        <f>BAR!BG7*0.9*0.9</f>
        <v>7330.5</v>
      </c>
      <c r="AL7" s="21">
        <f>BAR!BH7*0.9*0.9</f>
        <v>7330.5</v>
      </c>
      <c r="AM7" s="21">
        <f>BAR!BI7*0.9*0.9</f>
        <v>7330.5</v>
      </c>
      <c r="AN7" s="21">
        <f>BAR!BJ7*0.9*0.9</f>
        <v>6682.5</v>
      </c>
      <c r="AO7" s="21">
        <f>BAR!BK7*0.9*0.9</f>
        <v>6682.5</v>
      </c>
      <c r="AP7" s="21">
        <f>BAR!BL7*0.9*0.9</f>
        <v>6682.5</v>
      </c>
      <c r="AQ7" s="21">
        <f>BAR!BM7*0.9*0.9</f>
        <v>6682.5</v>
      </c>
      <c r="AR7" s="21">
        <f>BAR!BN7*0.9*0.9</f>
        <v>6682.5</v>
      </c>
      <c r="AS7" s="21">
        <f>BAR!BO7*0.9*0.9</f>
        <v>6844.5</v>
      </c>
      <c r="AT7" s="21">
        <f>BAR!BP7*0.9*0.9</f>
        <v>6844.5</v>
      </c>
      <c r="AU7" s="21">
        <f>BAR!BQ7*0.9*0.9</f>
        <v>6682.5</v>
      </c>
      <c r="AV7" s="21">
        <f>BAR!BR7*0.9*0.9</f>
        <v>6682.5</v>
      </c>
      <c r="AW7" s="21">
        <f>BAR!BS7*0.9*0.9</f>
        <v>6682.5</v>
      </c>
      <c r="AX7" s="21">
        <f>BAR!BT7*0.9*0.9</f>
        <v>6682.5</v>
      </c>
      <c r="AY7" s="21">
        <f>BAR!BU7*0.9*0.9</f>
        <v>6682.5</v>
      </c>
      <c r="AZ7" s="21">
        <f>BAR!BV7*0.9*0.9</f>
        <v>6844.5</v>
      </c>
      <c r="BA7" s="21">
        <f>BAR!BW7*0.9*0.9</f>
        <v>6844.5</v>
      </c>
      <c r="BB7" s="21">
        <f>BAR!BX7*0.9*0.9</f>
        <v>6682.5</v>
      </c>
      <c r="BC7" s="21">
        <f>BAR!BY7*0.9*0.9</f>
        <v>6682.5</v>
      </c>
      <c r="BD7" s="21">
        <f>BAR!BZ7*0.9*0.9</f>
        <v>6682.5</v>
      </c>
      <c r="BE7" s="21">
        <f>BAR!CA7*0.9*0.9</f>
        <v>6682.5</v>
      </c>
      <c r="BF7" s="21">
        <f>BAR!CB7*0.9*0.9</f>
        <v>6682.5</v>
      </c>
      <c r="BG7" s="21">
        <f>BAR!CC7*0.9*0.9</f>
        <v>6844.5</v>
      </c>
      <c r="BH7" s="21">
        <f>BAR!CD7*0.9*0.9</f>
        <v>6844.5</v>
      </c>
      <c r="BI7" s="21">
        <f>BAR!CE7*0.9*0.9</f>
        <v>6682.5</v>
      </c>
      <c r="BJ7" s="21">
        <f>BAR!CF7*0.9*0.9</f>
        <v>6682.5</v>
      </c>
    </row>
    <row r="8" spans="1:62" s="4" customFormat="1" ht="24.75" customHeight="1">
      <c r="A8" s="16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</row>
    <row r="9" spans="1:62" s="4" customFormat="1" ht="12" customHeight="1">
      <c r="A9" s="18">
        <v>1</v>
      </c>
      <c r="B9" s="21">
        <f>BAR!X9*0.9*0.9</f>
        <v>6804</v>
      </c>
      <c r="C9" s="21">
        <f>BAR!Y9*0.9*0.9</f>
        <v>7047</v>
      </c>
      <c r="D9" s="21">
        <f>BAR!Z9*0.9*0.9</f>
        <v>7047</v>
      </c>
      <c r="E9" s="21">
        <f>BAR!AA9*0.9*0.9</f>
        <v>6804</v>
      </c>
      <c r="F9" s="21">
        <f>BAR!AB9*0.9*0.9</f>
        <v>6804</v>
      </c>
      <c r="G9" s="21">
        <f>BAR!AC9*0.9*0.9</f>
        <v>6804</v>
      </c>
      <c r="H9" s="21">
        <f>BAR!AD9*0.9*0.9</f>
        <v>6804</v>
      </c>
      <c r="I9" s="21">
        <f>BAR!AE9*0.9*0.9</f>
        <v>6804</v>
      </c>
      <c r="J9" s="21">
        <f>BAR!AF9*0.9*0.9</f>
        <v>7047</v>
      </c>
      <c r="K9" s="21">
        <f>BAR!AG9*0.9*0.9</f>
        <v>7047</v>
      </c>
      <c r="L9" s="21">
        <f>BAR!AH9*0.9*0.9</f>
        <v>6804</v>
      </c>
      <c r="M9" s="21">
        <f>BAR!AI9*0.9*0.9</f>
        <v>7047</v>
      </c>
      <c r="N9" s="21">
        <f>BAR!AJ9*0.9*0.9</f>
        <v>7047</v>
      </c>
      <c r="O9" s="21">
        <f>BAR!AK9*0.9*0.9</f>
        <v>7047</v>
      </c>
      <c r="P9" s="21">
        <f>BAR!AL9*0.9*0.9</f>
        <v>7047</v>
      </c>
      <c r="Q9" s="21">
        <f>BAR!AM9*0.9*0.9</f>
        <v>7047</v>
      </c>
      <c r="R9" s="21">
        <f>BAR!AN9*0.9*0.9</f>
        <v>7047</v>
      </c>
      <c r="S9" s="21">
        <f>BAR!AO9*0.9*0.9</f>
        <v>6804</v>
      </c>
      <c r="T9" s="21">
        <f>BAR!AP9*0.9*0.9</f>
        <v>6804</v>
      </c>
      <c r="U9" s="21">
        <f>BAR!AQ9*0.9*0.9</f>
        <v>6804</v>
      </c>
      <c r="V9" s="21">
        <f>BAR!AR9*0.9*0.9</f>
        <v>6804</v>
      </c>
      <c r="W9" s="21">
        <f>BAR!AS9*0.9*0.9</f>
        <v>6804</v>
      </c>
      <c r="X9" s="21">
        <f>BAR!AT9*0.9*0.9</f>
        <v>7047</v>
      </c>
      <c r="Y9" s="21">
        <f>BAR!AU9*0.9*0.9</f>
        <v>7047</v>
      </c>
      <c r="Z9" s="21">
        <f>BAR!AV9*0.9*0.9</f>
        <v>6804</v>
      </c>
      <c r="AA9" s="21">
        <f>BAR!AW9*0.9*0.9</f>
        <v>6804</v>
      </c>
      <c r="AB9" s="21">
        <f>BAR!AX9*0.9*0.9</f>
        <v>6804</v>
      </c>
      <c r="AC9" s="21">
        <f>BAR!AY9*0.9*0.9</f>
        <v>6804</v>
      </c>
      <c r="AD9" s="21">
        <f>BAR!AZ9*0.9*0.9</f>
        <v>6804</v>
      </c>
      <c r="AE9" s="21">
        <f>BAR!BA9*0.9*0.9</f>
        <v>7047</v>
      </c>
      <c r="AF9" s="21">
        <f>BAR!BB9*0.9*0.9</f>
        <v>7047</v>
      </c>
      <c r="AG9" s="21">
        <f>BAR!BC9*0.9*0.9</f>
        <v>6561</v>
      </c>
      <c r="AH9" s="21">
        <f>BAR!BD9*0.9*0.9</f>
        <v>6561</v>
      </c>
      <c r="AI9" s="21">
        <f>BAR!BE9*0.9*0.9</f>
        <v>6561</v>
      </c>
      <c r="AJ9" s="21">
        <f>BAR!BF9*0.9*0.9</f>
        <v>7047</v>
      </c>
      <c r="AK9" s="21">
        <f>BAR!BG9*0.9*0.9</f>
        <v>7047</v>
      </c>
      <c r="AL9" s="21">
        <f>BAR!BH9*0.9*0.9</f>
        <v>7047</v>
      </c>
      <c r="AM9" s="21">
        <f>BAR!BI9*0.9*0.9</f>
        <v>7047</v>
      </c>
      <c r="AN9" s="21">
        <f>BAR!BJ9*0.9*0.9</f>
        <v>6399</v>
      </c>
      <c r="AO9" s="21">
        <f>BAR!BK9*0.9*0.9</f>
        <v>6399</v>
      </c>
      <c r="AP9" s="21">
        <f>BAR!BL9*0.9*0.9</f>
        <v>6399</v>
      </c>
      <c r="AQ9" s="21">
        <f>BAR!BM9*0.9*0.9</f>
        <v>6399</v>
      </c>
      <c r="AR9" s="21">
        <f>BAR!BN9*0.9*0.9</f>
        <v>6399</v>
      </c>
      <c r="AS9" s="21">
        <f>BAR!BO9*0.9*0.9</f>
        <v>6561</v>
      </c>
      <c r="AT9" s="21">
        <f>BAR!BP9*0.9*0.9</f>
        <v>6561</v>
      </c>
      <c r="AU9" s="21">
        <f>BAR!BQ9*0.9*0.9</f>
        <v>6399</v>
      </c>
      <c r="AV9" s="21">
        <f>BAR!BR9*0.9*0.9</f>
        <v>6399</v>
      </c>
      <c r="AW9" s="21">
        <f>BAR!BS9*0.9*0.9</f>
        <v>6399</v>
      </c>
      <c r="AX9" s="21">
        <f>BAR!BT9*0.9*0.9</f>
        <v>6399</v>
      </c>
      <c r="AY9" s="21">
        <f>BAR!BU9*0.9*0.9</f>
        <v>6399</v>
      </c>
      <c r="AZ9" s="21">
        <f>BAR!BV9*0.9*0.9</f>
        <v>6561</v>
      </c>
      <c r="BA9" s="21">
        <f>BAR!BW9*0.9*0.9</f>
        <v>6561</v>
      </c>
      <c r="BB9" s="21">
        <f>BAR!BX9*0.9*0.9</f>
        <v>6399</v>
      </c>
      <c r="BC9" s="21">
        <f>BAR!BY9*0.9*0.9</f>
        <v>6399</v>
      </c>
      <c r="BD9" s="21">
        <f>BAR!BZ9*0.9*0.9</f>
        <v>6399</v>
      </c>
      <c r="BE9" s="21">
        <f>BAR!CA9*0.9*0.9</f>
        <v>6399</v>
      </c>
      <c r="BF9" s="21">
        <f>BAR!CB9*0.9*0.9</f>
        <v>6399</v>
      </c>
      <c r="BG9" s="21">
        <f>BAR!CC9*0.9*0.9</f>
        <v>6561</v>
      </c>
      <c r="BH9" s="21">
        <f>BAR!CD9*0.9*0.9</f>
        <v>6561</v>
      </c>
      <c r="BI9" s="21">
        <f>BAR!CE9*0.9*0.9</f>
        <v>6399</v>
      </c>
      <c r="BJ9" s="21">
        <f>BAR!CF9*0.9*0.9</f>
        <v>6399</v>
      </c>
    </row>
    <row r="10" spans="1:62" s="4" customFormat="1" ht="12" customHeight="1">
      <c r="A10" s="18">
        <v>2</v>
      </c>
      <c r="B10" s="21">
        <f>BAR!X10*0.9*0.9</f>
        <v>8302.5</v>
      </c>
      <c r="C10" s="21">
        <f>BAR!Y10*0.9*0.9</f>
        <v>8545.5</v>
      </c>
      <c r="D10" s="21">
        <f>BAR!Z10*0.9*0.9</f>
        <v>8545.5</v>
      </c>
      <c r="E10" s="21">
        <f>BAR!AA10*0.9*0.9</f>
        <v>8302.5</v>
      </c>
      <c r="F10" s="21">
        <f>BAR!AB10*0.9*0.9</f>
        <v>8302.5</v>
      </c>
      <c r="G10" s="21">
        <f>BAR!AC10*0.9*0.9</f>
        <v>8302.5</v>
      </c>
      <c r="H10" s="21">
        <f>BAR!AD10*0.9*0.9</f>
        <v>8302.5</v>
      </c>
      <c r="I10" s="21">
        <f>BAR!AE10*0.9*0.9</f>
        <v>8302.5</v>
      </c>
      <c r="J10" s="21">
        <f>BAR!AF10*0.9*0.9</f>
        <v>8545.5</v>
      </c>
      <c r="K10" s="21">
        <f>BAR!AG10*0.9*0.9</f>
        <v>8545.5</v>
      </c>
      <c r="L10" s="21">
        <f>BAR!AH10*0.9*0.9</f>
        <v>8302.5</v>
      </c>
      <c r="M10" s="21">
        <f>BAR!AI10*0.9*0.9</f>
        <v>8545.5</v>
      </c>
      <c r="N10" s="21">
        <f>BAR!AJ10*0.9*0.9</f>
        <v>8545.5</v>
      </c>
      <c r="O10" s="21">
        <f>BAR!AK10*0.9*0.9</f>
        <v>8545.5</v>
      </c>
      <c r="P10" s="21">
        <f>BAR!AL10*0.9*0.9</f>
        <v>8545.5</v>
      </c>
      <c r="Q10" s="21">
        <f>BAR!AM10*0.9*0.9</f>
        <v>8545.5</v>
      </c>
      <c r="R10" s="21">
        <f>BAR!AN10*0.9*0.9</f>
        <v>8545.5</v>
      </c>
      <c r="S10" s="21">
        <f>BAR!AO10*0.9*0.9</f>
        <v>8302.5</v>
      </c>
      <c r="T10" s="21">
        <f>BAR!AP10*0.9*0.9</f>
        <v>8302.5</v>
      </c>
      <c r="U10" s="21">
        <f>BAR!AQ10*0.9*0.9</f>
        <v>8302.5</v>
      </c>
      <c r="V10" s="21">
        <f>BAR!AR10*0.9*0.9</f>
        <v>8302.5</v>
      </c>
      <c r="W10" s="21">
        <f>BAR!AS10*0.9*0.9</f>
        <v>8302.5</v>
      </c>
      <c r="X10" s="21">
        <f>BAR!AT10*0.9*0.9</f>
        <v>8545.5</v>
      </c>
      <c r="Y10" s="21">
        <f>BAR!AU10*0.9*0.9</f>
        <v>8545.5</v>
      </c>
      <c r="Z10" s="21">
        <f>BAR!AV10*0.9*0.9</f>
        <v>8302.5</v>
      </c>
      <c r="AA10" s="21">
        <f>BAR!AW10*0.9*0.9</f>
        <v>8302.5</v>
      </c>
      <c r="AB10" s="21">
        <f>BAR!AX10*0.9*0.9</f>
        <v>8302.5</v>
      </c>
      <c r="AC10" s="21">
        <f>BAR!AY10*0.9*0.9</f>
        <v>8302.5</v>
      </c>
      <c r="AD10" s="21">
        <f>BAR!AZ10*0.9*0.9</f>
        <v>8302.5</v>
      </c>
      <c r="AE10" s="21">
        <f>BAR!BA10*0.9*0.9</f>
        <v>8545.5</v>
      </c>
      <c r="AF10" s="21">
        <f>BAR!BB10*0.9*0.9</f>
        <v>8545.5</v>
      </c>
      <c r="AG10" s="21">
        <f>BAR!BC10*0.9*0.9</f>
        <v>8059.5</v>
      </c>
      <c r="AH10" s="21">
        <f>BAR!BD10*0.9*0.9</f>
        <v>8059.5</v>
      </c>
      <c r="AI10" s="21">
        <f>BAR!BE10*0.9*0.9</f>
        <v>8059.5</v>
      </c>
      <c r="AJ10" s="21">
        <f>BAR!BF10*0.9*0.9</f>
        <v>8545.5</v>
      </c>
      <c r="AK10" s="21">
        <f>BAR!BG10*0.9*0.9</f>
        <v>8545.5</v>
      </c>
      <c r="AL10" s="21">
        <f>BAR!BH10*0.9*0.9</f>
        <v>8545.5</v>
      </c>
      <c r="AM10" s="21">
        <f>BAR!BI10*0.9*0.9</f>
        <v>8545.5</v>
      </c>
      <c r="AN10" s="21">
        <f>BAR!BJ10*0.9*0.9</f>
        <v>7897.5</v>
      </c>
      <c r="AO10" s="21">
        <f>BAR!BK10*0.9*0.9</f>
        <v>7897.5</v>
      </c>
      <c r="AP10" s="21">
        <f>BAR!BL10*0.9*0.9</f>
        <v>7897.5</v>
      </c>
      <c r="AQ10" s="21">
        <f>BAR!BM10*0.9*0.9</f>
        <v>7897.5</v>
      </c>
      <c r="AR10" s="21">
        <f>BAR!BN10*0.9*0.9</f>
        <v>7897.5</v>
      </c>
      <c r="AS10" s="21">
        <f>BAR!BO10*0.9*0.9</f>
        <v>8059.5</v>
      </c>
      <c r="AT10" s="21">
        <f>BAR!BP10*0.9*0.9</f>
        <v>8059.5</v>
      </c>
      <c r="AU10" s="21">
        <f>BAR!BQ10*0.9*0.9</f>
        <v>7897.5</v>
      </c>
      <c r="AV10" s="21">
        <f>BAR!BR10*0.9*0.9</f>
        <v>7897.5</v>
      </c>
      <c r="AW10" s="21">
        <f>BAR!BS10*0.9*0.9</f>
        <v>7897.5</v>
      </c>
      <c r="AX10" s="21">
        <f>BAR!BT10*0.9*0.9</f>
        <v>7897.5</v>
      </c>
      <c r="AY10" s="21">
        <f>BAR!BU10*0.9*0.9</f>
        <v>7897.5</v>
      </c>
      <c r="AZ10" s="21">
        <f>BAR!BV10*0.9*0.9</f>
        <v>8059.5</v>
      </c>
      <c r="BA10" s="21">
        <f>BAR!BW10*0.9*0.9</f>
        <v>8059.5</v>
      </c>
      <c r="BB10" s="21">
        <f>BAR!BX10*0.9*0.9</f>
        <v>7897.5</v>
      </c>
      <c r="BC10" s="21">
        <f>BAR!BY10*0.9*0.9</f>
        <v>7897.5</v>
      </c>
      <c r="BD10" s="21">
        <f>BAR!BZ10*0.9*0.9</f>
        <v>7897.5</v>
      </c>
      <c r="BE10" s="21">
        <f>BAR!CA10*0.9*0.9</f>
        <v>7897.5</v>
      </c>
      <c r="BF10" s="21">
        <f>BAR!CB10*0.9*0.9</f>
        <v>7897.5</v>
      </c>
      <c r="BG10" s="21">
        <f>BAR!CC10*0.9*0.9</f>
        <v>8059.5</v>
      </c>
      <c r="BH10" s="21">
        <f>BAR!CD10*0.9*0.9</f>
        <v>8059.5</v>
      </c>
      <c r="BI10" s="21">
        <f>BAR!CE10*0.9*0.9</f>
        <v>7897.5</v>
      </c>
      <c r="BJ10" s="21">
        <f>BAR!CF10*0.9*0.9</f>
        <v>7897.5</v>
      </c>
    </row>
    <row r="11" spans="1:62" s="4" customFormat="1" ht="12" customHeight="1">
      <c r="A11" s="22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s="4" customFormat="1" ht="12" customHeight="1">
      <c r="A12" s="20">
        <v>1</v>
      </c>
      <c r="B12" s="21">
        <f>BAR!X12*0.9*0.9</f>
        <v>9639</v>
      </c>
      <c r="C12" s="21">
        <f>BAR!Y12*0.9*0.9</f>
        <v>9882</v>
      </c>
      <c r="D12" s="21">
        <f>BAR!Z12*0.9*0.9</f>
        <v>9882</v>
      </c>
      <c r="E12" s="21">
        <f>BAR!AA12*0.9*0.9</f>
        <v>9639</v>
      </c>
      <c r="F12" s="21">
        <f>BAR!AB12*0.9*0.9</f>
        <v>9639</v>
      </c>
      <c r="G12" s="21">
        <f>BAR!AC12*0.9*0.9</f>
        <v>9639</v>
      </c>
      <c r="H12" s="21">
        <f>BAR!AD12*0.9*0.9</f>
        <v>9639</v>
      </c>
      <c r="I12" s="21">
        <f>BAR!AE12*0.9*0.9</f>
        <v>9639</v>
      </c>
      <c r="J12" s="21">
        <f>BAR!AF12*0.9*0.9</f>
        <v>9882</v>
      </c>
      <c r="K12" s="21">
        <f>BAR!AG12*0.9*0.9</f>
        <v>9882</v>
      </c>
      <c r="L12" s="21">
        <f>BAR!AH12*0.9*0.9</f>
        <v>9639</v>
      </c>
      <c r="M12" s="21">
        <f>BAR!AI12*0.9*0.9</f>
        <v>9882</v>
      </c>
      <c r="N12" s="21">
        <f>BAR!AJ12*0.9*0.9</f>
        <v>9882</v>
      </c>
      <c r="O12" s="21">
        <f>BAR!AK12*0.9*0.9</f>
        <v>9882</v>
      </c>
      <c r="P12" s="21">
        <f>BAR!AL12*0.9*0.9</f>
        <v>9882</v>
      </c>
      <c r="Q12" s="21">
        <f>BAR!AM12*0.9*0.9</f>
        <v>9882</v>
      </c>
      <c r="R12" s="21">
        <f>BAR!AN12*0.9*0.9</f>
        <v>9882</v>
      </c>
      <c r="S12" s="21">
        <f>BAR!AO12*0.9*0.9</f>
        <v>9639</v>
      </c>
      <c r="T12" s="21">
        <f>BAR!AP12*0.9*0.9</f>
        <v>9639</v>
      </c>
      <c r="U12" s="21">
        <f>BAR!AQ12*0.9*0.9</f>
        <v>9639</v>
      </c>
      <c r="V12" s="21">
        <f>BAR!AR12*0.9*0.9</f>
        <v>9639</v>
      </c>
      <c r="W12" s="21">
        <f>BAR!AS12*0.9*0.9</f>
        <v>9639</v>
      </c>
      <c r="X12" s="21">
        <f>BAR!AT12*0.9*0.9</f>
        <v>9882</v>
      </c>
      <c r="Y12" s="21">
        <f>BAR!AU12*0.9*0.9</f>
        <v>9882</v>
      </c>
      <c r="Z12" s="21">
        <f>BAR!AV12*0.9*0.9</f>
        <v>9639</v>
      </c>
      <c r="AA12" s="21">
        <f>BAR!AW12*0.9*0.9</f>
        <v>9639</v>
      </c>
      <c r="AB12" s="21">
        <f>BAR!AX12*0.9*0.9</f>
        <v>9639</v>
      </c>
      <c r="AC12" s="21">
        <f>BAR!AY12*0.9*0.9</f>
        <v>9639</v>
      </c>
      <c r="AD12" s="21">
        <f>BAR!AZ12*0.9*0.9</f>
        <v>9639</v>
      </c>
      <c r="AE12" s="21">
        <f>BAR!BA12*0.9*0.9</f>
        <v>9882</v>
      </c>
      <c r="AF12" s="21">
        <f>BAR!BB12*0.9*0.9</f>
        <v>9882</v>
      </c>
      <c r="AG12" s="21">
        <f>BAR!BC12*0.9*0.9</f>
        <v>9396</v>
      </c>
      <c r="AH12" s="21">
        <f>BAR!BD12*0.9*0.9</f>
        <v>9396</v>
      </c>
      <c r="AI12" s="21">
        <f>BAR!BE12*0.9*0.9</f>
        <v>9396</v>
      </c>
      <c r="AJ12" s="21">
        <f>BAR!BF12*0.9*0.9</f>
        <v>9882</v>
      </c>
      <c r="AK12" s="21">
        <f>BAR!BG12*0.9*0.9</f>
        <v>9882</v>
      </c>
      <c r="AL12" s="21">
        <f>BAR!BH12*0.9*0.9</f>
        <v>9882</v>
      </c>
      <c r="AM12" s="21">
        <f>BAR!BI12*0.9*0.9</f>
        <v>9882</v>
      </c>
      <c r="AN12" s="21">
        <f>BAR!BJ12*0.9*0.9</f>
        <v>9234</v>
      </c>
      <c r="AO12" s="21">
        <f>BAR!BK12*0.9*0.9</f>
        <v>9234</v>
      </c>
      <c r="AP12" s="21">
        <f>BAR!BL12*0.9*0.9</f>
        <v>9234</v>
      </c>
      <c r="AQ12" s="21">
        <f>BAR!BM12*0.9*0.9</f>
        <v>9234</v>
      </c>
      <c r="AR12" s="21">
        <f>BAR!BN12*0.9*0.9</f>
        <v>9234</v>
      </c>
      <c r="AS12" s="21">
        <f>BAR!BO12*0.9*0.9</f>
        <v>9396</v>
      </c>
      <c r="AT12" s="21">
        <f>BAR!BP12*0.9*0.9</f>
        <v>9396</v>
      </c>
      <c r="AU12" s="21">
        <f>BAR!BQ12*0.9*0.9</f>
        <v>9234</v>
      </c>
      <c r="AV12" s="21">
        <f>BAR!BR12*0.9*0.9</f>
        <v>9234</v>
      </c>
      <c r="AW12" s="21">
        <f>BAR!BS12*0.9*0.9</f>
        <v>9234</v>
      </c>
      <c r="AX12" s="21">
        <f>BAR!BT12*0.9*0.9</f>
        <v>9234</v>
      </c>
      <c r="AY12" s="21">
        <f>BAR!BU12*0.9*0.9</f>
        <v>9234</v>
      </c>
      <c r="AZ12" s="21">
        <f>BAR!BV12*0.9*0.9</f>
        <v>9396</v>
      </c>
      <c r="BA12" s="21">
        <f>BAR!BW12*0.9*0.9</f>
        <v>9396</v>
      </c>
      <c r="BB12" s="21">
        <f>BAR!BX12*0.9*0.9</f>
        <v>9234</v>
      </c>
      <c r="BC12" s="21">
        <f>BAR!BY12*0.9*0.9</f>
        <v>9234</v>
      </c>
      <c r="BD12" s="21">
        <f>BAR!BZ12*0.9*0.9</f>
        <v>9234</v>
      </c>
      <c r="BE12" s="21">
        <f>BAR!CA12*0.9*0.9</f>
        <v>9234</v>
      </c>
      <c r="BF12" s="21">
        <f>BAR!CB12*0.9*0.9</f>
        <v>9234</v>
      </c>
      <c r="BG12" s="21">
        <f>BAR!CC12*0.9*0.9</f>
        <v>9396</v>
      </c>
      <c r="BH12" s="21">
        <f>BAR!CD12*0.9*0.9</f>
        <v>9396</v>
      </c>
      <c r="BI12" s="21">
        <f>BAR!CE12*0.9*0.9</f>
        <v>9234</v>
      </c>
      <c r="BJ12" s="21">
        <f>BAR!CF12*0.9*0.9</f>
        <v>9234</v>
      </c>
    </row>
    <row r="13" spans="1:62" s="4" customFormat="1" ht="12" customHeight="1">
      <c r="A13" s="20">
        <v>2</v>
      </c>
      <c r="B13" s="21">
        <f>BAR!X13*0.9*0.9</f>
        <v>11137.5</v>
      </c>
      <c r="C13" s="21">
        <f>BAR!Y13*0.9*0.9</f>
        <v>11380.5</v>
      </c>
      <c r="D13" s="21">
        <f>BAR!Z13*0.9*0.9</f>
        <v>11380.5</v>
      </c>
      <c r="E13" s="21">
        <f>BAR!AA13*0.9*0.9</f>
        <v>11137.5</v>
      </c>
      <c r="F13" s="21">
        <f>BAR!AB13*0.9*0.9</f>
        <v>11137.5</v>
      </c>
      <c r="G13" s="21">
        <f>BAR!AC13*0.9*0.9</f>
        <v>11137.5</v>
      </c>
      <c r="H13" s="21">
        <f>BAR!AD13*0.9*0.9</f>
        <v>11137.5</v>
      </c>
      <c r="I13" s="21">
        <f>BAR!AE13*0.9*0.9</f>
        <v>11137.5</v>
      </c>
      <c r="J13" s="21">
        <f>BAR!AF13*0.9*0.9</f>
        <v>11380.5</v>
      </c>
      <c r="K13" s="21">
        <f>BAR!AG13*0.9*0.9</f>
        <v>11380.5</v>
      </c>
      <c r="L13" s="21">
        <f>BAR!AH13*0.9*0.9</f>
        <v>11137.5</v>
      </c>
      <c r="M13" s="21">
        <f>BAR!AI13*0.9*0.9</f>
        <v>11380.5</v>
      </c>
      <c r="N13" s="21">
        <f>BAR!AJ13*0.9*0.9</f>
        <v>11380.5</v>
      </c>
      <c r="O13" s="21">
        <f>BAR!AK13*0.9*0.9</f>
        <v>11380.5</v>
      </c>
      <c r="P13" s="21">
        <f>BAR!AL13*0.9*0.9</f>
        <v>11380.5</v>
      </c>
      <c r="Q13" s="21">
        <f>BAR!AM13*0.9*0.9</f>
        <v>11380.5</v>
      </c>
      <c r="R13" s="21">
        <f>BAR!AN13*0.9*0.9</f>
        <v>11380.5</v>
      </c>
      <c r="S13" s="21">
        <f>BAR!AO13*0.9*0.9</f>
        <v>11137.5</v>
      </c>
      <c r="T13" s="21">
        <f>BAR!AP13*0.9*0.9</f>
        <v>11137.5</v>
      </c>
      <c r="U13" s="21">
        <f>BAR!AQ13*0.9*0.9</f>
        <v>11137.5</v>
      </c>
      <c r="V13" s="21">
        <f>BAR!AR13*0.9*0.9</f>
        <v>11137.5</v>
      </c>
      <c r="W13" s="21">
        <f>BAR!AS13*0.9*0.9</f>
        <v>11137.5</v>
      </c>
      <c r="X13" s="21">
        <f>BAR!AT13*0.9*0.9</f>
        <v>11380.5</v>
      </c>
      <c r="Y13" s="21">
        <f>BAR!AU13*0.9*0.9</f>
        <v>11380.5</v>
      </c>
      <c r="Z13" s="21">
        <f>BAR!AV13*0.9*0.9</f>
        <v>11137.5</v>
      </c>
      <c r="AA13" s="21">
        <f>BAR!AW13*0.9*0.9</f>
        <v>11137.5</v>
      </c>
      <c r="AB13" s="21">
        <f>BAR!AX13*0.9*0.9</f>
        <v>11137.5</v>
      </c>
      <c r="AC13" s="21">
        <f>BAR!AY13*0.9*0.9</f>
        <v>11137.5</v>
      </c>
      <c r="AD13" s="21">
        <f>BAR!AZ13*0.9*0.9</f>
        <v>11137.5</v>
      </c>
      <c r="AE13" s="21">
        <f>BAR!BA13*0.9*0.9</f>
        <v>11380.5</v>
      </c>
      <c r="AF13" s="21">
        <f>BAR!BB13*0.9*0.9</f>
        <v>11380.5</v>
      </c>
      <c r="AG13" s="21">
        <f>BAR!BC13*0.9*0.9</f>
        <v>10894.5</v>
      </c>
      <c r="AH13" s="21">
        <f>BAR!BD13*0.9*0.9</f>
        <v>10894.5</v>
      </c>
      <c r="AI13" s="21">
        <f>BAR!BE13*0.9*0.9</f>
        <v>10894.5</v>
      </c>
      <c r="AJ13" s="21">
        <f>BAR!BF13*0.9*0.9</f>
        <v>11380.5</v>
      </c>
      <c r="AK13" s="21">
        <f>BAR!BG13*0.9*0.9</f>
        <v>11380.5</v>
      </c>
      <c r="AL13" s="21">
        <f>BAR!BH13*0.9*0.9</f>
        <v>11380.5</v>
      </c>
      <c r="AM13" s="21">
        <f>BAR!BI13*0.9*0.9</f>
        <v>11380.5</v>
      </c>
      <c r="AN13" s="21">
        <f>BAR!BJ13*0.9*0.9</f>
        <v>10732.5</v>
      </c>
      <c r="AO13" s="21">
        <f>BAR!BK13*0.9*0.9</f>
        <v>10732.5</v>
      </c>
      <c r="AP13" s="21">
        <f>BAR!BL13*0.9*0.9</f>
        <v>10732.5</v>
      </c>
      <c r="AQ13" s="21">
        <f>BAR!BM13*0.9*0.9</f>
        <v>10732.5</v>
      </c>
      <c r="AR13" s="21">
        <f>BAR!BN13*0.9*0.9</f>
        <v>10732.5</v>
      </c>
      <c r="AS13" s="21">
        <f>BAR!BO13*0.9*0.9</f>
        <v>10894.5</v>
      </c>
      <c r="AT13" s="21">
        <f>BAR!BP13*0.9*0.9</f>
        <v>10894.5</v>
      </c>
      <c r="AU13" s="21">
        <f>BAR!BQ13*0.9*0.9</f>
        <v>10732.5</v>
      </c>
      <c r="AV13" s="21">
        <f>BAR!BR13*0.9*0.9</f>
        <v>10732.5</v>
      </c>
      <c r="AW13" s="21">
        <f>BAR!BS13*0.9*0.9</f>
        <v>10732.5</v>
      </c>
      <c r="AX13" s="21">
        <f>BAR!BT13*0.9*0.9</f>
        <v>10732.5</v>
      </c>
      <c r="AY13" s="21">
        <f>BAR!BU13*0.9*0.9</f>
        <v>10732.5</v>
      </c>
      <c r="AZ13" s="21">
        <f>BAR!BV13*0.9*0.9</f>
        <v>10894.5</v>
      </c>
      <c r="BA13" s="21">
        <f>BAR!BW13*0.9*0.9</f>
        <v>10894.5</v>
      </c>
      <c r="BB13" s="21">
        <f>BAR!BX13*0.9*0.9</f>
        <v>10732.5</v>
      </c>
      <c r="BC13" s="21">
        <f>BAR!BY13*0.9*0.9</f>
        <v>10732.5</v>
      </c>
      <c r="BD13" s="21">
        <f>BAR!BZ13*0.9*0.9</f>
        <v>10732.5</v>
      </c>
      <c r="BE13" s="21">
        <f>BAR!CA13*0.9*0.9</f>
        <v>10732.5</v>
      </c>
      <c r="BF13" s="21">
        <f>BAR!CB13*0.9*0.9</f>
        <v>10732.5</v>
      </c>
      <c r="BG13" s="21">
        <f>BAR!CC13*0.9*0.9</f>
        <v>10894.5</v>
      </c>
      <c r="BH13" s="21">
        <f>BAR!CD13*0.9*0.9</f>
        <v>10894.5</v>
      </c>
      <c r="BI13" s="21">
        <f>BAR!CE13*0.9*0.9</f>
        <v>10732.5</v>
      </c>
      <c r="BJ13" s="21">
        <f>BAR!CF13*0.9*0.9</f>
        <v>10732.5</v>
      </c>
    </row>
    <row r="14" spans="1:62" s="4" customFormat="1" ht="24.75" customHeight="1">
      <c r="A14" s="23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</row>
    <row r="15" spans="1:62" s="4" customFormat="1" ht="15.75" customHeight="1">
      <c r="A15" s="20">
        <v>1</v>
      </c>
      <c r="B15" s="21">
        <f>BAR!X15*0.9</f>
        <v>12060</v>
      </c>
      <c r="C15" s="21">
        <f>BAR!Y15*0.9</f>
        <v>12330</v>
      </c>
      <c r="D15" s="21">
        <f>BAR!Z15*0.9</f>
        <v>12330</v>
      </c>
      <c r="E15" s="21">
        <f>BAR!AA15*0.9</f>
        <v>12060</v>
      </c>
      <c r="F15" s="21">
        <f>BAR!AB15*0.9</f>
        <v>12060</v>
      </c>
      <c r="G15" s="21">
        <f>BAR!AC15*0.9</f>
        <v>12060</v>
      </c>
      <c r="H15" s="21">
        <f>BAR!AD15*0.9</f>
        <v>12060</v>
      </c>
      <c r="I15" s="21">
        <f>BAR!AE15*0.9</f>
        <v>12060</v>
      </c>
      <c r="J15" s="21">
        <f>BAR!AF15*0.9</f>
        <v>12330</v>
      </c>
      <c r="K15" s="21">
        <f>BAR!AG15*0.9</f>
        <v>12330</v>
      </c>
      <c r="L15" s="21">
        <f>BAR!AH15*0.9</f>
        <v>12060</v>
      </c>
      <c r="M15" s="21">
        <f>BAR!AI15*0.9</f>
        <v>12330</v>
      </c>
      <c r="N15" s="21">
        <f>BAR!AJ15*0.9</f>
        <v>12330</v>
      </c>
      <c r="O15" s="21">
        <f>BAR!AK15*0.9</f>
        <v>12330</v>
      </c>
      <c r="P15" s="21">
        <f>BAR!AL15*0.9</f>
        <v>12330</v>
      </c>
      <c r="Q15" s="21">
        <f>BAR!AM15*0.9</f>
        <v>12330</v>
      </c>
      <c r="R15" s="21">
        <f>BAR!AN15*0.9</f>
        <v>12330</v>
      </c>
      <c r="S15" s="21">
        <f>BAR!AO15*0.9</f>
        <v>12060</v>
      </c>
      <c r="T15" s="21">
        <f>BAR!AP15*0.9</f>
        <v>12060</v>
      </c>
      <c r="U15" s="21">
        <f>BAR!AQ15*0.9</f>
        <v>12060</v>
      </c>
      <c r="V15" s="21">
        <f>BAR!AR15*0.9</f>
        <v>12060</v>
      </c>
      <c r="W15" s="21">
        <f>BAR!AS15*0.9</f>
        <v>12060</v>
      </c>
      <c r="X15" s="21">
        <f>BAR!AT15*0.9</f>
        <v>12330</v>
      </c>
      <c r="Y15" s="21">
        <f>BAR!AU15*0.9</f>
        <v>12330</v>
      </c>
      <c r="Z15" s="21">
        <f>BAR!AV15*0.9</f>
        <v>12060</v>
      </c>
      <c r="AA15" s="21">
        <f>BAR!AW15*0.9</f>
        <v>12060</v>
      </c>
      <c r="AB15" s="21">
        <f>BAR!AX15*0.9</f>
        <v>12060</v>
      </c>
      <c r="AC15" s="21">
        <f>BAR!AY15*0.9</f>
        <v>12060</v>
      </c>
      <c r="AD15" s="21">
        <f>BAR!AZ15*0.9</f>
        <v>12060</v>
      </c>
      <c r="AE15" s="21">
        <f>BAR!BA15*0.9</f>
        <v>12330</v>
      </c>
      <c r="AF15" s="21">
        <f>BAR!BB15*0.9</f>
        <v>12330</v>
      </c>
      <c r="AG15" s="21">
        <f>BAR!BC15*0.9</f>
        <v>11790</v>
      </c>
      <c r="AH15" s="21">
        <f>BAR!BD15*0.9</f>
        <v>11790</v>
      </c>
      <c r="AI15" s="21">
        <f>BAR!BE15*0.9</f>
        <v>11790</v>
      </c>
      <c r="AJ15" s="21">
        <f>BAR!BF15*0.9</f>
        <v>12330</v>
      </c>
      <c r="AK15" s="21">
        <f>BAR!BG15*0.9</f>
        <v>12330</v>
      </c>
      <c r="AL15" s="21">
        <f>BAR!BH15*0.9</f>
        <v>12330</v>
      </c>
      <c r="AM15" s="21">
        <f>BAR!BI15*0.9</f>
        <v>12330</v>
      </c>
      <c r="AN15" s="21">
        <f>BAR!BJ15*0.9</f>
        <v>11610</v>
      </c>
      <c r="AO15" s="21">
        <f>BAR!BK15*0.9</f>
        <v>11610</v>
      </c>
      <c r="AP15" s="21">
        <f>BAR!BL15*0.9</f>
        <v>11610</v>
      </c>
      <c r="AQ15" s="21">
        <f>BAR!BM15*0.9</f>
        <v>11610</v>
      </c>
      <c r="AR15" s="21">
        <f>BAR!BN15*0.9</f>
        <v>11610</v>
      </c>
      <c r="AS15" s="21">
        <f>BAR!BO15*0.9</f>
        <v>11790</v>
      </c>
      <c r="AT15" s="21">
        <f>BAR!BP15*0.9</f>
        <v>11790</v>
      </c>
      <c r="AU15" s="21">
        <f>BAR!BQ15*0.9</f>
        <v>11610</v>
      </c>
      <c r="AV15" s="21">
        <f>BAR!BR15*0.9</f>
        <v>11610</v>
      </c>
      <c r="AW15" s="21">
        <f>BAR!BS15*0.9</f>
        <v>11610</v>
      </c>
      <c r="AX15" s="21">
        <f>BAR!BT15*0.9</f>
        <v>11610</v>
      </c>
      <c r="AY15" s="21">
        <f>BAR!BU15*0.9</f>
        <v>11610</v>
      </c>
      <c r="AZ15" s="21">
        <f>BAR!BV15*0.9</f>
        <v>11790</v>
      </c>
      <c r="BA15" s="21">
        <f>BAR!BW15*0.9</f>
        <v>11790</v>
      </c>
      <c r="BB15" s="21">
        <f>BAR!BX15*0.9</f>
        <v>11610</v>
      </c>
      <c r="BC15" s="21">
        <f>BAR!BY15*0.9</f>
        <v>11610</v>
      </c>
      <c r="BD15" s="21">
        <f>BAR!BZ15*0.9</f>
        <v>11610</v>
      </c>
      <c r="BE15" s="21">
        <f>BAR!CA15*0.9</f>
        <v>11610</v>
      </c>
      <c r="BF15" s="21">
        <f>BAR!CB15*0.9</f>
        <v>11610</v>
      </c>
      <c r="BG15" s="21">
        <f>BAR!CC15*0.9</f>
        <v>11790</v>
      </c>
      <c r="BH15" s="21">
        <f>BAR!CD15*0.9</f>
        <v>11790</v>
      </c>
      <c r="BI15" s="21">
        <f>BAR!CE15*0.9</f>
        <v>11610</v>
      </c>
      <c r="BJ15" s="21">
        <f>BAR!CF15*0.9</f>
        <v>11610</v>
      </c>
    </row>
    <row r="16" spans="1:62" s="4" customFormat="1" ht="12" customHeight="1">
      <c r="A16" s="20">
        <v>2</v>
      </c>
      <c r="B16" s="21">
        <f>BAR!X16*0.9*0.9</f>
        <v>12352.5</v>
      </c>
      <c r="C16" s="21">
        <f>BAR!Y16*0.9*0.9</f>
        <v>12595.5</v>
      </c>
      <c r="D16" s="21">
        <f>BAR!Z16*0.9*0.9</f>
        <v>12595.5</v>
      </c>
      <c r="E16" s="21">
        <f>BAR!AA16*0.9*0.9</f>
        <v>12352.5</v>
      </c>
      <c r="F16" s="21">
        <f>BAR!AB16*0.9*0.9</f>
        <v>12352.5</v>
      </c>
      <c r="G16" s="21">
        <f>BAR!AC16*0.9*0.9</f>
        <v>12352.5</v>
      </c>
      <c r="H16" s="21">
        <f>BAR!AD16*0.9*0.9</f>
        <v>12352.5</v>
      </c>
      <c r="I16" s="21">
        <f>BAR!AE16*0.9*0.9</f>
        <v>12352.5</v>
      </c>
      <c r="J16" s="21">
        <f>BAR!AF16*0.9*0.9</f>
        <v>12595.5</v>
      </c>
      <c r="K16" s="21">
        <f>BAR!AG16*0.9*0.9</f>
        <v>12595.5</v>
      </c>
      <c r="L16" s="21">
        <f>BAR!AH16*0.9*0.9</f>
        <v>12352.5</v>
      </c>
      <c r="M16" s="21">
        <f>BAR!AI16*0.9*0.9</f>
        <v>12595.5</v>
      </c>
      <c r="N16" s="21">
        <f>BAR!AJ16*0.9*0.9</f>
        <v>12595.5</v>
      </c>
      <c r="O16" s="21">
        <f>BAR!AK16*0.9*0.9</f>
        <v>12595.5</v>
      </c>
      <c r="P16" s="21">
        <f>BAR!AL16*0.9*0.9</f>
        <v>12595.5</v>
      </c>
      <c r="Q16" s="21">
        <f>BAR!AM16*0.9*0.9</f>
        <v>12595.5</v>
      </c>
      <c r="R16" s="21">
        <f>BAR!AN16*0.9*0.9</f>
        <v>12595.5</v>
      </c>
      <c r="S16" s="21">
        <f>BAR!AO16*0.9*0.9</f>
        <v>12352.5</v>
      </c>
      <c r="T16" s="21">
        <f>BAR!AP16*0.9*0.9</f>
        <v>12352.5</v>
      </c>
      <c r="U16" s="21">
        <f>BAR!AQ16*0.9*0.9</f>
        <v>12352.5</v>
      </c>
      <c r="V16" s="21">
        <f>BAR!AR16*0.9*0.9</f>
        <v>12352.5</v>
      </c>
      <c r="W16" s="21">
        <f>BAR!AS16*0.9*0.9</f>
        <v>12352.5</v>
      </c>
      <c r="X16" s="21">
        <f>BAR!AT16*0.9*0.9</f>
        <v>12595.5</v>
      </c>
      <c r="Y16" s="21">
        <f>BAR!AU16*0.9*0.9</f>
        <v>12595.5</v>
      </c>
      <c r="Z16" s="21">
        <f>BAR!AV16*0.9*0.9</f>
        <v>12352.5</v>
      </c>
      <c r="AA16" s="21">
        <f>BAR!AW16*0.9*0.9</f>
        <v>12352.5</v>
      </c>
      <c r="AB16" s="21">
        <f>BAR!AX16*0.9*0.9</f>
        <v>12352.5</v>
      </c>
      <c r="AC16" s="21">
        <f>BAR!AY16*0.9*0.9</f>
        <v>12352.5</v>
      </c>
      <c r="AD16" s="21">
        <f>BAR!AZ16*0.9*0.9</f>
        <v>12352.5</v>
      </c>
      <c r="AE16" s="21">
        <f>BAR!BA16*0.9*0.9</f>
        <v>12595.5</v>
      </c>
      <c r="AF16" s="21">
        <f>BAR!BB16*0.9*0.9</f>
        <v>12595.5</v>
      </c>
      <c r="AG16" s="21">
        <f>BAR!BC16*0.9*0.9</f>
        <v>12109.5</v>
      </c>
      <c r="AH16" s="21">
        <f>BAR!BD16*0.9*0.9</f>
        <v>12109.5</v>
      </c>
      <c r="AI16" s="21">
        <f>BAR!BE16*0.9*0.9</f>
        <v>12109.5</v>
      </c>
      <c r="AJ16" s="21">
        <f>BAR!BF16*0.9*0.9</f>
        <v>12595.5</v>
      </c>
      <c r="AK16" s="21">
        <f>BAR!BG16*0.9*0.9</f>
        <v>12595.5</v>
      </c>
      <c r="AL16" s="21">
        <f>BAR!BH16*0.9*0.9</f>
        <v>12595.5</v>
      </c>
      <c r="AM16" s="21">
        <f>BAR!BI16*0.9*0.9</f>
        <v>12595.5</v>
      </c>
      <c r="AN16" s="21">
        <f>BAR!BJ16*0.9*0.9</f>
        <v>11947.5</v>
      </c>
      <c r="AO16" s="21">
        <f>BAR!BK16*0.9*0.9</f>
        <v>11947.5</v>
      </c>
      <c r="AP16" s="21">
        <f>BAR!BL16*0.9*0.9</f>
        <v>11947.5</v>
      </c>
      <c r="AQ16" s="21">
        <f>BAR!BM16*0.9*0.9</f>
        <v>11947.5</v>
      </c>
      <c r="AR16" s="21">
        <f>BAR!BN16*0.9*0.9</f>
        <v>11947.5</v>
      </c>
      <c r="AS16" s="21">
        <f>BAR!BO16*0.9*0.9</f>
        <v>12109.5</v>
      </c>
      <c r="AT16" s="21">
        <f>BAR!BP16*0.9*0.9</f>
        <v>12109.5</v>
      </c>
      <c r="AU16" s="21">
        <f>BAR!BQ16*0.9*0.9</f>
        <v>11947.5</v>
      </c>
      <c r="AV16" s="21">
        <f>BAR!BR16*0.9*0.9</f>
        <v>11947.5</v>
      </c>
      <c r="AW16" s="21">
        <f>BAR!BS16*0.9*0.9</f>
        <v>11947.5</v>
      </c>
      <c r="AX16" s="21">
        <f>BAR!BT16*0.9*0.9</f>
        <v>11947.5</v>
      </c>
      <c r="AY16" s="21">
        <f>BAR!BU16*0.9*0.9</f>
        <v>11947.5</v>
      </c>
      <c r="AZ16" s="21">
        <f>BAR!BV16*0.9*0.9</f>
        <v>12109.5</v>
      </c>
      <c r="BA16" s="21">
        <f>BAR!BW16*0.9*0.9</f>
        <v>12109.5</v>
      </c>
      <c r="BB16" s="21">
        <f>BAR!BX16*0.9*0.9</f>
        <v>11947.5</v>
      </c>
      <c r="BC16" s="21">
        <f>BAR!BY16*0.9*0.9</f>
        <v>11947.5</v>
      </c>
      <c r="BD16" s="21">
        <f>BAR!BZ16*0.9*0.9</f>
        <v>11947.5</v>
      </c>
      <c r="BE16" s="21">
        <f>BAR!CA16*0.9*0.9</f>
        <v>11947.5</v>
      </c>
      <c r="BF16" s="21">
        <f>BAR!CB16*0.9*0.9</f>
        <v>11947.5</v>
      </c>
      <c r="BG16" s="21">
        <f>BAR!CC16*0.9*0.9</f>
        <v>12109.5</v>
      </c>
      <c r="BH16" s="21">
        <f>BAR!CD16*0.9*0.9</f>
        <v>12109.5</v>
      </c>
      <c r="BI16" s="21">
        <f>BAR!CE16*0.9*0.9</f>
        <v>11947.5</v>
      </c>
      <c r="BJ16" s="21">
        <f>BAR!CF16*0.9*0.9</f>
        <v>11947.5</v>
      </c>
    </row>
    <row r="17" spans="1:62" s="4" customFormat="1" ht="24.75" customHeight="1">
      <c r="A17" s="23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</row>
    <row r="18" spans="1:62" s="4" customFormat="1" ht="12" customHeight="1">
      <c r="A18" s="20">
        <v>1</v>
      </c>
      <c r="B18" s="21">
        <f>BAR!X18*0.9*0.9</f>
        <v>12069</v>
      </c>
      <c r="C18" s="21">
        <f>BAR!Y18*0.9*0.9</f>
        <v>12312</v>
      </c>
      <c r="D18" s="21">
        <f>BAR!Z18*0.9*0.9</f>
        <v>12312</v>
      </c>
      <c r="E18" s="21">
        <f>BAR!AA18*0.9*0.9</f>
        <v>12069</v>
      </c>
      <c r="F18" s="21">
        <f>BAR!AB18*0.9*0.9</f>
        <v>12069</v>
      </c>
      <c r="G18" s="21">
        <f>BAR!AC18*0.9*0.9</f>
        <v>12069</v>
      </c>
      <c r="H18" s="21">
        <f>BAR!AD18*0.9*0.9</f>
        <v>12069</v>
      </c>
      <c r="I18" s="21">
        <f>BAR!AE18*0.9*0.9</f>
        <v>12069</v>
      </c>
      <c r="J18" s="21">
        <f>BAR!AF18*0.9*0.9</f>
        <v>12312</v>
      </c>
      <c r="K18" s="21">
        <f>BAR!AG18*0.9*0.9</f>
        <v>12312</v>
      </c>
      <c r="L18" s="21">
        <f>BAR!AH18*0.9*0.9</f>
        <v>12069</v>
      </c>
      <c r="M18" s="21">
        <f>BAR!AI18*0.9*0.9</f>
        <v>12312</v>
      </c>
      <c r="N18" s="21">
        <f>BAR!AJ18*0.9*0.9</f>
        <v>12312</v>
      </c>
      <c r="O18" s="21">
        <f>BAR!AK18*0.9*0.9</f>
        <v>12312</v>
      </c>
      <c r="P18" s="21">
        <f>BAR!AL18*0.9*0.9</f>
        <v>12312</v>
      </c>
      <c r="Q18" s="21">
        <f>BAR!AM18*0.9*0.9</f>
        <v>12312</v>
      </c>
      <c r="R18" s="21">
        <f>BAR!AN18*0.9*0.9</f>
        <v>12312</v>
      </c>
      <c r="S18" s="21">
        <f>BAR!AO18*0.9*0.9</f>
        <v>12069</v>
      </c>
      <c r="T18" s="21">
        <f>BAR!AP18*0.9*0.9</f>
        <v>12069</v>
      </c>
      <c r="U18" s="21">
        <f>BAR!AQ18*0.9*0.9</f>
        <v>12069</v>
      </c>
      <c r="V18" s="21">
        <f>BAR!AR18*0.9*0.9</f>
        <v>12069</v>
      </c>
      <c r="W18" s="21">
        <f>BAR!AS18*0.9*0.9</f>
        <v>12069</v>
      </c>
      <c r="X18" s="21">
        <f>BAR!AT18*0.9*0.9</f>
        <v>12312</v>
      </c>
      <c r="Y18" s="21">
        <f>BAR!AU18*0.9*0.9</f>
        <v>12312</v>
      </c>
      <c r="Z18" s="21">
        <f>BAR!AV18*0.9*0.9</f>
        <v>12069</v>
      </c>
      <c r="AA18" s="21">
        <f>BAR!AW18*0.9*0.9</f>
        <v>12069</v>
      </c>
      <c r="AB18" s="21">
        <f>BAR!AX18*0.9*0.9</f>
        <v>12069</v>
      </c>
      <c r="AC18" s="21">
        <f>BAR!AY18*0.9*0.9</f>
        <v>12069</v>
      </c>
      <c r="AD18" s="21">
        <f>BAR!AZ18*0.9*0.9</f>
        <v>12069</v>
      </c>
      <c r="AE18" s="21">
        <f>BAR!BA18*0.9*0.9</f>
        <v>12312</v>
      </c>
      <c r="AF18" s="21">
        <f>BAR!BB18*0.9*0.9</f>
        <v>12312</v>
      </c>
      <c r="AG18" s="21">
        <f>BAR!BC18*0.9*0.9</f>
        <v>11826</v>
      </c>
      <c r="AH18" s="21">
        <f>BAR!BD18*0.9*0.9</f>
        <v>11826</v>
      </c>
      <c r="AI18" s="21">
        <f>BAR!BE18*0.9*0.9</f>
        <v>11826</v>
      </c>
      <c r="AJ18" s="21">
        <f>BAR!BF18*0.9*0.9</f>
        <v>12312</v>
      </c>
      <c r="AK18" s="21">
        <f>BAR!BG18*0.9*0.9</f>
        <v>12312</v>
      </c>
      <c r="AL18" s="21">
        <f>BAR!BH18*0.9*0.9</f>
        <v>12312</v>
      </c>
      <c r="AM18" s="21">
        <f>BAR!BI18*0.9*0.9</f>
        <v>12312</v>
      </c>
      <c r="AN18" s="21">
        <f>BAR!BJ18*0.9*0.9</f>
        <v>11664</v>
      </c>
      <c r="AO18" s="21">
        <f>BAR!BK18*0.9*0.9</f>
        <v>11664</v>
      </c>
      <c r="AP18" s="21">
        <f>BAR!BL18*0.9*0.9</f>
        <v>11664</v>
      </c>
      <c r="AQ18" s="21">
        <f>BAR!BM18*0.9*0.9</f>
        <v>11664</v>
      </c>
      <c r="AR18" s="21">
        <f>BAR!BN18*0.9*0.9</f>
        <v>11664</v>
      </c>
      <c r="AS18" s="21">
        <f>BAR!BO18*0.9*0.9</f>
        <v>11826</v>
      </c>
      <c r="AT18" s="21">
        <f>BAR!BP18*0.9*0.9</f>
        <v>11826</v>
      </c>
      <c r="AU18" s="21">
        <f>BAR!BQ18*0.9*0.9</f>
        <v>11664</v>
      </c>
      <c r="AV18" s="21">
        <f>BAR!BR18*0.9*0.9</f>
        <v>11664</v>
      </c>
      <c r="AW18" s="21">
        <f>BAR!BS18*0.9*0.9</f>
        <v>11664</v>
      </c>
      <c r="AX18" s="21">
        <f>BAR!BT18*0.9*0.9</f>
        <v>11664</v>
      </c>
      <c r="AY18" s="21">
        <f>BAR!BU18*0.9*0.9</f>
        <v>11664</v>
      </c>
      <c r="AZ18" s="21">
        <f>BAR!BV18*0.9*0.9</f>
        <v>11826</v>
      </c>
      <c r="BA18" s="21">
        <f>BAR!BW18*0.9*0.9</f>
        <v>11826</v>
      </c>
      <c r="BB18" s="21">
        <f>BAR!BX18*0.9*0.9</f>
        <v>11664</v>
      </c>
      <c r="BC18" s="21">
        <f>BAR!BY18*0.9*0.9</f>
        <v>11664</v>
      </c>
      <c r="BD18" s="21">
        <f>BAR!BZ18*0.9*0.9</f>
        <v>11664</v>
      </c>
      <c r="BE18" s="21">
        <f>BAR!CA18*0.9*0.9</f>
        <v>11664</v>
      </c>
      <c r="BF18" s="21">
        <f>BAR!CB18*0.9*0.9</f>
        <v>11664</v>
      </c>
      <c r="BG18" s="21">
        <f>BAR!CC18*0.9*0.9</f>
        <v>11826</v>
      </c>
      <c r="BH18" s="21">
        <f>BAR!CD18*0.9*0.9</f>
        <v>11826</v>
      </c>
      <c r="BI18" s="21">
        <f>BAR!CE18*0.9*0.9</f>
        <v>11664</v>
      </c>
      <c r="BJ18" s="21">
        <f>BAR!CF18*0.9*0.9</f>
        <v>11664</v>
      </c>
    </row>
    <row r="19" spans="1:62" s="4" customFormat="1" ht="12" customHeight="1">
      <c r="A19" s="24">
        <v>2</v>
      </c>
      <c r="B19" s="21">
        <f>BAR!X19*0.9*0.9</f>
        <v>13567.5</v>
      </c>
      <c r="C19" s="21">
        <f>BAR!Y19*0.9*0.9</f>
        <v>13810.5</v>
      </c>
      <c r="D19" s="21">
        <f>BAR!Z19*0.9*0.9</f>
        <v>13810.5</v>
      </c>
      <c r="E19" s="21">
        <f>BAR!AA19*0.9*0.9</f>
        <v>13567.5</v>
      </c>
      <c r="F19" s="21">
        <f>BAR!AB19*0.9*0.9</f>
        <v>13567.5</v>
      </c>
      <c r="G19" s="21">
        <f>BAR!AC19*0.9*0.9</f>
        <v>13567.5</v>
      </c>
      <c r="H19" s="21">
        <f>BAR!AD19*0.9*0.9</f>
        <v>13567.5</v>
      </c>
      <c r="I19" s="21">
        <f>BAR!AE19*0.9*0.9</f>
        <v>13567.5</v>
      </c>
      <c r="J19" s="21">
        <f>BAR!AF19*0.9*0.9</f>
        <v>13810.5</v>
      </c>
      <c r="K19" s="21">
        <f>BAR!AG19*0.9*0.9</f>
        <v>13810.5</v>
      </c>
      <c r="L19" s="21">
        <f>BAR!AH19*0.9*0.9</f>
        <v>13567.5</v>
      </c>
      <c r="M19" s="21">
        <f>BAR!AI19*0.9*0.9</f>
        <v>13810.5</v>
      </c>
      <c r="N19" s="21">
        <f>BAR!AJ19*0.9*0.9</f>
        <v>13810.5</v>
      </c>
      <c r="O19" s="21">
        <f>BAR!AK19*0.9*0.9</f>
        <v>13810.5</v>
      </c>
      <c r="P19" s="21">
        <f>BAR!AL19*0.9*0.9</f>
        <v>13810.5</v>
      </c>
      <c r="Q19" s="21">
        <f>BAR!AM19*0.9*0.9</f>
        <v>13810.5</v>
      </c>
      <c r="R19" s="21">
        <f>BAR!AN19*0.9*0.9</f>
        <v>13810.5</v>
      </c>
      <c r="S19" s="21">
        <f>BAR!AO19*0.9*0.9</f>
        <v>13567.5</v>
      </c>
      <c r="T19" s="21">
        <f>BAR!AP19*0.9*0.9</f>
        <v>13567.5</v>
      </c>
      <c r="U19" s="21">
        <f>BAR!AQ19*0.9*0.9</f>
        <v>13567.5</v>
      </c>
      <c r="V19" s="21">
        <f>BAR!AR19*0.9*0.9</f>
        <v>13567.5</v>
      </c>
      <c r="W19" s="21">
        <f>BAR!AS19*0.9*0.9</f>
        <v>13567.5</v>
      </c>
      <c r="X19" s="21">
        <f>BAR!AT19*0.9*0.9</f>
        <v>13810.5</v>
      </c>
      <c r="Y19" s="21">
        <f>BAR!AU19*0.9*0.9</f>
        <v>13810.5</v>
      </c>
      <c r="Z19" s="21">
        <f>BAR!AV19*0.9*0.9</f>
        <v>13567.5</v>
      </c>
      <c r="AA19" s="21">
        <f>BAR!AW19*0.9*0.9</f>
        <v>13567.5</v>
      </c>
      <c r="AB19" s="21">
        <f>BAR!AX19*0.9*0.9</f>
        <v>13567.5</v>
      </c>
      <c r="AC19" s="21">
        <f>BAR!AY19*0.9*0.9</f>
        <v>13567.5</v>
      </c>
      <c r="AD19" s="21">
        <f>BAR!AZ19*0.9*0.9</f>
        <v>13567.5</v>
      </c>
      <c r="AE19" s="21">
        <f>BAR!BA19*0.9*0.9</f>
        <v>13810.5</v>
      </c>
      <c r="AF19" s="21">
        <f>BAR!BB19*0.9*0.9</f>
        <v>13810.5</v>
      </c>
      <c r="AG19" s="21">
        <f>BAR!BC19*0.9*0.9</f>
        <v>13324.5</v>
      </c>
      <c r="AH19" s="21">
        <f>BAR!BD19*0.9*0.9</f>
        <v>13324.5</v>
      </c>
      <c r="AI19" s="21">
        <f>BAR!BE19*0.9*0.9</f>
        <v>13324.5</v>
      </c>
      <c r="AJ19" s="21">
        <f>BAR!BF19*0.9*0.9</f>
        <v>13810.5</v>
      </c>
      <c r="AK19" s="21">
        <f>BAR!BG19*0.9*0.9</f>
        <v>13810.5</v>
      </c>
      <c r="AL19" s="21">
        <f>BAR!BH19*0.9*0.9</f>
        <v>13810.5</v>
      </c>
      <c r="AM19" s="21">
        <f>BAR!BI19*0.9*0.9</f>
        <v>13810.5</v>
      </c>
      <c r="AN19" s="21">
        <f>BAR!BJ19*0.9*0.9</f>
        <v>13162.5</v>
      </c>
      <c r="AO19" s="21">
        <f>BAR!BK19*0.9*0.9</f>
        <v>13162.5</v>
      </c>
      <c r="AP19" s="21">
        <f>BAR!BL19*0.9*0.9</f>
        <v>13162.5</v>
      </c>
      <c r="AQ19" s="21">
        <f>BAR!BM19*0.9*0.9</f>
        <v>13162.5</v>
      </c>
      <c r="AR19" s="21">
        <f>BAR!BN19*0.9*0.9</f>
        <v>13162.5</v>
      </c>
      <c r="AS19" s="21">
        <f>BAR!BO19*0.9*0.9</f>
        <v>13324.5</v>
      </c>
      <c r="AT19" s="21">
        <f>BAR!BP19*0.9*0.9</f>
        <v>13324.5</v>
      </c>
      <c r="AU19" s="21">
        <f>BAR!BQ19*0.9*0.9</f>
        <v>13162.5</v>
      </c>
      <c r="AV19" s="21">
        <f>BAR!BR19*0.9*0.9</f>
        <v>13162.5</v>
      </c>
      <c r="AW19" s="21">
        <f>BAR!BS19*0.9*0.9</f>
        <v>13162.5</v>
      </c>
      <c r="AX19" s="21">
        <f>BAR!BT19*0.9*0.9</f>
        <v>13162.5</v>
      </c>
      <c r="AY19" s="21">
        <f>BAR!BU19*0.9*0.9</f>
        <v>13162.5</v>
      </c>
      <c r="AZ19" s="21">
        <f>BAR!BV19*0.9*0.9</f>
        <v>13324.5</v>
      </c>
      <c r="BA19" s="21">
        <f>BAR!BW19*0.9*0.9</f>
        <v>13324.5</v>
      </c>
      <c r="BB19" s="21">
        <f>BAR!BX19*0.9*0.9</f>
        <v>13162.5</v>
      </c>
      <c r="BC19" s="21">
        <f>BAR!BY19*0.9*0.9</f>
        <v>13162.5</v>
      </c>
      <c r="BD19" s="21">
        <f>BAR!BZ19*0.9*0.9</f>
        <v>13162.5</v>
      </c>
      <c r="BE19" s="21">
        <f>BAR!CA19*0.9*0.9</f>
        <v>13162.5</v>
      </c>
      <c r="BF19" s="21">
        <f>BAR!CB19*0.9*0.9</f>
        <v>13162.5</v>
      </c>
      <c r="BG19" s="21">
        <f>BAR!CC19*0.9*0.9</f>
        <v>13324.5</v>
      </c>
      <c r="BH19" s="21">
        <f>BAR!CD19*0.9*0.9</f>
        <v>13324.5</v>
      </c>
      <c r="BI19" s="21">
        <f>BAR!CE19*0.9*0.9</f>
        <v>13162.5</v>
      </c>
      <c r="BJ19" s="21">
        <f>BAR!CF19*0.9*0.9</f>
        <v>13162.5</v>
      </c>
    </row>
    <row r="20" spans="1:62" s="4" customFormat="1" ht="12" customHeight="1">
      <c r="A20" s="25" t="s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</row>
    <row r="21" spans="1:62" s="4" customFormat="1" ht="12" customHeight="1">
      <c r="A21" s="20">
        <v>1</v>
      </c>
      <c r="B21" s="21">
        <f>BAR!X21*0.9*0.9</f>
        <v>17739</v>
      </c>
      <c r="C21" s="21">
        <f>BAR!Y21*0.9*0.9</f>
        <v>17982</v>
      </c>
      <c r="D21" s="21">
        <f>BAR!Z21*0.9*0.9</f>
        <v>17982</v>
      </c>
      <c r="E21" s="21">
        <f>BAR!AA21*0.9*0.9</f>
        <v>17739</v>
      </c>
      <c r="F21" s="21">
        <f>BAR!AB21*0.9*0.9</f>
        <v>17739</v>
      </c>
      <c r="G21" s="21">
        <f>BAR!AC21*0.9*0.9</f>
        <v>17739</v>
      </c>
      <c r="H21" s="21">
        <f>BAR!AD21*0.9*0.9</f>
        <v>17739</v>
      </c>
      <c r="I21" s="21">
        <f>BAR!AE21*0.9*0.9</f>
        <v>17739</v>
      </c>
      <c r="J21" s="21">
        <f>BAR!AF21*0.9*0.9</f>
        <v>17982</v>
      </c>
      <c r="K21" s="21">
        <f>BAR!AG21*0.9*0.9</f>
        <v>17982</v>
      </c>
      <c r="L21" s="21">
        <f>BAR!AH21*0.9*0.9</f>
        <v>17739</v>
      </c>
      <c r="M21" s="21">
        <f>BAR!AI21*0.9*0.9</f>
        <v>17982</v>
      </c>
      <c r="N21" s="21">
        <f>BAR!AJ21*0.9*0.9</f>
        <v>17982</v>
      </c>
      <c r="O21" s="21">
        <f>BAR!AK21*0.9*0.9</f>
        <v>17982</v>
      </c>
      <c r="P21" s="21">
        <f>BAR!AL21*0.9*0.9</f>
        <v>17982</v>
      </c>
      <c r="Q21" s="21">
        <f>BAR!AM21*0.9*0.9</f>
        <v>17982</v>
      </c>
      <c r="R21" s="21">
        <f>BAR!AN21*0.9*0.9</f>
        <v>17982</v>
      </c>
      <c r="S21" s="21">
        <f>BAR!AO21*0.9*0.9</f>
        <v>17739</v>
      </c>
      <c r="T21" s="21">
        <f>BAR!AP21*0.9*0.9</f>
        <v>17739</v>
      </c>
      <c r="U21" s="21">
        <f>BAR!AQ21*0.9*0.9</f>
        <v>17739</v>
      </c>
      <c r="V21" s="21">
        <f>BAR!AR21*0.9*0.9</f>
        <v>17739</v>
      </c>
      <c r="W21" s="21">
        <f>BAR!AS21*0.9*0.9</f>
        <v>17739</v>
      </c>
      <c r="X21" s="21">
        <f>BAR!AT21*0.9*0.9</f>
        <v>17982</v>
      </c>
      <c r="Y21" s="21">
        <f>BAR!AU21*0.9*0.9</f>
        <v>17982</v>
      </c>
      <c r="Z21" s="21">
        <f>BAR!AV21*0.9*0.9</f>
        <v>17739</v>
      </c>
      <c r="AA21" s="21">
        <f>BAR!AW21*0.9*0.9</f>
        <v>17739</v>
      </c>
      <c r="AB21" s="21">
        <f>BAR!AX21*0.9*0.9</f>
        <v>17739</v>
      </c>
      <c r="AC21" s="21">
        <f>BAR!AY21*0.9*0.9</f>
        <v>17739</v>
      </c>
      <c r="AD21" s="21">
        <f>BAR!AZ21*0.9*0.9</f>
        <v>17739</v>
      </c>
      <c r="AE21" s="21">
        <f>BAR!BA21*0.9*0.9</f>
        <v>17982</v>
      </c>
      <c r="AF21" s="21">
        <f>BAR!BB21*0.9*0.9</f>
        <v>17982</v>
      </c>
      <c r="AG21" s="21">
        <f>BAR!BC21*0.9*0.9</f>
        <v>17496</v>
      </c>
      <c r="AH21" s="21">
        <f>BAR!BD21*0.9*0.9</f>
        <v>17496</v>
      </c>
      <c r="AI21" s="21">
        <f>BAR!BE21*0.9*0.9</f>
        <v>17496</v>
      </c>
      <c r="AJ21" s="21">
        <f>BAR!BF21*0.9*0.9</f>
        <v>17982</v>
      </c>
      <c r="AK21" s="21">
        <f>BAR!BG21*0.9*0.9</f>
        <v>17982</v>
      </c>
      <c r="AL21" s="21">
        <f>BAR!BH21*0.9*0.9</f>
        <v>17982</v>
      </c>
      <c r="AM21" s="21">
        <f>BAR!BI21*0.9*0.9</f>
        <v>17982</v>
      </c>
      <c r="AN21" s="21">
        <f>BAR!BJ21*0.9*0.9</f>
        <v>17334</v>
      </c>
      <c r="AO21" s="21">
        <f>BAR!BK21*0.9*0.9</f>
        <v>17334</v>
      </c>
      <c r="AP21" s="21">
        <f>BAR!BL21*0.9*0.9</f>
        <v>17334</v>
      </c>
      <c r="AQ21" s="21">
        <f>BAR!BM21*0.9*0.9</f>
        <v>17334</v>
      </c>
      <c r="AR21" s="21">
        <f>BAR!BN21*0.9*0.9</f>
        <v>17334</v>
      </c>
      <c r="AS21" s="21">
        <f>BAR!BO21*0.9*0.9</f>
        <v>17496</v>
      </c>
      <c r="AT21" s="21">
        <f>BAR!BP21*0.9*0.9</f>
        <v>17496</v>
      </c>
      <c r="AU21" s="21">
        <f>BAR!BQ21*0.9*0.9</f>
        <v>17334</v>
      </c>
      <c r="AV21" s="21">
        <f>BAR!BR21*0.9*0.9</f>
        <v>17334</v>
      </c>
      <c r="AW21" s="21">
        <f>BAR!BS21*0.9*0.9</f>
        <v>17334</v>
      </c>
      <c r="AX21" s="21">
        <f>BAR!BT21*0.9*0.9</f>
        <v>17334</v>
      </c>
      <c r="AY21" s="21">
        <f>BAR!BU21*0.9*0.9</f>
        <v>17334</v>
      </c>
      <c r="AZ21" s="21">
        <f>BAR!BV21*0.9*0.9</f>
        <v>17496</v>
      </c>
      <c r="BA21" s="21">
        <f>BAR!BW21*0.9*0.9</f>
        <v>17496</v>
      </c>
      <c r="BB21" s="21">
        <f>BAR!BX21*0.9*0.9</f>
        <v>17334</v>
      </c>
      <c r="BC21" s="21">
        <f>BAR!BY21*0.9*0.9</f>
        <v>17334</v>
      </c>
      <c r="BD21" s="21">
        <f>BAR!BZ21*0.9*0.9</f>
        <v>17334</v>
      </c>
      <c r="BE21" s="21">
        <f>BAR!CA21*0.9*0.9</f>
        <v>17334</v>
      </c>
      <c r="BF21" s="21">
        <f>BAR!CB21*0.9*0.9</f>
        <v>17334</v>
      </c>
      <c r="BG21" s="21">
        <f>BAR!CC21*0.9*0.9</f>
        <v>17496</v>
      </c>
      <c r="BH21" s="21">
        <f>BAR!CD21*0.9*0.9</f>
        <v>17496</v>
      </c>
      <c r="BI21" s="21">
        <f>BAR!CE21*0.9*0.9</f>
        <v>17334</v>
      </c>
      <c r="BJ21" s="21">
        <f>BAR!CF21*0.9*0.9</f>
        <v>17334</v>
      </c>
    </row>
    <row r="22" spans="1:62" s="4" customFormat="1" ht="12" customHeight="1">
      <c r="A22" s="24">
        <v>2</v>
      </c>
      <c r="B22" s="21">
        <f t="shared" ref="B22:S22" si="0">B21</f>
        <v>17739</v>
      </c>
      <c r="C22" s="21">
        <f t="shared" si="0"/>
        <v>17982</v>
      </c>
      <c r="D22" s="21">
        <f t="shared" si="0"/>
        <v>17982</v>
      </c>
      <c r="E22" s="21">
        <f t="shared" si="0"/>
        <v>17739</v>
      </c>
      <c r="F22" s="21">
        <f t="shared" si="0"/>
        <v>17739</v>
      </c>
      <c r="G22" s="21">
        <f t="shared" si="0"/>
        <v>17739</v>
      </c>
      <c r="H22" s="21">
        <f t="shared" si="0"/>
        <v>17739</v>
      </c>
      <c r="I22" s="21">
        <f t="shared" si="0"/>
        <v>17739</v>
      </c>
      <c r="J22" s="21">
        <f t="shared" si="0"/>
        <v>17982</v>
      </c>
      <c r="K22" s="21">
        <f t="shared" si="0"/>
        <v>17982</v>
      </c>
      <c r="L22" s="21">
        <f t="shared" si="0"/>
        <v>17739</v>
      </c>
      <c r="M22" s="21">
        <f t="shared" si="0"/>
        <v>17982</v>
      </c>
      <c r="N22" s="21">
        <f t="shared" si="0"/>
        <v>17982</v>
      </c>
      <c r="O22" s="21">
        <f t="shared" si="0"/>
        <v>17982</v>
      </c>
      <c r="P22" s="21">
        <f t="shared" si="0"/>
        <v>17982</v>
      </c>
      <c r="Q22" s="21">
        <f t="shared" si="0"/>
        <v>17982</v>
      </c>
      <c r="R22" s="21">
        <f t="shared" si="0"/>
        <v>17982</v>
      </c>
      <c r="S22" s="21">
        <f t="shared" si="0"/>
        <v>17739</v>
      </c>
      <c r="T22" s="21">
        <f t="shared" ref="T22:BJ22" si="1">T21</f>
        <v>17739</v>
      </c>
      <c r="U22" s="21">
        <f t="shared" si="1"/>
        <v>17739</v>
      </c>
      <c r="V22" s="21">
        <f t="shared" si="1"/>
        <v>17739</v>
      </c>
      <c r="W22" s="21">
        <f t="shared" si="1"/>
        <v>17739</v>
      </c>
      <c r="X22" s="21">
        <f t="shared" si="1"/>
        <v>17982</v>
      </c>
      <c r="Y22" s="21">
        <f t="shared" si="1"/>
        <v>17982</v>
      </c>
      <c r="Z22" s="21">
        <f t="shared" si="1"/>
        <v>17739</v>
      </c>
      <c r="AA22" s="21">
        <f t="shared" si="1"/>
        <v>17739</v>
      </c>
      <c r="AB22" s="21">
        <f t="shared" si="1"/>
        <v>17739</v>
      </c>
      <c r="AC22" s="21">
        <f t="shared" si="1"/>
        <v>17739</v>
      </c>
      <c r="AD22" s="21">
        <f t="shared" si="1"/>
        <v>17739</v>
      </c>
      <c r="AE22" s="21">
        <f t="shared" si="1"/>
        <v>17982</v>
      </c>
      <c r="AF22" s="21">
        <f t="shared" si="1"/>
        <v>17982</v>
      </c>
      <c r="AG22" s="21">
        <f t="shared" si="1"/>
        <v>17496</v>
      </c>
      <c r="AH22" s="21">
        <f t="shared" si="1"/>
        <v>17496</v>
      </c>
      <c r="AI22" s="21">
        <f t="shared" si="1"/>
        <v>17496</v>
      </c>
      <c r="AJ22" s="21">
        <f t="shared" si="1"/>
        <v>17982</v>
      </c>
      <c r="AK22" s="21">
        <f t="shared" si="1"/>
        <v>17982</v>
      </c>
      <c r="AL22" s="21">
        <f t="shared" si="1"/>
        <v>17982</v>
      </c>
      <c r="AM22" s="21">
        <f t="shared" si="1"/>
        <v>17982</v>
      </c>
      <c r="AN22" s="21">
        <f t="shared" si="1"/>
        <v>17334</v>
      </c>
      <c r="AO22" s="21">
        <f t="shared" si="1"/>
        <v>17334</v>
      </c>
      <c r="AP22" s="21">
        <f t="shared" si="1"/>
        <v>17334</v>
      </c>
      <c r="AQ22" s="21">
        <f t="shared" si="1"/>
        <v>17334</v>
      </c>
      <c r="AR22" s="21">
        <f t="shared" si="1"/>
        <v>17334</v>
      </c>
      <c r="AS22" s="21">
        <f t="shared" si="1"/>
        <v>17496</v>
      </c>
      <c r="AT22" s="21">
        <f t="shared" si="1"/>
        <v>17496</v>
      </c>
      <c r="AU22" s="21">
        <f t="shared" si="1"/>
        <v>17334</v>
      </c>
      <c r="AV22" s="21">
        <f t="shared" si="1"/>
        <v>17334</v>
      </c>
      <c r="AW22" s="21">
        <f t="shared" si="1"/>
        <v>17334</v>
      </c>
      <c r="AX22" s="21">
        <f t="shared" si="1"/>
        <v>17334</v>
      </c>
      <c r="AY22" s="21">
        <f t="shared" si="1"/>
        <v>17334</v>
      </c>
      <c r="AZ22" s="21">
        <f t="shared" si="1"/>
        <v>17496</v>
      </c>
      <c r="BA22" s="21">
        <f t="shared" si="1"/>
        <v>17496</v>
      </c>
      <c r="BB22" s="21">
        <f t="shared" si="1"/>
        <v>17334</v>
      </c>
      <c r="BC22" s="21">
        <f t="shared" si="1"/>
        <v>17334</v>
      </c>
      <c r="BD22" s="21">
        <f t="shared" si="1"/>
        <v>17334</v>
      </c>
      <c r="BE22" s="21">
        <f t="shared" si="1"/>
        <v>17334</v>
      </c>
      <c r="BF22" s="21">
        <f t="shared" si="1"/>
        <v>17334</v>
      </c>
      <c r="BG22" s="21">
        <f t="shared" si="1"/>
        <v>17496</v>
      </c>
      <c r="BH22" s="21">
        <f t="shared" si="1"/>
        <v>17496</v>
      </c>
      <c r="BI22" s="21">
        <f t="shared" si="1"/>
        <v>17334</v>
      </c>
      <c r="BJ22" s="21">
        <f t="shared" si="1"/>
        <v>17334</v>
      </c>
    </row>
    <row r="23" spans="1:62" s="4" customFormat="1" ht="12" customHeight="1">
      <c r="A23" s="24">
        <v>3</v>
      </c>
      <c r="B23" s="21">
        <f t="shared" ref="B23:S23" si="2">B21</f>
        <v>17739</v>
      </c>
      <c r="C23" s="21">
        <f t="shared" si="2"/>
        <v>17982</v>
      </c>
      <c r="D23" s="21">
        <f t="shared" si="2"/>
        <v>17982</v>
      </c>
      <c r="E23" s="21">
        <f t="shared" si="2"/>
        <v>17739</v>
      </c>
      <c r="F23" s="21">
        <f t="shared" si="2"/>
        <v>17739</v>
      </c>
      <c r="G23" s="21">
        <f t="shared" si="2"/>
        <v>17739</v>
      </c>
      <c r="H23" s="21">
        <f t="shared" si="2"/>
        <v>17739</v>
      </c>
      <c r="I23" s="21">
        <f t="shared" si="2"/>
        <v>17739</v>
      </c>
      <c r="J23" s="21">
        <f t="shared" si="2"/>
        <v>17982</v>
      </c>
      <c r="K23" s="21">
        <f t="shared" si="2"/>
        <v>17982</v>
      </c>
      <c r="L23" s="21">
        <f t="shared" si="2"/>
        <v>17739</v>
      </c>
      <c r="M23" s="21">
        <f t="shared" si="2"/>
        <v>17982</v>
      </c>
      <c r="N23" s="21">
        <f t="shared" si="2"/>
        <v>17982</v>
      </c>
      <c r="O23" s="21">
        <f t="shared" si="2"/>
        <v>17982</v>
      </c>
      <c r="P23" s="21">
        <f t="shared" si="2"/>
        <v>17982</v>
      </c>
      <c r="Q23" s="21">
        <f t="shared" si="2"/>
        <v>17982</v>
      </c>
      <c r="R23" s="21">
        <f t="shared" si="2"/>
        <v>17982</v>
      </c>
      <c r="S23" s="21">
        <f t="shared" si="2"/>
        <v>17739</v>
      </c>
      <c r="T23" s="21">
        <f t="shared" ref="T23:BJ23" si="3">T21</f>
        <v>17739</v>
      </c>
      <c r="U23" s="21">
        <f t="shared" si="3"/>
        <v>17739</v>
      </c>
      <c r="V23" s="21">
        <f t="shared" si="3"/>
        <v>17739</v>
      </c>
      <c r="W23" s="21">
        <f t="shared" si="3"/>
        <v>17739</v>
      </c>
      <c r="X23" s="21">
        <f t="shared" si="3"/>
        <v>17982</v>
      </c>
      <c r="Y23" s="21">
        <f t="shared" si="3"/>
        <v>17982</v>
      </c>
      <c r="Z23" s="21">
        <f t="shared" si="3"/>
        <v>17739</v>
      </c>
      <c r="AA23" s="21">
        <f t="shared" si="3"/>
        <v>17739</v>
      </c>
      <c r="AB23" s="21">
        <f t="shared" si="3"/>
        <v>17739</v>
      </c>
      <c r="AC23" s="21">
        <f t="shared" si="3"/>
        <v>17739</v>
      </c>
      <c r="AD23" s="21">
        <f t="shared" si="3"/>
        <v>17739</v>
      </c>
      <c r="AE23" s="21">
        <f t="shared" si="3"/>
        <v>17982</v>
      </c>
      <c r="AF23" s="21">
        <f t="shared" si="3"/>
        <v>17982</v>
      </c>
      <c r="AG23" s="21">
        <f t="shared" si="3"/>
        <v>17496</v>
      </c>
      <c r="AH23" s="21">
        <f t="shared" si="3"/>
        <v>17496</v>
      </c>
      <c r="AI23" s="21">
        <f t="shared" si="3"/>
        <v>17496</v>
      </c>
      <c r="AJ23" s="21">
        <f t="shared" si="3"/>
        <v>17982</v>
      </c>
      <c r="AK23" s="21">
        <f t="shared" si="3"/>
        <v>17982</v>
      </c>
      <c r="AL23" s="21">
        <f t="shared" si="3"/>
        <v>17982</v>
      </c>
      <c r="AM23" s="21">
        <f t="shared" si="3"/>
        <v>17982</v>
      </c>
      <c r="AN23" s="21">
        <f t="shared" si="3"/>
        <v>17334</v>
      </c>
      <c r="AO23" s="21">
        <f t="shared" si="3"/>
        <v>17334</v>
      </c>
      <c r="AP23" s="21">
        <f t="shared" si="3"/>
        <v>17334</v>
      </c>
      <c r="AQ23" s="21">
        <f t="shared" si="3"/>
        <v>17334</v>
      </c>
      <c r="AR23" s="21">
        <f t="shared" si="3"/>
        <v>17334</v>
      </c>
      <c r="AS23" s="21">
        <f t="shared" si="3"/>
        <v>17496</v>
      </c>
      <c r="AT23" s="21">
        <f t="shared" si="3"/>
        <v>17496</v>
      </c>
      <c r="AU23" s="21">
        <f t="shared" si="3"/>
        <v>17334</v>
      </c>
      <c r="AV23" s="21">
        <f t="shared" si="3"/>
        <v>17334</v>
      </c>
      <c r="AW23" s="21">
        <f t="shared" si="3"/>
        <v>17334</v>
      </c>
      <c r="AX23" s="21">
        <f t="shared" si="3"/>
        <v>17334</v>
      </c>
      <c r="AY23" s="21">
        <f t="shared" si="3"/>
        <v>17334</v>
      </c>
      <c r="AZ23" s="21">
        <f t="shared" si="3"/>
        <v>17496</v>
      </c>
      <c r="BA23" s="21">
        <f t="shared" si="3"/>
        <v>17496</v>
      </c>
      <c r="BB23" s="21">
        <f t="shared" si="3"/>
        <v>17334</v>
      </c>
      <c r="BC23" s="21">
        <f t="shared" si="3"/>
        <v>17334</v>
      </c>
      <c r="BD23" s="21">
        <f t="shared" si="3"/>
        <v>17334</v>
      </c>
      <c r="BE23" s="21">
        <f t="shared" si="3"/>
        <v>17334</v>
      </c>
      <c r="BF23" s="21">
        <f t="shared" si="3"/>
        <v>17334</v>
      </c>
      <c r="BG23" s="21">
        <f t="shared" si="3"/>
        <v>17496</v>
      </c>
      <c r="BH23" s="21">
        <f t="shared" si="3"/>
        <v>17496</v>
      </c>
      <c r="BI23" s="21">
        <f t="shared" si="3"/>
        <v>17334</v>
      </c>
      <c r="BJ23" s="21">
        <f t="shared" si="3"/>
        <v>17334</v>
      </c>
    </row>
    <row r="24" spans="1:62" s="4" customFormat="1" ht="12" customHeight="1">
      <c r="A24" s="24">
        <v>4</v>
      </c>
      <c r="B24" s="21">
        <f t="shared" ref="B24:S24" si="4">B21</f>
        <v>17739</v>
      </c>
      <c r="C24" s="21">
        <f t="shared" si="4"/>
        <v>17982</v>
      </c>
      <c r="D24" s="21">
        <f t="shared" si="4"/>
        <v>17982</v>
      </c>
      <c r="E24" s="21">
        <f t="shared" si="4"/>
        <v>17739</v>
      </c>
      <c r="F24" s="21">
        <f t="shared" si="4"/>
        <v>17739</v>
      </c>
      <c r="G24" s="21">
        <f t="shared" si="4"/>
        <v>17739</v>
      </c>
      <c r="H24" s="21">
        <f t="shared" si="4"/>
        <v>17739</v>
      </c>
      <c r="I24" s="21">
        <f t="shared" si="4"/>
        <v>17739</v>
      </c>
      <c r="J24" s="21">
        <f t="shared" si="4"/>
        <v>17982</v>
      </c>
      <c r="K24" s="21">
        <f t="shared" si="4"/>
        <v>17982</v>
      </c>
      <c r="L24" s="21">
        <f t="shared" si="4"/>
        <v>17739</v>
      </c>
      <c r="M24" s="21">
        <f t="shared" si="4"/>
        <v>17982</v>
      </c>
      <c r="N24" s="21">
        <f t="shared" si="4"/>
        <v>17982</v>
      </c>
      <c r="O24" s="21">
        <f t="shared" si="4"/>
        <v>17982</v>
      </c>
      <c r="P24" s="21">
        <f t="shared" si="4"/>
        <v>17982</v>
      </c>
      <c r="Q24" s="21">
        <f t="shared" si="4"/>
        <v>17982</v>
      </c>
      <c r="R24" s="21">
        <f t="shared" si="4"/>
        <v>17982</v>
      </c>
      <c r="S24" s="21">
        <f t="shared" si="4"/>
        <v>17739</v>
      </c>
      <c r="T24" s="21">
        <f t="shared" ref="T24:BJ24" si="5">T21</f>
        <v>17739</v>
      </c>
      <c r="U24" s="21">
        <f t="shared" si="5"/>
        <v>17739</v>
      </c>
      <c r="V24" s="21">
        <f t="shared" si="5"/>
        <v>17739</v>
      </c>
      <c r="W24" s="21">
        <f t="shared" si="5"/>
        <v>17739</v>
      </c>
      <c r="X24" s="21">
        <f t="shared" si="5"/>
        <v>17982</v>
      </c>
      <c r="Y24" s="21">
        <f t="shared" si="5"/>
        <v>17982</v>
      </c>
      <c r="Z24" s="21">
        <f t="shared" si="5"/>
        <v>17739</v>
      </c>
      <c r="AA24" s="21">
        <f t="shared" si="5"/>
        <v>17739</v>
      </c>
      <c r="AB24" s="21">
        <f t="shared" si="5"/>
        <v>17739</v>
      </c>
      <c r="AC24" s="21">
        <f t="shared" si="5"/>
        <v>17739</v>
      </c>
      <c r="AD24" s="21">
        <f t="shared" si="5"/>
        <v>17739</v>
      </c>
      <c r="AE24" s="21">
        <f t="shared" si="5"/>
        <v>17982</v>
      </c>
      <c r="AF24" s="21">
        <f t="shared" si="5"/>
        <v>17982</v>
      </c>
      <c r="AG24" s="21">
        <f t="shared" si="5"/>
        <v>17496</v>
      </c>
      <c r="AH24" s="21">
        <f t="shared" si="5"/>
        <v>17496</v>
      </c>
      <c r="AI24" s="21">
        <f t="shared" si="5"/>
        <v>17496</v>
      </c>
      <c r="AJ24" s="21">
        <f t="shared" si="5"/>
        <v>17982</v>
      </c>
      <c r="AK24" s="21">
        <f t="shared" si="5"/>
        <v>17982</v>
      </c>
      <c r="AL24" s="21">
        <f t="shared" si="5"/>
        <v>17982</v>
      </c>
      <c r="AM24" s="21">
        <f t="shared" si="5"/>
        <v>17982</v>
      </c>
      <c r="AN24" s="21">
        <f t="shared" si="5"/>
        <v>17334</v>
      </c>
      <c r="AO24" s="21">
        <f t="shared" si="5"/>
        <v>17334</v>
      </c>
      <c r="AP24" s="21">
        <f t="shared" si="5"/>
        <v>17334</v>
      </c>
      <c r="AQ24" s="21">
        <f t="shared" si="5"/>
        <v>17334</v>
      </c>
      <c r="AR24" s="21">
        <f t="shared" si="5"/>
        <v>17334</v>
      </c>
      <c r="AS24" s="21">
        <f t="shared" si="5"/>
        <v>17496</v>
      </c>
      <c r="AT24" s="21">
        <f t="shared" si="5"/>
        <v>17496</v>
      </c>
      <c r="AU24" s="21">
        <f t="shared" si="5"/>
        <v>17334</v>
      </c>
      <c r="AV24" s="21">
        <f t="shared" si="5"/>
        <v>17334</v>
      </c>
      <c r="AW24" s="21">
        <f t="shared" si="5"/>
        <v>17334</v>
      </c>
      <c r="AX24" s="21">
        <f t="shared" si="5"/>
        <v>17334</v>
      </c>
      <c r="AY24" s="21">
        <f t="shared" si="5"/>
        <v>17334</v>
      </c>
      <c r="AZ24" s="21">
        <f t="shared" si="5"/>
        <v>17496</v>
      </c>
      <c r="BA24" s="21">
        <f t="shared" si="5"/>
        <v>17496</v>
      </c>
      <c r="BB24" s="21">
        <f t="shared" si="5"/>
        <v>17334</v>
      </c>
      <c r="BC24" s="21">
        <f t="shared" si="5"/>
        <v>17334</v>
      </c>
      <c r="BD24" s="21">
        <f t="shared" si="5"/>
        <v>17334</v>
      </c>
      <c r="BE24" s="21">
        <f t="shared" si="5"/>
        <v>17334</v>
      </c>
      <c r="BF24" s="21">
        <f t="shared" si="5"/>
        <v>17334</v>
      </c>
      <c r="BG24" s="21">
        <f t="shared" si="5"/>
        <v>17496</v>
      </c>
      <c r="BH24" s="21">
        <f t="shared" si="5"/>
        <v>17496</v>
      </c>
      <c r="BI24" s="21">
        <f t="shared" si="5"/>
        <v>17334</v>
      </c>
      <c r="BJ24" s="21">
        <f t="shared" si="5"/>
        <v>17334</v>
      </c>
    </row>
    <row r="25" spans="1:62" ht="15" customHeight="1">
      <c r="A25" s="33" t="s">
        <v>36</v>
      </c>
    </row>
    <row r="26" spans="1:62" ht="99.75" customHeight="1">
      <c r="A26" s="46" t="s">
        <v>77</v>
      </c>
    </row>
    <row r="27" spans="1:62" ht="15" customHeight="1">
      <c r="A27" s="30" t="s">
        <v>47</v>
      </c>
    </row>
    <row r="28" spans="1:62" ht="24">
      <c r="A28" s="47" t="s">
        <v>78</v>
      </c>
    </row>
    <row r="29" spans="1:62">
      <c r="A29" s="30" t="s">
        <v>18</v>
      </c>
    </row>
    <row r="30" spans="1:62" ht="24">
      <c r="A30" s="75" t="s">
        <v>19</v>
      </c>
    </row>
    <row r="31" spans="1:62">
      <c r="A31" s="33" t="s">
        <v>16</v>
      </c>
    </row>
    <row r="32" spans="1:62" ht="149.25" customHeight="1">
      <c r="A32" s="34" t="s">
        <v>79</v>
      </c>
    </row>
    <row r="33" spans="1:1" s="4" customFormat="1" ht="12">
      <c r="A33" s="33" t="s">
        <v>80</v>
      </c>
    </row>
    <row r="34" spans="1:1" s="4" customFormat="1" ht="99.75" customHeight="1">
      <c r="A34" s="48" t="s">
        <v>81</v>
      </c>
    </row>
    <row r="35" spans="1:1">
      <c r="A35" s="33" t="s">
        <v>58</v>
      </c>
    </row>
    <row r="36" spans="1:1" ht="84.75" customHeight="1">
      <c r="A36" s="23" t="s">
        <v>82</v>
      </c>
    </row>
    <row r="37" spans="1:1" hidden="1">
      <c r="A37" s="33" t="s">
        <v>33</v>
      </c>
    </row>
    <row r="38" spans="1:1" ht="108" hidden="1">
      <c r="A38" s="149" t="s">
        <v>34</v>
      </c>
    </row>
  </sheetData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GW38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6.85546875" style="1" customWidth="1"/>
    <col min="2" max="11" width="9.85546875" style="6" customWidth="1"/>
    <col min="12" max="13" width="9.85546875" style="37" customWidth="1"/>
    <col min="14" max="17" width="9.85546875" style="83" customWidth="1"/>
    <col min="18" max="22" width="9.85546875" style="37" customWidth="1"/>
    <col min="23" max="23" width="9.85546875" style="83" customWidth="1"/>
    <col min="24" max="26" width="10.5703125" style="8" customWidth="1"/>
    <col min="27" max="108" width="10.5703125" style="6" customWidth="1"/>
    <col min="109" max="112" width="9.85546875" style="6" customWidth="1"/>
    <col min="113" max="16384" width="9.140625" style="6"/>
  </cols>
  <sheetData>
    <row r="1" spans="1:205" ht="15" customHeight="1">
      <c r="A1" s="41" t="s">
        <v>0</v>
      </c>
      <c r="L1" s="6"/>
      <c r="M1" s="6"/>
      <c r="N1" s="8"/>
      <c r="O1" s="8"/>
      <c r="P1" s="8"/>
      <c r="Q1" s="8"/>
      <c r="R1" s="6"/>
      <c r="S1" s="6"/>
      <c r="T1" s="6"/>
      <c r="U1" s="6"/>
      <c r="V1" s="6"/>
      <c r="W1" s="8"/>
    </row>
    <row r="2" spans="1:205" s="49" customFormat="1" ht="15" customHeight="1">
      <c r="A2" s="14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8"/>
      <c r="O2" s="8"/>
      <c r="P2" s="8"/>
      <c r="Q2" s="8"/>
      <c r="R2" s="6"/>
      <c r="S2" s="6"/>
      <c r="T2" s="6"/>
      <c r="U2" s="6"/>
      <c r="V2" s="6"/>
      <c r="W2" s="8"/>
      <c r="X2" s="8"/>
      <c r="Y2" s="8"/>
      <c r="Z2" s="8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205" s="1" customFormat="1" ht="15" customHeight="1">
      <c r="A3" s="10" t="s">
        <v>53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8"/>
      <c r="O3" s="8"/>
      <c r="P3" s="8"/>
      <c r="Q3" s="8"/>
      <c r="R3" s="6"/>
      <c r="S3" s="6"/>
      <c r="T3" s="6"/>
      <c r="U3" s="6"/>
      <c r="V3" s="6"/>
      <c r="W3" s="8"/>
      <c r="X3" s="8"/>
      <c r="Y3" s="8"/>
      <c r="Z3" s="8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205" s="37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3" customFormat="1" ht="24.75" customHeight="1">
      <c r="A5" s="16" t="s">
        <v>4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05" s="3" customFormat="1" ht="12" customHeight="1">
      <c r="A6" s="18">
        <v>1</v>
      </c>
      <c r="B6" s="119">
        <f>BAR!B6*0.82</f>
        <v>6970</v>
      </c>
      <c r="C6" s="119">
        <f>BAR!C6*0.82</f>
        <v>6560</v>
      </c>
      <c r="D6" s="119">
        <f>BAR!D6*0.82</f>
        <v>7380</v>
      </c>
      <c r="E6" s="119">
        <f>BAR!E6*0.82</f>
        <v>7380</v>
      </c>
      <c r="F6" s="119">
        <f>BAR!F6*0.82</f>
        <v>7380</v>
      </c>
      <c r="G6" s="119">
        <f>BAR!G6*0.82</f>
        <v>6232</v>
      </c>
      <c r="H6" s="119">
        <f>BAR!H6*0.82</f>
        <v>6232</v>
      </c>
      <c r="I6" s="119">
        <f>BAR!I6*0.82</f>
        <v>6232</v>
      </c>
      <c r="J6" s="119">
        <f>BAR!J6*0.82</f>
        <v>6232</v>
      </c>
      <c r="K6" s="119">
        <f>BAR!K6*0.82</f>
        <v>6970</v>
      </c>
      <c r="L6" s="119">
        <f>BAR!L6*0.82</f>
        <v>6970</v>
      </c>
      <c r="M6" s="119">
        <f>BAR!M6*0.82</f>
        <v>5740</v>
      </c>
      <c r="N6" s="119">
        <f>BAR!N6*0.82</f>
        <v>5740</v>
      </c>
      <c r="O6" s="119">
        <f>BAR!O6*0.82</f>
        <v>5740</v>
      </c>
      <c r="P6" s="119">
        <f>BAR!P6*0.82</f>
        <v>5740</v>
      </c>
      <c r="Q6" s="119">
        <f>BAR!Q6*0.82</f>
        <v>5740</v>
      </c>
      <c r="R6" s="119">
        <f>BAR!R6*0.82</f>
        <v>6232</v>
      </c>
      <c r="S6" s="119">
        <f>BAR!S6*0.82</f>
        <v>6232</v>
      </c>
      <c r="T6" s="119">
        <f>BAR!T6*0.82</f>
        <v>5740</v>
      </c>
      <c r="U6" s="119">
        <f>BAR!U6*0.82</f>
        <v>5740</v>
      </c>
      <c r="V6" s="119">
        <f>BAR!V6*0.82</f>
        <v>5740</v>
      </c>
      <c r="W6" s="119">
        <f>BAR!W6*0.82</f>
        <v>5740</v>
      </c>
      <c r="X6" s="119">
        <f>BAR!X6*0.82</f>
        <v>5658</v>
      </c>
      <c r="Y6" s="119">
        <f>BAR!Y6*0.82</f>
        <v>5904</v>
      </c>
      <c r="Z6" s="119">
        <f>BAR!Z6*0.82</f>
        <v>5904</v>
      </c>
      <c r="AA6" s="119">
        <f>BAR!AA6*0.82</f>
        <v>5658</v>
      </c>
      <c r="AB6" s="119">
        <f>BAR!AB6*0.82</f>
        <v>5658</v>
      </c>
      <c r="AC6" s="119">
        <f>BAR!AC6*0.82</f>
        <v>5658</v>
      </c>
      <c r="AD6" s="119">
        <f>BAR!AD6*0.82</f>
        <v>5658</v>
      </c>
      <c r="AE6" s="119">
        <f>BAR!AE6*0.82</f>
        <v>5658</v>
      </c>
      <c r="AF6" s="119">
        <f>BAR!AF6*0.82</f>
        <v>5904</v>
      </c>
      <c r="AG6" s="119">
        <f>BAR!AG6*0.82</f>
        <v>5904</v>
      </c>
      <c r="AH6" s="119">
        <f>BAR!AH6*0.82</f>
        <v>5658</v>
      </c>
      <c r="AI6" s="119">
        <f>BAR!AI6*0.82</f>
        <v>5904</v>
      </c>
      <c r="AJ6" s="119">
        <f>BAR!AJ6*0.82</f>
        <v>5904</v>
      </c>
      <c r="AK6" s="119">
        <f>BAR!AK6*0.82</f>
        <v>5904</v>
      </c>
      <c r="AL6" s="119">
        <f>BAR!AL6*0.82</f>
        <v>5904</v>
      </c>
      <c r="AM6" s="119">
        <f>BAR!AM6*0.82</f>
        <v>5904</v>
      </c>
      <c r="AN6" s="119">
        <f>BAR!AN6*0.82</f>
        <v>5904</v>
      </c>
      <c r="AO6" s="119">
        <f>BAR!AO6*0.82</f>
        <v>5658</v>
      </c>
      <c r="AP6" s="119">
        <f>BAR!AP6*0.82</f>
        <v>5658</v>
      </c>
      <c r="AQ6" s="119">
        <f>BAR!AQ6*0.82</f>
        <v>5658</v>
      </c>
      <c r="AR6" s="119">
        <f>BAR!AR6*0.82</f>
        <v>5658</v>
      </c>
      <c r="AS6" s="119">
        <f>BAR!AS6*0.82</f>
        <v>5658</v>
      </c>
      <c r="AT6" s="119">
        <f>BAR!AT6*0.82</f>
        <v>5904</v>
      </c>
      <c r="AU6" s="119">
        <f>BAR!AU6*0.82</f>
        <v>5904</v>
      </c>
      <c r="AV6" s="119">
        <f>BAR!AV6*0.82</f>
        <v>5658</v>
      </c>
      <c r="AW6" s="119">
        <f>BAR!AW6*0.82</f>
        <v>5658</v>
      </c>
      <c r="AX6" s="119">
        <f>BAR!AX6*0.82</f>
        <v>5658</v>
      </c>
      <c r="AY6" s="119">
        <f>BAR!AY6*0.82</f>
        <v>5658</v>
      </c>
      <c r="AZ6" s="119">
        <f>BAR!AZ6*0.82</f>
        <v>5658</v>
      </c>
      <c r="BA6" s="119">
        <f>BAR!BA6*0.82</f>
        <v>5904</v>
      </c>
      <c r="BB6" s="119">
        <f>BAR!BB6*0.82</f>
        <v>5904</v>
      </c>
      <c r="BC6" s="119">
        <f>BAR!BC6*0.82</f>
        <v>5412</v>
      </c>
      <c r="BD6" s="119">
        <f>BAR!BD6*0.82</f>
        <v>5412</v>
      </c>
      <c r="BE6" s="119">
        <f>BAR!BE6*0.82</f>
        <v>5412</v>
      </c>
      <c r="BF6" s="119">
        <f>BAR!BF6*0.82</f>
        <v>5904</v>
      </c>
      <c r="BG6" s="119">
        <f>BAR!BG6*0.82</f>
        <v>5904</v>
      </c>
      <c r="BH6" s="119">
        <f>BAR!BH6*0.82</f>
        <v>5904</v>
      </c>
      <c r="BI6" s="119">
        <f>BAR!BI6*0.82</f>
        <v>5904</v>
      </c>
      <c r="BJ6" s="119">
        <f>BAR!BJ6*0.82</f>
        <v>5248</v>
      </c>
      <c r="BK6" s="119">
        <f>BAR!BK6*0.82</f>
        <v>5248</v>
      </c>
      <c r="BL6" s="119">
        <f>BAR!BL6*0.82</f>
        <v>5248</v>
      </c>
      <c r="BM6" s="119">
        <f>BAR!BM6*0.82</f>
        <v>5248</v>
      </c>
      <c r="BN6" s="119">
        <f>BAR!BN6*0.82</f>
        <v>5248</v>
      </c>
      <c r="BO6" s="119">
        <f>BAR!BO6*0.82</f>
        <v>5412</v>
      </c>
      <c r="BP6" s="119">
        <f>BAR!BP6*0.82</f>
        <v>5412</v>
      </c>
      <c r="BQ6" s="119">
        <f>BAR!BQ6*0.82</f>
        <v>5248</v>
      </c>
      <c r="BR6" s="119">
        <f>BAR!BR6*0.82</f>
        <v>5248</v>
      </c>
      <c r="BS6" s="119">
        <f>BAR!BS6*0.82</f>
        <v>5248</v>
      </c>
      <c r="BT6" s="119">
        <f>BAR!BT6*0.82</f>
        <v>5248</v>
      </c>
      <c r="BU6" s="119">
        <f>BAR!BU6*0.82</f>
        <v>5248</v>
      </c>
      <c r="BV6" s="119">
        <f>BAR!BV6*0.82</f>
        <v>5412</v>
      </c>
      <c r="BW6" s="119">
        <f>BAR!BW6*0.82</f>
        <v>5412</v>
      </c>
      <c r="BX6" s="119">
        <f>BAR!BX6*0.82</f>
        <v>5248</v>
      </c>
      <c r="BY6" s="119">
        <f>BAR!BY6*0.82</f>
        <v>5248</v>
      </c>
      <c r="BZ6" s="119">
        <f>BAR!BZ6*0.82</f>
        <v>5248</v>
      </c>
      <c r="CA6" s="119">
        <f>BAR!CA6*0.82</f>
        <v>5248</v>
      </c>
      <c r="CB6" s="119">
        <f>BAR!CB6*0.82</f>
        <v>5248</v>
      </c>
      <c r="CC6" s="119">
        <f>BAR!CC6*0.82</f>
        <v>5412</v>
      </c>
      <c r="CD6" s="119">
        <f>BAR!CD6*0.82</f>
        <v>5412</v>
      </c>
      <c r="CE6" s="119">
        <f>BAR!CE6*0.82</f>
        <v>5248</v>
      </c>
      <c r="CF6" s="119">
        <f>BAR!CF6*0.82</f>
        <v>5248</v>
      </c>
      <c r="CG6" s="119">
        <f>BAR!CG6*0.82</f>
        <v>5248</v>
      </c>
      <c r="CH6" s="119">
        <f>BAR!CH6*0.82</f>
        <v>5248</v>
      </c>
      <c r="CI6" s="119">
        <f>BAR!CI6*0.82</f>
        <v>5248</v>
      </c>
      <c r="CJ6" s="119">
        <f>BAR!CJ6*0.82</f>
        <v>5412</v>
      </c>
      <c r="CK6" s="119">
        <f>BAR!CK6*0.82</f>
        <v>5412</v>
      </c>
      <c r="CL6" s="119">
        <f>BAR!CL6*0.82</f>
        <v>5248</v>
      </c>
      <c r="CM6" s="119">
        <f>BAR!CM6*0.82</f>
        <v>5248</v>
      </c>
      <c r="CN6" s="119">
        <f>BAR!CN6*0.82</f>
        <v>5248</v>
      </c>
      <c r="CO6" s="119">
        <f>BAR!CO6*0.82</f>
        <v>5248</v>
      </c>
      <c r="CP6" s="119">
        <f>BAR!CP6*0.82</f>
        <v>5248</v>
      </c>
      <c r="CQ6" s="119">
        <f>BAR!CQ6*0.82</f>
        <v>6150</v>
      </c>
      <c r="CR6" s="119">
        <f>BAR!CR6*0.82</f>
        <v>6150</v>
      </c>
      <c r="CS6" s="119">
        <f>BAR!CS6*0.82</f>
        <v>6150</v>
      </c>
      <c r="CT6" s="119">
        <f>BAR!CT6*0.82</f>
        <v>6150</v>
      </c>
      <c r="CU6" s="119">
        <f>BAR!CU6*0.82</f>
        <v>6150</v>
      </c>
      <c r="CV6" s="119">
        <f>BAR!CV6*0.82</f>
        <v>6150</v>
      </c>
      <c r="CW6" s="119">
        <f>BAR!CW6*0.82</f>
        <v>6150</v>
      </c>
      <c r="CX6" s="119">
        <f>BAR!CX6*0.82</f>
        <v>6560</v>
      </c>
      <c r="CY6" s="119">
        <f>BAR!CY6*0.82</f>
        <v>6560</v>
      </c>
      <c r="CZ6" s="119">
        <f>BAR!CZ6*0.82</f>
        <v>6560</v>
      </c>
      <c r="DA6" s="119">
        <f>BAR!DA6*0.82</f>
        <v>6560</v>
      </c>
      <c r="DB6" s="119">
        <f>BAR!DB6*0.82</f>
        <v>6560</v>
      </c>
      <c r="DC6" s="119">
        <f>BAR!DC6*0.82</f>
        <v>6560</v>
      </c>
      <c r="DD6" s="119">
        <f>BAR!DD6*0.82</f>
        <v>6560</v>
      </c>
      <c r="DE6" s="119">
        <f>BAR!DE6*0.82</f>
        <v>7380</v>
      </c>
      <c r="DF6" s="119">
        <f>BAR!DF6*0.82</f>
        <v>7380</v>
      </c>
      <c r="DG6" s="119">
        <f>BAR!DG6*0.82</f>
        <v>7380</v>
      </c>
      <c r="DH6" s="119">
        <f>BAR!DH6*0.82</f>
        <v>7380</v>
      </c>
      <c r="DI6" s="119">
        <f>BAR!DI6*0.82</f>
        <v>16400</v>
      </c>
      <c r="DJ6" s="119">
        <f>BAR!DJ6*0.82</f>
        <v>26240</v>
      </c>
      <c r="DK6" s="119">
        <f>BAR!DK6*0.82</f>
        <v>26240</v>
      </c>
      <c r="DL6" s="119">
        <f>BAR!DL6*0.82</f>
        <v>26240</v>
      </c>
      <c r="DM6" s="119">
        <f>BAR!DM6*0.82</f>
        <v>26240</v>
      </c>
      <c r="DN6" s="119">
        <f>BAR!DN6*0.82</f>
        <v>26240</v>
      </c>
      <c r="DO6" s="119">
        <f>BAR!DO6*0.82</f>
        <v>26240</v>
      </c>
      <c r="DP6" s="119">
        <f>BAR!DP6*0.82</f>
        <v>26240</v>
      </c>
      <c r="DQ6" s="119">
        <f>BAR!DQ6*0.82</f>
        <v>26240</v>
      </c>
      <c r="DR6" s="119">
        <f>BAR!DR6*0.82</f>
        <v>26240</v>
      </c>
      <c r="DS6" s="119">
        <f>BAR!DS6*0.82</f>
        <v>23780</v>
      </c>
      <c r="DT6" s="119">
        <f>BAR!DT6*0.82</f>
        <v>14760</v>
      </c>
      <c r="DU6" s="119">
        <f>BAR!DU6*0.82</f>
        <v>14760</v>
      </c>
      <c r="DV6" s="119">
        <f>BAR!DV6*0.82</f>
        <v>14760</v>
      </c>
      <c r="DW6" s="119">
        <f>BAR!DW6*0.82</f>
        <v>14760</v>
      </c>
      <c r="DX6" s="119">
        <f>BAR!DX6*0.82</f>
        <v>14760</v>
      </c>
      <c r="DY6" s="119">
        <f>BAR!DY6*0.82</f>
        <v>14760</v>
      </c>
      <c r="DZ6" s="119">
        <f>BAR!DZ6*0.82</f>
        <v>14760</v>
      </c>
      <c r="EA6" s="119">
        <f>BAR!EA6*0.82</f>
        <v>15580</v>
      </c>
      <c r="EB6" s="119">
        <f>BAR!EB6*0.82</f>
        <v>15580</v>
      </c>
      <c r="EC6" s="119">
        <f>BAR!EC6*0.82</f>
        <v>15580</v>
      </c>
      <c r="ED6" s="119">
        <f>BAR!ED6*0.82</f>
        <v>15580</v>
      </c>
      <c r="EE6" s="119">
        <f>BAR!EE6*0.82</f>
        <v>15580</v>
      </c>
      <c r="EF6" s="119">
        <f>BAR!EF6*0.82</f>
        <v>15580</v>
      </c>
      <c r="EG6" s="119">
        <f>BAR!EG6*0.82</f>
        <v>15580</v>
      </c>
      <c r="EH6" s="119">
        <f>BAR!EH6*0.82</f>
        <v>15580</v>
      </c>
      <c r="EI6" s="119">
        <f>BAR!EI6*0.82</f>
        <v>15580</v>
      </c>
      <c r="EJ6" s="119">
        <f>BAR!EJ6*0.82</f>
        <v>15580</v>
      </c>
      <c r="EK6" s="119">
        <f>BAR!EK6*0.82</f>
        <v>15580</v>
      </c>
      <c r="EL6" s="119">
        <f>BAR!EL6*0.82</f>
        <v>15580</v>
      </c>
      <c r="EM6" s="119">
        <f>BAR!EM6*0.82</f>
        <v>15580</v>
      </c>
      <c r="EN6" s="119">
        <f>BAR!EN6*0.82</f>
        <v>15580</v>
      </c>
      <c r="EO6" s="119">
        <f>BAR!EO6*0.82</f>
        <v>15580</v>
      </c>
      <c r="EP6" s="119">
        <f>BAR!EP6*0.82</f>
        <v>15580</v>
      </c>
      <c r="EQ6" s="119">
        <f>BAR!EQ6*0.82</f>
        <v>16400</v>
      </c>
      <c r="ER6" s="119">
        <f>BAR!ER6*0.82</f>
        <v>16400</v>
      </c>
      <c r="ES6" s="119">
        <f>BAR!ES6*0.82</f>
        <v>16400</v>
      </c>
      <c r="ET6" s="119">
        <f>BAR!ET6*0.82</f>
        <v>16400</v>
      </c>
      <c r="EU6" s="119">
        <f>BAR!EU6*0.82</f>
        <v>16400</v>
      </c>
      <c r="EV6" s="119">
        <f>BAR!EV6*0.82</f>
        <v>16400</v>
      </c>
      <c r="EW6" s="119">
        <f>BAR!EW6*0.82</f>
        <v>16400</v>
      </c>
      <c r="EX6" s="119">
        <f>BAR!EX6*0.82</f>
        <v>16400</v>
      </c>
      <c r="EY6" s="119">
        <f>BAR!EY6*0.82</f>
        <v>16400</v>
      </c>
      <c r="EZ6" s="119">
        <f>BAR!EZ6*0.82</f>
        <v>16400</v>
      </c>
      <c r="FA6" s="119">
        <f>BAR!FA6*0.82</f>
        <v>16400</v>
      </c>
      <c r="FB6" s="119">
        <f>BAR!FB6*0.82</f>
        <v>16400</v>
      </c>
      <c r="FC6" s="119">
        <f>BAR!FC6*0.82</f>
        <v>16400</v>
      </c>
      <c r="FD6" s="119">
        <f>BAR!FD6*0.82</f>
        <v>16400</v>
      </c>
      <c r="FE6" s="119">
        <f>BAR!FE6*0.82</f>
        <v>16400</v>
      </c>
      <c r="FF6" s="119">
        <f>BAR!FF6*0.82</f>
        <v>16400</v>
      </c>
      <c r="FG6" s="119">
        <f>BAR!FG6*0.82</f>
        <v>16400</v>
      </c>
      <c r="FH6" s="119">
        <f>BAR!FH6*0.82</f>
        <v>16400</v>
      </c>
      <c r="FI6" s="119">
        <f>BAR!FI6*0.82</f>
        <v>16400</v>
      </c>
      <c r="FJ6" s="119">
        <f>BAR!FJ6*0.82</f>
        <v>16400</v>
      </c>
      <c r="FK6" s="119">
        <f>BAR!FK6*0.82</f>
        <v>18532</v>
      </c>
      <c r="FL6" s="119">
        <f>BAR!FL6*0.82</f>
        <v>18532</v>
      </c>
      <c r="FM6" s="119">
        <f>BAR!FM6*0.82</f>
        <v>18532</v>
      </c>
      <c r="FN6" s="119">
        <f>BAR!FN6*0.82</f>
        <v>16400</v>
      </c>
      <c r="FO6" s="119">
        <f>BAR!FO6*0.82</f>
        <v>16400</v>
      </c>
      <c r="FP6" s="119">
        <f>BAR!FP6*0.82</f>
        <v>16400</v>
      </c>
      <c r="FQ6" s="119">
        <f>BAR!FQ6*0.82</f>
        <v>16400</v>
      </c>
      <c r="FR6" s="119">
        <f>BAR!FR6*0.82</f>
        <v>16400</v>
      </c>
      <c r="FS6" s="119">
        <f>BAR!FS6*0.82</f>
        <v>14760</v>
      </c>
      <c r="FT6" s="119">
        <f>BAR!FT6*0.82</f>
        <v>14760</v>
      </c>
      <c r="FU6" s="119">
        <f>BAR!FU6*0.82</f>
        <v>14760</v>
      </c>
      <c r="FV6" s="119">
        <f>BAR!FV6*0.82</f>
        <v>14760</v>
      </c>
      <c r="FW6" s="119">
        <f>BAR!FW6*0.82</f>
        <v>14760</v>
      </c>
      <c r="FX6" s="119">
        <f>BAR!FX6*0.82</f>
        <v>14760</v>
      </c>
      <c r="FY6" s="119">
        <f>BAR!FY6*0.82</f>
        <v>14760</v>
      </c>
      <c r="FZ6" s="119">
        <f>BAR!FZ6*0.82</f>
        <v>19598</v>
      </c>
      <c r="GA6" s="119">
        <f>BAR!GA6*0.82</f>
        <v>15580</v>
      </c>
      <c r="GB6" s="119">
        <f>BAR!GB6*0.82</f>
        <v>10824</v>
      </c>
      <c r="GC6" s="119">
        <f>BAR!GC6*0.82</f>
        <v>10824</v>
      </c>
      <c r="GD6" s="119">
        <f>BAR!GD6*0.82</f>
        <v>10824</v>
      </c>
      <c r="GE6" s="119">
        <f>BAR!GE6*0.82</f>
        <v>10824</v>
      </c>
      <c r="GF6" s="119">
        <f>BAR!GF6*0.82</f>
        <v>10824</v>
      </c>
      <c r="GG6" s="119">
        <f>BAR!GG6*0.82</f>
        <v>10824</v>
      </c>
      <c r="GH6" s="119">
        <f>BAR!GH6*0.82</f>
        <v>10824</v>
      </c>
      <c r="GI6" s="119">
        <f>BAR!GI6*0.82</f>
        <v>10824</v>
      </c>
      <c r="GJ6" s="119">
        <f>BAR!GJ6*0.82</f>
        <v>10824</v>
      </c>
      <c r="GK6" s="119">
        <f>BAR!GK6*0.82</f>
        <v>10824</v>
      </c>
      <c r="GL6" s="119">
        <f>BAR!GL6*0.82</f>
        <v>10824</v>
      </c>
      <c r="GM6" s="119">
        <f>BAR!GM6*0.82</f>
        <v>10824</v>
      </c>
      <c r="GN6" s="119">
        <f>BAR!GN6*0.82</f>
        <v>10824</v>
      </c>
      <c r="GO6" s="119">
        <f>BAR!GO6*0.82</f>
        <v>10824</v>
      </c>
      <c r="GP6" s="119">
        <f>BAR!GP6*0.82</f>
        <v>10824</v>
      </c>
      <c r="GQ6" s="119">
        <f>BAR!GQ6*0.82</f>
        <v>10824</v>
      </c>
      <c r="GR6" s="119">
        <f>BAR!GR6*0.82</f>
        <v>10824</v>
      </c>
      <c r="GS6" s="119">
        <f>BAR!GS6*0.82</f>
        <v>10824</v>
      </c>
      <c r="GT6" s="119">
        <f>BAR!GT6*0.82</f>
        <v>10824</v>
      </c>
      <c r="GU6" s="119">
        <f>BAR!GU6*0.82</f>
        <v>10824</v>
      </c>
      <c r="GV6" s="119">
        <f>BAR!GV6*0.82</f>
        <v>10824</v>
      </c>
      <c r="GW6" s="119">
        <f>BAR!GW6*0.82</f>
        <v>10824</v>
      </c>
    </row>
    <row r="7" spans="1:205" s="3" customFormat="1" ht="12" customHeight="1">
      <c r="A7" s="18">
        <v>2</v>
      </c>
      <c r="B7" s="119">
        <f>BAR!B7*0.82</f>
        <v>8487</v>
      </c>
      <c r="C7" s="119">
        <f>BAR!C7*0.82</f>
        <v>8077</v>
      </c>
      <c r="D7" s="119">
        <f>BAR!D7*0.82</f>
        <v>8897</v>
      </c>
      <c r="E7" s="119">
        <f>BAR!E7*0.82</f>
        <v>8897</v>
      </c>
      <c r="F7" s="119">
        <f>BAR!F7*0.82</f>
        <v>8897</v>
      </c>
      <c r="G7" s="119">
        <f>BAR!G7*0.82</f>
        <v>7749</v>
      </c>
      <c r="H7" s="119">
        <f>BAR!H7*0.82</f>
        <v>7749</v>
      </c>
      <c r="I7" s="119">
        <f>BAR!I7*0.82</f>
        <v>7749</v>
      </c>
      <c r="J7" s="119">
        <f>BAR!J7*0.82</f>
        <v>7749</v>
      </c>
      <c r="K7" s="119">
        <f>BAR!K7*0.82</f>
        <v>8487</v>
      </c>
      <c r="L7" s="119">
        <f>BAR!L7*0.82</f>
        <v>8487</v>
      </c>
      <c r="M7" s="119">
        <f>BAR!M7*0.82</f>
        <v>7257</v>
      </c>
      <c r="N7" s="119">
        <f>BAR!N7*0.82</f>
        <v>7257</v>
      </c>
      <c r="O7" s="119">
        <f>BAR!O7*0.82</f>
        <v>7257</v>
      </c>
      <c r="P7" s="119">
        <f>BAR!P7*0.82</f>
        <v>7257</v>
      </c>
      <c r="Q7" s="119">
        <f>BAR!Q7*0.82</f>
        <v>7257</v>
      </c>
      <c r="R7" s="119">
        <f>BAR!R7*0.82</f>
        <v>7749</v>
      </c>
      <c r="S7" s="119">
        <f>BAR!S7*0.82</f>
        <v>7749</v>
      </c>
      <c r="T7" s="119">
        <f>BAR!T7*0.82</f>
        <v>7257</v>
      </c>
      <c r="U7" s="119">
        <f>BAR!U7*0.82</f>
        <v>7257</v>
      </c>
      <c r="V7" s="119">
        <f>BAR!V7*0.82</f>
        <v>7257</v>
      </c>
      <c r="W7" s="119">
        <f>BAR!W7*0.82</f>
        <v>7257</v>
      </c>
      <c r="X7" s="119">
        <f>BAR!X7*0.82</f>
        <v>7175</v>
      </c>
      <c r="Y7" s="119">
        <f>BAR!Y7*0.82</f>
        <v>7421</v>
      </c>
      <c r="Z7" s="119">
        <f>BAR!Z7*0.82</f>
        <v>7421</v>
      </c>
      <c r="AA7" s="119">
        <f>BAR!AA7*0.82</f>
        <v>7175</v>
      </c>
      <c r="AB7" s="119">
        <f>BAR!AB7*0.82</f>
        <v>7175</v>
      </c>
      <c r="AC7" s="119">
        <f>BAR!AC7*0.82</f>
        <v>7175</v>
      </c>
      <c r="AD7" s="119">
        <f>BAR!AD7*0.82</f>
        <v>7175</v>
      </c>
      <c r="AE7" s="119">
        <f>BAR!AE7*0.82</f>
        <v>7175</v>
      </c>
      <c r="AF7" s="119">
        <f>BAR!AF7*0.82</f>
        <v>7421</v>
      </c>
      <c r="AG7" s="119">
        <f>BAR!AG7*0.82</f>
        <v>7421</v>
      </c>
      <c r="AH7" s="119">
        <f>BAR!AH7*0.82</f>
        <v>7175</v>
      </c>
      <c r="AI7" s="119">
        <f>BAR!AI7*0.82</f>
        <v>7421</v>
      </c>
      <c r="AJ7" s="119">
        <f>BAR!AJ7*0.82</f>
        <v>7421</v>
      </c>
      <c r="AK7" s="119">
        <f>BAR!AK7*0.82</f>
        <v>7421</v>
      </c>
      <c r="AL7" s="119">
        <f>BAR!AL7*0.82</f>
        <v>7421</v>
      </c>
      <c r="AM7" s="119">
        <f>BAR!AM7*0.82</f>
        <v>7421</v>
      </c>
      <c r="AN7" s="119">
        <f>BAR!AN7*0.82</f>
        <v>7421</v>
      </c>
      <c r="AO7" s="119">
        <f>BAR!AO7*0.82</f>
        <v>7175</v>
      </c>
      <c r="AP7" s="119">
        <f>BAR!AP7*0.82</f>
        <v>7175</v>
      </c>
      <c r="AQ7" s="119">
        <f>BAR!AQ7*0.82</f>
        <v>7175</v>
      </c>
      <c r="AR7" s="119">
        <f>BAR!AR7*0.82</f>
        <v>7175</v>
      </c>
      <c r="AS7" s="119">
        <f>BAR!AS7*0.82</f>
        <v>7175</v>
      </c>
      <c r="AT7" s="119">
        <f>BAR!AT7*0.82</f>
        <v>7421</v>
      </c>
      <c r="AU7" s="119">
        <f>BAR!AU7*0.82</f>
        <v>7421</v>
      </c>
      <c r="AV7" s="119">
        <f>BAR!AV7*0.82</f>
        <v>7175</v>
      </c>
      <c r="AW7" s="119">
        <f>BAR!AW7*0.82</f>
        <v>7175</v>
      </c>
      <c r="AX7" s="119">
        <f>BAR!AX7*0.82</f>
        <v>7175</v>
      </c>
      <c r="AY7" s="119">
        <f>BAR!AY7*0.82</f>
        <v>7175</v>
      </c>
      <c r="AZ7" s="119">
        <f>BAR!AZ7*0.82</f>
        <v>7175</v>
      </c>
      <c r="BA7" s="119">
        <f>BAR!BA7*0.82</f>
        <v>7421</v>
      </c>
      <c r="BB7" s="119">
        <f>BAR!BB7*0.82</f>
        <v>7421</v>
      </c>
      <c r="BC7" s="119">
        <f>BAR!BC7*0.82</f>
        <v>6929</v>
      </c>
      <c r="BD7" s="119">
        <f>BAR!BD7*0.82</f>
        <v>6929</v>
      </c>
      <c r="BE7" s="119">
        <f>BAR!BE7*0.82</f>
        <v>6929</v>
      </c>
      <c r="BF7" s="119">
        <f>BAR!BF7*0.82</f>
        <v>7421</v>
      </c>
      <c r="BG7" s="119">
        <f>BAR!BG7*0.82</f>
        <v>7421</v>
      </c>
      <c r="BH7" s="119">
        <f>BAR!BH7*0.82</f>
        <v>7421</v>
      </c>
      <c r="BI7" s="119">
        <f>BAR!BI7*0.82</f>
        <v>7421</v>
      </c>
      <c r="BJ7" s="119">
        <f>BAR!BJ7*0.82</f>
        <v>6765</v>
      </c>
      <c r="BK7" s="119">
        <f>BAR!BK7*0.82</f>
        <v>6765</v>
      </c>
      <c r="BL7" s="119">
        <f>BAR!BL7*0.82</f>
        <v>6765</v>
      </c>
      <c r="BM7" s="119">
        <f>BAR!BM7*0.82</f>
        <v>6765</v>
      </c>
      <c r="BN7" s="119">
        <f>BAR!BN7*0.82</f>
        <v>6765</v>
      </c>
      <c r="BO7" s="119">
        <f>BAR!BO7*0.82</f>
        <v>6929</v>
      </c>
      <c r="BP7" s="119">
        <f>BAR!BP7*0.82</f>
        <v>6929</v>
      </c>
      <c r="BQ7" s="119">
        <f>BAR!BQ7*0.82</f>
        <v>6765</v>
      </c>
      <c r="BR7" s="119">
        <f>BAR!BR7*0.82</f>
        <v>6765</v>
      </c>
      <c r="BS7" s="119">
        <f>BAR!BS7*0.82</f>
        <v>6765</v>
      </c>
      <c r="BT7" s="119">
        <f>BAR!BT7*0.82</f>
        <v>6765</v>
      </c>
      <c r="BU7" s="119">
        <f>BAR!BU7*0.82</f>
        <v>6765</v>
      </c>
      <c r="BV7" s="119">
        <f>BAR!BV7*0.82</f>
        <v>6929</v>
      </c>
      <c r="BW7" s="119">
        <f>BAR!BW7*0.82</f>
        <v>6929</v>
      </c>
      <c r="BX7" s="119">
        <f>BAR!BX7*0.82</f>
        <v>6765</v>
      </c>
      <c r="BY7" s="119">
        <f>BAR!BY7*0.82</f>
        <v>6765</v>
      </c>
      <c r="BZ7" s="119">
        <f>BAR!BZ7*0.82</f>
        <v>6765</v>
      </c>
      <c r="CA7" s="119">
        <f>BAR!CA7*0.82</f>
        <v>6765</v>
      </c>
      <c r="CB7" s="119">
        <f>BAR!CB7*0.82</f>
        <v>6765</v>
      </c>
      <c r="CC7" s="119">
        <f>BAR!CC7*0.82</f>
        <v>6929</v>
      </c>
      <c r="CD7" s="119">
        <f>BAR!CD7*0.82</f>
        <v>6929</v>
      </c>
      <c r="CE7" s="119">
        <f>BAR!CE7*0.82</f>
        <v>6765</v>
      </c>
      <c r="CF7" s="119">
        <f>BAR!CF7*0.82</f>
        <v>6765</v>
      </c>
      <c r="CG7" s="119">
        <f>BAR!CG7*0.82</f>
        <v>6765</v>
      </c>
      <c r="CH7" s="119">
        <f>BAR!CH7*0.82</f>
        <v>6765</v>
      </c>
      <c r="CI7" s="119">
        <f>BAR!CI7*0.82</f>
        <v>6765</v>
      </c>
      <c r="CJ7" s="119">
        <f>BAR!CJ7*0.82</f>
        <v>6929</v>
      </c>
      <c r="CK7" s="119">
        <f>BAR!CK7*0.82</f>
        <v>6929</v>
      </c>
      <c r="CL7" s="119">
        <f>BAR!CL7*0.82</f>
        <v>6765</v>
      </c>
      <c r="CM7" s="119">
        <f>BAR!CM7*0.82</f>
        <v>6765</v>
      </c>
      <c r="CN7" s="119">
        <f>BAR!CN7*0.82</f>
        <v>6765</v>
      </c>
      <c r="CO7" s="119">
        <f>BAR!CO7*0.82</f>
        <v>6765</v>
      </c>
      <c r="CP7" s="119">
        <f>BAR!CP7*0.82</f>
        <v>6765</v>
      </c>
      <c r="CQ7" s="119">
        <f>BAR!CQ7*0.82</f>
        <v>7667</v>
      </c>
      <c r="CR7" s="119">
        <f>BAR!CR7*0.82</f>
        <v>7667</v>
      </c>
      <c r="CS7" s="119">
        <f>BAR!CS7*0.82</f>
        <v>7667</v>
      </c>
      <c r="CT7" s="119">
        <f>BAR!CT7*0.82</f>
        <v>7667</v>
      </c>
      <c r="CU7" s="119">
        <f>BAR!CU7*0.82</f>
        <v>7667</v>
      </c>
      <c r="CV7" s="119">
        <f>BAR!CV7*0.82</f>
        <v>7667</v>
      </c>
      <c r="CW7" s="119">
        <f>BAR!CW7*0.82</f>
        <v>7667</v>
      </c>
      <c r="CX7" s="119">
        <f>BAR!CX7*0.82</f>
        <v>8077</v>
      </c>
      <c r="CY7" s="119">
        <f>BAR!CY7*0.82</f>
        <v>8077</v>
      </c>
      <c r="CZ7" s="119">
        <f>BAR!CZ7*0.82</f>
        <v>8077</v>
      </c>
      <c r="DA7" s="119">
        <f>BAR!DA7*0.82</f>
        <v>8077</v>
      </c>
      <c r="DB7" s="119">
        <f>BAR!DB7*0.82</f>
        <v>8077</v>
      </c>
      <c r="DC7" s="119">
        <f>BAR!DC7*0.82</f>
        <v>8077</v>
      </c>
      <c r="DD7" s="119">
        <f>BAR!DD7*0.82</f>
        <v>8077</v>
      </c>
      <c r="DE7" s="119">
        <f>BAR!DE7*0.82</f>
        <v>8897</v>
      </c>
      <c r="DF7" s="119">
        <f>BAR!DF7*0.82</f>
        <v>8897</v>
      </c>
      <c r="DG7" s="119">
        <f>BAR!DG7*0.82</f>
        <v>8897</v>
      </c>
      <c r="DH7" s="119">
        <f>BAR!DH7*0.82</f>
        <v>8897</v>
      </c>
      <c r="DI7" s="119">
        <f>BAR!DI7*0.82</f>
        <v>18286</v>
      </c>
      <c r="DJ7" s="119">
        <f>BAR!DJ7*0.82</f>
        <v>28126</v>
      </c>
      <c r="DK7" s="119">
        <f>BAR!DK7*0.82</f>
        <v>28126</v>
      </c>
      <c r="DL7" s="119">
        <f>BAR!DL7*0.82</f>
        <v>28126</v>
      </c>
      <c r="DM7" s="119">
        <f>BAR!DM7*0.82</f>
        <v>28126</v>
      </c>
      <c r="DN7" s="119">
        <f>BAR!DN7*0.82</f>
        <v>28126</v>
      </c>
      <c r="DO7" s="119">
        <f>BAR!DO7*0.82</f>
        <v>28126</v>
      </c>
      <c r="DP7" s="119">
        <f>BAR!DP7*0.82</f>
        <v>28126</v>
      </c>
      <c r="DQ7" s="119">
        <f>BAR!DQ7*0.82</f>
        <v>28126</v>
      </c>
      <c r="DR7" s="119">
        <f>BAR!DR7*0.82</f>
        <v>28126</v>
      </c>
      <c r="DS7" s="119">
        <f>BAR!DS7*0.82</f>
        <v>25666</v>
      </c>
      <c r="DT7" s="119">
        <f>BAR!DT7*0.82</f>
        <v>16400</v>
      </c>
      <c r="DU7" s="119">
        <f>BAR!DU7*0.82</f>
        <v>16400</v>
      </c>
      <c r="DV7" s="119">
        <f>BAR!DV7*0.82</f>
        <v>16400</v>
      </c>
      <c r="DW7" s="119">
        <f>BAR!DW7*0.82</f>
        <v>16400</v>
      </c>
      <c r="DX7" s="119">
        <f>BAR!DX7*0.82</f>
        <v>16400</v>
      </c>
      <c r="DY7" s="119">
        <f>BAR!DY7*0.82</f>
        <v>16400</v>
      </c>
      <c r="DZ7" s="119">
        <f>BAR!DZ7*0.82</f>
        <v>16400</v>
      </c>
      <c r="EA7" s="119">
        <f>BAR!EA7*0.82</f>
        <v>17220</v>
      </c>
      <c r="EB7" s="119">
        <f>BAR!EB7*0.82</f>
        <v>17220</v>
      </c>
      <c r="EC7" s="119">
        <f>BAR!EC7*0.82</f>
        <v>17220</v>
      </c>
      <c r="ED7" s="119">
        <f>BAR!ED7*0.82</f>
        <v>17220</v>
      </c>
      <c r="EE7" s="119">
        <f>BAR!EE7*0.82</f>
        <v>17220</v>
      </c>
      <c r="EF7" s="119">
        <f>BAR!EF7*0.82</f>
        <v>17220</v>
      </c>
      <c r="EG7" s="119">
        <f>BAR!EG7*0.82</f>
        <v>17220</v>
      </c>
      <c r="EH7" s="119">
        <f>BAR!EH7*0.82</f>
        <v>17220</v>
      </c>
      <c r="EI7" s="119">
        <f>BAR!EI7*0.82</f>
        <v>17220</v>
      </c>
      <c r="EJ7" s="119">
        <f>BAR!EJ7*0.82</f>
        <v>17220</v>
      </c>
      <c r="EK7" s="119">
        <f>BAR!EK7*0.82</f>
        <v>17220</v>
      </c>
      <c r="EL7" s="119">
        <f>BAR!EL7*0.82</f>
        <v>17220</v>
      </c>
      <c r="EM7" s="119">
        <f>BAR!EM7*0.82</f>
        <v>17220</v>
      </c>
      <c r="EN7" s="119">
        <f>BAR!EN7*0.82</f>
        <v>17220</v>
      </c>
      <c r="EO7" s="119">
        <f>BAR!EO7*0.82</f>
        <v>17220</v>
      </c>
      <c r="EP7" s="119">
        <f>BAR!EP7*0.82</f>
        <v>17220</v>
      </c>
      <c r="EQ7" s="119">
        <f>BAR!EQ7*0.82</f>
        <v>18040</v>
      </c>
      <c r="ER7" s="119">
        <f>BAR!ER7*0.82</f>
        <v>18040</v>
      </c>
      <c r="ES7" s="119">
        <f>BAR!ES7*0.82</f>
        <v>18040</v>
      </c>
      <c r="ET7" s="119">
        <f>BAR!ET7*0.82</f>
        <v>18040</v>
      </c>
      <c r="EU7" s="119">
        <f>BAR!EU7*0.82</f>
        <v>18040</v>
      </c>
      <c r="EV7" s="119">
        <f>BAR!EV7*0.82</f>
        <v>18040</v>
      </c>
      <c r="EW7" s="119">
        <f>BAR!EW7*0.82</f>
        <v>18040</v>
      </c>
      <c r="EX7" s="119">
        <f>BAR!EX7*0.82</f>
        <v>18040</v>
      </c>
      <c r="EY7" s="119">
        <f>BAR!EY7*0.82</f>
        <v>18040</v>
      </c>
      <c r="EZ7" s="119">
        <f>BAR!EZ7*0.82</f>
        <v>18040</v>
      </c>
      <c r="FA7" s="119">
        <f>BAR!FA7*0.82</f>
        <v>18040</v>
      </c>
      <c r="FB7" s="119">
        <f>BAR!FB7*0.82</f>
        <v>18040</v>
      </c>
      <c r="FC7" s="119">
        <f>BAR!FC7*0.82</f>
        <v>18040</v>
      </c>
      <c r="FD7" s="119">
        <f>BAR!FD7*0.82</f>
        <v>18040</v>
      </c>
      <c r="FE7" s="119">
        <f>BAR!FE7*0.82</f>
        <v>18040</v>
      </c>
      <c r="FF7" s="119">
        <f>BAR!FF7*0.82</f>
        <v>18040</v>
      </c>
      <c r="FG7" s="119">
        <f>BAR!FG7*0.82</f>
        <v>18040</v>
      </c>
      <c r="FH7" s="119">
        <f>BAR!FH7*0.82</f>
        <v>18040</v>
      </c>
      <c r="FI7" s="119">
        <f>BAR!FI7*0.82</f>
        <v>18040</v>
      </c>
      <c r="FJ7" s="119">
        <f>BAR!FJ7*0.82</f>
        <v>18040</v>
      </c>
      <c r="FK7" s="119">
        <f>BAR!FK7*0.82</f>
        <v>20172</v>
      </c>
      <c r="FL7" s="119">
        <f>BAR!FL7*0.82</f>
        <v>20172</v>
      </c>
      <c r="FM7" s="119">
        <f>BAR!FM7*0.82</f>
        <v>20172</v>
      </c>
      <c r="FN7" s="119">
        <f>BAR!FN7*0.82</f>
        <v>18040</v>
      </c>
      <c r="FO7" s="119">
        <f>BAR!FO7*0.82</f>
        <v>18040</v>
      </c>
      <c r="FP7" s="119">
        <f>BAR!FP7*0.82</f>
        <v>18040</v>
      </c>
      <c r="FQ7" s="119">
        <f>BAR!FQ7*0.82</f>
        <v>18040</v>
      </c>
      <c r="FR7" s="119">
        <f>BAR!FR7*0.82</f>
        <v>18040</v>
      </c>
      <c r="FS7" s="119">
        <f>BAR!FS7*0.82</f>
        <v>16400</v>
      </c>
      <c r="FT7" s="119">
        <f>BAR!FT7*0.82</f>
        <v>16400</v>
      </c>
      <c r="FU7" s="119">
        <f>BAR!FU7*0.82</f>
        <v>16400</v>
      </c>
      <c r="FV7" s="119">
        <f>BAR!FV7*0.82</f>
        <v>16400</v>
      </c>
      <c r="FW7" s="119">
        <f>BAR!FW7*0.82</f>
        <v>16400</v>
      </c>
      <c r="FX7" s="119">
        <f>BAR!FX7*0.82</f>
        <v>16400</v>
      </c>
      <c r="FY7" s="119">
        <f>BAR!FY7*0.82</f>
        <v>16400</v>
      </c>
      <c r="FZ7" s="119">
        <f>BAR!FZ7*0.82</f>
        <v>21238</v>
      </c>
      <c r="GA7" s="119">
        <f>BAR!GA7*0.82</f>
        <v>17220</v>
      </c>
      <c r="GB7" s="119">
        <f>BAR!GB7*0.82</f>
        <v>12464</v>
      </c>
      <c r="GC7" s="119">
        <f>BAR!GC7*0.82</f>
        <v>12464</v>
      </c>
      <c r="GD7" s="119">
        <f>BAR!GD7*0.82</f>
        <v>12464</v>
      </c>
      <c r="GE7" s="119">
        <f>BAR!GE7*0.82</f>
        <v>12464</v>
      </c>
      <c r="GF7" s="119">
        <f>BAR!GF7*0.82</f>
        <v>12464</v>
      </c>
      <c r="GG7" s="119">
        <f>BAR!GG7*0.82</f>
        <v>12464</v>
      </c>
      <c r="GH7" s="119">
        <f>BAR!GH7*0.82</f>
        <v>12464</v>
      </c>
      <c r="GI7" s="119">
        <f>BAR!GI7*0.82</f>
        <v>12464</v>
      </c>
      <c r="GJ7" s="119">
        <f>BAR!GJ7*0.82</f>
        <v>12464</v>
      </c>
      <c r="GK7" s="119">
        <f>BAR!GK7*0.82</f>
        <v>12464</v>
      </c>
      <c r="GL7" s="119">
        <f>BAR!GL7*0.82</f>
        <v>12464</v>
      </c>
      <c r="GM7" s="119">
        <f>BAR!GM7*0.82</f>
        <v>12464</v>
      </c>
      <c r="GN7" s="119">
        <f>BAR!GN7*0.82</f>
        <v>12464</v>
      </c>
      <c r="GO7" s="119">
        <f>BAR!GO7*0.82</f>
        <v>12464</v>
      </c>
      <c r="GP7" s="119">
        <f>BAR!GP7*0.82</f>
        <v>12464</v>
      </c>
      <c r="GQ7" s="119">
        <f>BAR!GQ7*0.82</f>
        <v>12464</v>
      </c>
      <c r="GR7" s="119">
        <f>BAR!GR7*0.82</f>
        <v>12464</v>
      </c>
      <c r="GS7" s="119">
        <f>BAR!GS7*0.82</f>
        <v>12464</v>
      </c>
      <c r="GT7" s="119">
        <f>BAR!GT7*0.82</f>
        <v>12464</v>
      </c>
      <c r="GU7" s="119">
        <f>BAR!GU7*0.82</f>
        <v>12464</v>
      </c>
      <c r="GV7" s="119">
        <f>BAR!GV7*0.82</f>
        <v>12464</v>
      </c>
      <c r="GW7" s="119">
        <f>BAR!GW7*0.82</f>
        <v>12464</v>
      </c>
    </row>
    <row r="8" spans="1:205" s="3" customFormat="1" ht="24.75" customHeight="1">
      <c r="A8" s="16" t="s">
        <v>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</row>
    <row r="9" spans="1:205" s="4" customFormat="1" ht="12" customHeight="1">
      <c r="A9" s="20">
        <v>1</v>
      </c>
      <c r="B9" s="22">
        <f>BAR!B9*0.82</f>
        <v>8610</v>
      </c>
      <c r="C9" s="22">
        <f>BAR!C9*0.82</f>
        <v>8200</v>
      </c>
      <c r="D9" s="22">
        <f>BAR!D9*0.82</f>
        <v>9020</v>
      </c>
      <c r="E9" s="22">
        <f>BAR!E9*0.82</f>
        <v>9020</v>
      </c>
      <c r="F9" s="22">
        <f>BAR!F9*0.82</f>
        <v>9020</v>
      </c>
      <c r="G9" s="22">
        <f>BAR!G9*0.82</f>
        <v>7872</v>
      </c>
      <c r="H9" s="22">
        <f>BAR!H9*0.82</f>
        <v>7872</v>
      </c>
      <c r="I9" s="22">
        <f>BAR!I9*0.82</f>
        <v>7872</v>
      </c>
      <c r="J9" s="22">
        <f>BAR!J9*0.82</f>
        <v>7872</v>
      </c>
      <c r="K9" s="22">
        <f>BAR!K9*0.82</f>
        <v>8610</v>
      </c>
      <c r="L9" s="22">
        <f>BAR!L9*0.82</f>
        <v>8610</v>
      </c>
      <c r="M9" s="22">
        <f>BAR!M9*0.82</f>
        <v>7380</v>
      </c>
      <c r="N9" s="22">
        <f>BAR!N9*0.82</f>
        <v>7380</v>
      </c>
      <c r="O9" s="22">
        <f>BAR!O9*0.82</f>
        <v>7380</v>
      </c>
      <c r="P9" s="22">
        <f>BAR!P9*0.82</f>
        <v>7380</v>
      </c>
      <c r="Q9" s="22">
        <f>BAR!Q9*0.82</f>
        <v>7380</v>
      </c>
      <c r="R9" s="22">
        <f>BAR!R9*0.82</f>
        <v>7872</v>
      </c>
      <c r="S9" s="22">
        <f>BAR!S9*0.82</f>
        <v>7872</v>
      </c>
      <c r="T9" s="22">
        <f>BAR!T9*0.82</f>
        <v>7380</v>
      </c>
      <c r="U9" s="22">
        <f>BAR!U9*0.82</f>
        <v>7380</v>
      </c>
      <c r="V9" s="22">
        <f>BAR!V9*0.82</f>
        <v>7380</v>
      </c>
      <c r="W9" s="22">
        <f>BAR!W9*0.82</f>
        <v>7380</v>
      </c>
      <c r="X9" s="22">
        <f>BAR!X9*0.82</f>
        <v>6888</v>
      </c>
      <c r="Y9" s="22">
        <f>BAR!Y9*0.82</f>
        <v>7134</v>
      </c>
      <c r="Z9" s="22">
        <f>BAR!Z9*0.82</f>
        <v>7134</v>
      </c>
      <c r="AA9" s="22">
        <f>BAR!AA9*0.82</f>
        <v>6888</v>
      </c>
      <c r="AB9" s="22">
        <f>BAR!AB9*0.82</f>
        <v>6888</v>
      </c>
      <c r="AC9" s="22">
        <f>BAR!AC9*0.82</f>
        <v>6888</v>
      </c>
      <c r="AD9" s="22">
        <f>BAR!AD9*0.82</f>
        <v>6888</v>
      </c>
      <c r="AE9" s="22">
        <f>BAR!AE9*0.82</f>
        <v>6888</v>
      </c>
      <c r="AF9" s="22">
        <f>BAR!AF9*0.82</f>
        <v>7134</v>
      </c>
      <c r="AG9" s="22">
        <f>BAR!AG9*0.82</f>
        <v>7134</v>
      </c>
      <c r="AH9" s="22">
        <f>BAR!AH9*0.82</f>
        <v>6888</v>
      </c>
      <c r="AI9" s="22">
        <f>BAR!AI9*0.82</f>
        <v>7134</v>
      </c>
      <c r="AJ9" s="22">
        <f>BAR!AJ9*0.82</f>
        <v>7134</v>
      </c>
      <c r="AK9" s="22">
        <f>BAR!AK9*0.82</f>
        <v>7134</v>
      </c>
      <c r="AL9" s="22">
        <f>BAR!AL9*0.82</f>
        <v>7134</v>
      </c>
      <c r="AM9" s="22">
        <f>BAR!AM9*0.82</f>
        <v>7134</v>
      </c>
      <c r="AN9" s="22">
        <f>BAR!AN9*0.82</f>
        <v>7134</v>
      </c>
      <c r="AO9" s="22">
        <f>BAR!AO9*0.82</f>
        <v>6888</v>
      </c>
      <c r="AP9" s="22">
        <f>BAR!AP9*0.82</f>
        <v>6888</v>
      </c>
      <c r="AQ9" s="22">
        <f>BAR!AQ9*0.82</f>
        <v>6888</v>
      </c>
      <c r="AR9" s="22">
        <f>BAR!AR9*0.82</f>
        <v>6888</v>
      </c>
      <c r="AS9" s="22">
        <f>BAR!AS9*0.82</f>
        <v>6888</v>
      </c>
      <c r="AT9" s="22">
        <f>BAR!AT9*0.82</f>
        <v>7134</v>
      </c>
      <c r="AU9" s="22">
        <f>BAR!AU9*0.82</f>
        <v>7134</v>
      </c>
      <c r="AV9" s="22">
        <f>BAR!AV9*0.82</f>
        <v>6888</v>
      </c>
      <c r="AW9" s="22">
        <f>BAR!AW9*0.82</f>
        <v>6888</v>
      </c>
      <c r="AX9" s="22">
        <f>BAR!AX9*0.82</f>
        <v>6888</v>
      </c>
      <c r="AY9" s="22">
        <f>BAR!AY9*0.82</f>
        <v>6888</v>
      </c>
      <c r="AZ9" s="22">
        <f>BAR!AZ9*0.82</f>
        <v>6888</v>
      </c>
      <c r="BA9" s="22">
        <f>BAR!BA9*0.82</f>
        <v>7134</v>
      </c>
      <c r="BB9" s="22">
        <f>BAR!BB9*0.82</f>
        <v>7134</v>
      </c>
      <c r="BC9" s="22">
        <f>BAR!BC9*0.82</f>
        <v>6642</v>
      </c>
      <c r="BD9" s="22">
        <f>BAR!BD9*0.82</f>
        <v>6642</v>
      </c>
      <c r="BE9" s="22">
        <f>BAR!BE9*0.82</f>
        <v>6642</v>
      </c>
      <c r="BF9" s="22">
        <f>BAR!BF9*0.82</f>
        <v>7134</v>
      </c>
      <c r="BG9" s="22">
        <f>BAR!BG9*0.82</f>
        <v>7134</v>
      </c>
      <c r="BH9" s="22">
        <f>BAR!BH9*0.82</f>
        <v>7134</v>
      </c>
      <c r="BI9" s="22">
        <f>BAR!BI9*0.82</f>
        <v>7134</v>
      </c>
      <c r="BJ9" s="22">
        <f>BAR!BJ9*0.82</f>
        <v>6478</v>
      </c>
      <c r="BK9" s="22">
        <f>BAR!BK9*0.82</f>
        <v>6478</v>
      </c>
      <c r="BL9" s="22">
        <f>BAR!BL9*0.82</f>
        <v>6478</v>
      </c>
      <c r="BM9" s="22">
        <f>BAR!BM9*0.82</f>
        <v>6478</v>
      </c>
      <c r="BN9" s="22">
        <f>BAR!BN9*0.82</f>
        <v>6478</v>
      </c>
      <c r="BO9" s="22">
        <f>BAR!BO9*0.82</f>
        <v>6642</v>
      </c>
      <c r="BP9" s="22">
        <f>BAR!BP9*0.82</f>
        <v>6642</v>
      </c>
      <c r="BQ9" s="22">
        <f>BAR!BQ9*0.82</f>
        <v>6478</v>
      </c>
      <c r="BR9" s="22">
        <f>BAR!BR9*0.82</f>
        <v>6478</v>
      </c>
      <c r="BS9" s="22">
        <f>BAR!BS9*0.82</f>
        <v>6478</v>
      </c>
      <c r="BT9" s="22">
        <f>BAR!BT9*0.82</f>
        <v>6478</v>
      </c>
      <c r="BU9" s="22">
        <f>BAR!BU9*0.82</f>
        <v>6478</v>
      </c>
      <c r="BV9" s="22">
        <f>BAR!BV9*0.82</f>
        <v>6642</v>
      </c>
      <c r="BW9" s="22">
        <f>BAR!BW9*0.82</f>
        <v>6642</v>
      </c>
      <c r="BX9" s="22">
        <f>BAR!BX9*0.82</f>
        <v>6478</v>
      </c>
      <c r="BY9" s="22">
        <f>BAR!BY9*0.82</f>
        <v>6478</v>
      </c>
      <c r="BZ9" s="22">
        <f>BAR!BZ9*0.82</f>
        <v>6478</v>
      </c>
      <c r="CA9" s="22">
        <f>BAR!CA9*0.82</f>
        <v>6478</v>
      </c>
      <c r="CB9" s="22">
        <f>BAR!CB9*0.82</f>
        <v>6478</v>
      </c>
      <c r="CC9" s="22">
        <f>BAR!CC9*0.82</f>
        <v>6642</v>
      </c>
      <c r="CD9" s="22">
        <f>BAR!CD9*0.82</f>
        <v>6642</v>
      </c>
      <c r="CE9" s="22">
        <f>BAR!CE9*0.82</f>
        <v>6478</v>
      </c>
      <c r="CF9" s="22">
        <f>BAR!CF9*0.82</f>
        <v>6478</v>
      </c>
      <c r="CG9" s="22">
        <f>BAR!CG9*0.82</f>
        <v>6478</v>
      </c>
      <c r="CH9" s="22">
        <f>BAR!CH9*0.82</f>
        <v>6478</v>
      </c>
      <c r="CI9" s="22">
        <f>BAR!CI9*0.82</f>
        <v>6478</v>
      </c>
      <c r="CJ9" s="22">
        <f>BAR!CJ9*0.82</f>
        <v>6642</v>
      </c>
      <c r="CK9" s="22">
        <f>BAR!CK9*0.82</f>
        <v>6642</v>
      </c>
      <c r="CL9" s="22">
        <f>BAR!CL9*0.82</f>
        <v>6478</v>
      </c>
      <c r="CM9" s="22">
        <f>BAR!CM9*0.82</f>
        <v>6478</v>
      </c>
      <c r="CN9" s="22">
        <f>BAR!CN9*0.82</f>
        <v>6478</v>
      </c>
      <c r="CO9" s="22">
        <f>BAR!CO9*0.82</f>
        <v>6478</v>
      </c>
      <c r="CP9" s="22">
        <f>BAR!CP9*0.82</f>
        <v>6478</v>
      </c>
      <c r="CQ9" s="22">
        <f>BAR!CQ9*0.82</f>
        <v>7380</v>
      </c>
      <c r="CR9" s="22">
        <f>BAR!CR9*0.82</f>
        <v>7380</v>
      </c>
      <c r="CS9" s="22">
        <f>BAR!CS9*0.82</f>
        <v>7380</v>
      </c>
      <c r="CT9" s="22">
        <f>BAR!CT9*0.82</f>
        <v>7380</v>
      </c>
      <c r="CU9" s="22">
        <f>BAR!CU9*0.82</f>
        <v>7380</v>
      </c>
      <c r="CV9" s="22">
        <f>BAR!CV9*0.82</f>
        <v>7380</v>
      </c>
      <c r="CW9" s="22">
        <f>BAR!CW9*0.82</f>
        <v>7380</v>
      </c>
      <c r="CX9" s="22">
        <f>BAR!CX9*0.82</f>
        <v>7790</v>
      </c>
      <c r="CY9" s="22">
        <f>BAR!CY9*0.82</f>
        <v>7790</v>
      </c>
      <c r="CZ9" s="22">
        <f>BAR!CZ9*0.82</f>
        <v>7790</v>
      </c>
      <c r="DA9" s="22">
        <f>BAR!DA9*0.82</f>
        <v>7790</v>
      </c>
      <c r="DB9" s="22">
        <f>BAR!DB9*0.82</f>
        <v>7790</v>
      </c>
      <c r="DC9" s="22">
        <f>BAR!DC9*0.82</f>
        <v>7790</v>
      </c>
      <c r="DD9" s="22">
        <f>BAR!DD9*0.82</f>
        <v>7790</v>
      </c>
      <c r="DE9" s="22">
        <f>BAR!DE9*0.82</f>
        <v>8610</v>
      </c>
      <c r="DF9" s="22">
        <f>BAR!DF9*0.82</f>
        <v>8610</v>
      </c>
      <c r="DG9" s="22">
        <f>BAR!DG9*0.82</f>
        <v>8610</v>
      </c>
      <c r="DH9" s="22">
        <f>BAR!DH9*0.82</f>
        <v>8610</v>
      </c>
      <c r="DI9" s="22">
        <f>BAR!DI9*0.82</f>
        <v>18450</v>
      </c>
      <c r="DJ9" s="22">
        <f>BAR!DJ9*0.82</f>
        <v>28290</v>
      </c>
      <c r="DK9" s="22">
        <f>BAR!DK9*0.82</f>
        <v>28290</v>
      </c>
      <c r="DL9" s="22">
        <f>BAR!DL9*0.82</f>
        <v>28290</v>
      </c>
      <c r="DM9" s="22">
        <f>BAR!DM9*0.82</f>
        <v>28290</v>
      </c>
      <c r="DN9" s="22">
        <f>BAR!DN9*0.82</f>
        <v>28290</v>
      </c>
      <c r="DO9" s="22">
        <f>BAR!DO9*0.82</f>
        <v>28290</v>
      </c>
      <c r="DP9" s="22">
        <f>BAR!DP9*0.82</f>
        <v>28290</v>
      </c>
      <c r="DQ9" s="22">
        <f>BAR!DQ9*0.82</f>
        <v>28290</v>
      </c>
      <c r="DR9" s="22">
        <f>BAR!DR9*0.82</f>
        <v>28290</v>
      </c>
      <c r="DS9" s="22">
        <f>BAR!DS9*0.82</f>
        <v>25830</v>
      </c>
      <c r="DT9" s="22">
        <f>BAR!DT9*0.82</f>
        <v>16810</v>
      </c>
      <c r="DU9" s="22">
        <f>BAR!DU9*0.82</f>
        <v>16810</v>
      </c>
      <c r="DV9" s="22">
        <f>BAR!DV9*0.82</f>
        <v>16810</v>
      </c>
      <c r="DW9" s="22">
        <f>BAR!DW9*0.82</f>
        <v>16810</v>
      </c>
      <c r="DX9" s="22">
        <f>BAR!DX9*0.82</f>
        <v>16810</v>
      </c>
      <c r="DY9" s="22">
        <f>BAR!DY9*0.82</f>
        <v>16810</v>
      </c>
      <c r="DZ9" s="22">
        <f>BAR!DZ9*0.82</f>
        <v>16810</v>
      </c>
      <c r="EA9" s="22">
        <f>BAR!EA9*0.82</f>
        <v>17630</v>
      </c>
      <c r="EB9" s="22">
        <f>BAR!EB9*0.82</f>
        <v>17630</v>
      </c>
      <c r="EC9" s="22">
        <f>BAR!EC9*0.82</f>
        <v>17630</v>
      </c>
      <c r="ED9" s="22">
        <f>BAR!ED9*0.82</f>
        <v>17630</v>
      </c>
      <c r="EE9" s="22">
        <f>BAR!EE9*0.82</f>
        <v>17630</v>
      </c>
      <c r="EF9" s="22">
        <f>BAR!EF9*0.82</f>
        <v>17630</v>
      </c>
      <c r="EG9" s="22">
        <f>BAR!EG9*0.82</f>
        <v>17630</v>
      </c>
      <c r="EH9" s="22">
        <f>BAR!EH9*0.82</f>
        <v>17630</v>
      </c>
      <c r="EI9" s="22">
        <f>BAR!EI9*0.82</f>
        <v>17630</v>
      </c>
      <c r="EJ9" s="22">
        <f>BAR!EJ9*0.82</f>
        <v>17630</v>
      </c>
      <c r="EK9" s="22">
        <f>BAR!EK9*0.82</f>
        <v>17630</v>
      </c>
      <c r="EL9" s="22">
        <f>BAR!EL9*0.82</f>
        <v>17630</v>
      </c>
      <c r="EM9" s="22">
        <f>BAR!EM9*0.82</f>
        <v>17630</v>
      </c>
      <c r="EN9" s="22">
        <f>BAR!EN9*0.82</f>
        <v>17630</v>
      </c>
      <c r="EO9" s="22">
        <f>BAR!EO9*0.82</f>
        <v>17630</v>
      </c>
      <c r="EP9" s="22">
        <f>BAR!EP9*0.82</f>
        <v>17630</v>
      </c>
      <c r="EQ9" s="22">
        <f>BAR!EQ9*0.82</f>
        <v>18450</v>
      </c>
      <c r="ER9" s="22">
        <f>BAR!ER9*0.82</f>
        <v>18450</v>
      </c>
      <c r="ES9" s="22">
        <f>BAR!ES9*0.82</f>
        <v>18450</v>
      </c>
      <c r="ET9" s="22">
        <f>BAR!ET9*0.82</f>
        <v>18450</v>
      </c>
      <c r="EU9" s="22">
        <f>BAR!EU9*0.82</f>
        <v>18450</v>
      </c>
      <c r="EV9" s="22">
        <f>BAR!EV9*0.82</f>
        <v>18450</v>
      </c>
      <c r="EW9" s="22">
        <f>BAR!EW9*0.82</f>
        <v>18450</v>
      </c>
      <c r="EX9" s="22">
        <f>BAR!EX9*0.82</f>
        <v>18450</v>
      </c>
      <c r="EY9" s="22">
        <f>BAR!EY9*0.82</f>
        <v>18450</v>
      </c>
      <c r="EZ9" s="22">
        <f>BAR!EZ9*0.82</f>
        <v>18450</v>
      </c>
      <c r="FA9" s="22">
        <f>BAR!FA9*0.82</f>
        <v>18450</v>
      </c>
      <c r="FB9" s="22">
        <f>BAR!FB9*0.82</f>
        <v>18450</v>
      </c>
      <c r="FC9" s="22">
        <f>BAR!FC9*0.82</f>
        <v>18450</v>
      </c>
      <c r="FD9" s="22">
        <f>BAR!FD9*0.82</f>
        <v>18450</v>
      </c>
      <c r="FE9" s="22">
        <f>BAR!FE9*0.82</f>
        <v>18450</v>
      </c>
      <c r="FF9" s="22">
        <f>BAR!FF9*0.82</f>
        <v>18450</v>
      </c>
      <c r="FG9" s="22">
        <f>BAR!FG9*0.82</f>
        <v>18450</v>
      </c>
      <c r="FH9" s="22">
        <f>BAR!FH9*0.82</f>
        <v>18450</v>
      </c>
      <c r="FI9" s="22">
        <f>BAR!FI9*0.82</f>
        <v>18450</v>
      </c>
      <c r="FJ9" s="22">
        <f>BAR!FJ9*0.82</f>
        <v>18450</v>
      </c>
      <c r="FK9" s="22">
        <f>BAR!FK9*0.82</f>
        <v>20582</v>
      </c>
      <c r="FL9" s="22">
        <f>BAR!FL9*0.82</f>
        <v>20582</v>
      </c>
      <c r="FM9" s="22">
        <f>BAR!FM9*0.82</f>
        <v>20582</v>
      </c>
      <c r="FN9" s="22">
        <f>BAR!FN9*0.82</f>
        <v>18450</v>
      </c>
      <c r="FO9" s="22">
        <f>BAR!FO9*0.82</f>
        <v>18450</v>
      </c>
      <c r="FP9" s="22">
        <f>BAR!FP9*0.82</f>
        <v>18450</v>
      </c>
      <c r="FQ9" s="22">
        <f>BAR!FQ9*0.82</f>
        <v>18450</v>
      </c>
      <c r="FR9" s="22">
        <f>BAR!FR9*0.82</f>
        <v>18450</v>
      </c>
      <c r="FS9" s="22">
        <f>BAR!FS9*0.82</f>
        <v>16810</v>
      </c>
      <c r="FT9" s="22">
        <f>BAR!FT9*0.82</f>
        <v>16810</v>
      </c>
      <c r="FU9" s="22">
        <f>BAR!FU9*0.82</f>
        <v>16810</v>
      </c>
      <c r="FV9" s="22">
        <f>BAR!FV9*0.82</f>
        <v>16810</v>
      </c>
      <c r="FW9" s="22">
        <f>BAR!FW9*0.82</f>
        <v>16810</v>
      </c>
      <c r="FX9" s="22">
        <f>BAR!FX9*0.82</f>
        <v>16810</v>
      </c>
      <c r="FY9" s="22">
        <f>BAR!FY9*0.82</f>
        <v>16810</v>
      </c>
      <c r="FZ9" s="22">
        <f>BAR!FZ9*0.82</f>
        <v>21648</v>
      </c>
      <c r="GA9" s="22">
        <f>BAR!GA9*0.82</f>
        <v>17630</v>
      </c>
      <c r="GB9" s="22">
        <f>BAR!GB9*0.82</f>
        <v>12218</v>
      </c>
      <c r="GC9" s="22">
        <f>BAR!GC9*0.82</f>
        <v>12218</v>
      </c>
      <c r="GD9" s="22">
        <f>BAR!GD9*0.82</f>
        <v>12218</v>
      </c>
      <c r="GE9" s="22">
        <f>BAR!GE9*0.82</f>
        <v>12218</v>
      </c>
      <c r="GF9" s="22">
        <f>BAR!GF9*0.82</f>
        <v>12218</v>
      </c>
      <c r="GG9" s="22">
        <f>BAR!GG9*0.82</f>
        <v>12218</v>
      </c>
      <c r="GH9" s="22">
        <f>BAR!GH9*0.82</f>
        <v>12218</v>
      </c>
      <c r="GI9" s="22">
        <f>BAR!GI9*0.82</f>
        <v>12218</v>
      </c>
      <c r="GJ9" s="22">
        <f>BAR!GJ9*0.82</f>
        <v>12218</v>
      </c>
      <c r="GK9" s="22">
        <f>BAR!GK9*0.82</f>
        <v>12218</v>
      </c>
      <c r="GL9" s="22">
        <f>BAR!GL9*0.82</f>
        <v>12218</v>
      </c>
      <c r="GM9" s="22">
        <f>BAR!GM9*0.82</f>
        <v>12218</v>
      </c>
      <c r="GN9" s="22">
        <f>BAR!GN9*0.82</f>
        <v>12218</v>
      </c>
      <c r="GO9" s="22">
        <f>BAR!GO9*0.82</f>
        <v>12218</v>
      </c>
      <c r="GP9" s="22">
        <f>BAR!GP9*0.82</f>
        <v>12218</v>
      </c>
      <c r="GQ9" s="22">
        <f>BAR!GQ9*0.82</f>
        <v>12218</v>
      </c>
      <c r="GR9" s="22">
        <f>BAR!GR9*0.82</f>
        <v>12218</v>
      </c>
      <c r="GS9" s="22">
        <f>BAR!GS9*0.82</f>
        <v>12218</v>
      </c>
      <c r="GT9" s="22">
        <f>BAR!GT9*0.82</f>
        <v>12218</v>
      </c>
      <c r="GU9" s="22">
        <f>BAR!GU9*0.82</f>
        <v>12218</v>
      </c>
      <c r="GV9" s="22">
        <f>BAR!GV9*0.82</f>
        <v>12218</v>
      </c>
      <c r="GW9" s="22">
        <f>BAR!GW9*0.82</f>
        <v>12218</v>
      </c>
    </row>
    <row r="10" spans="1:205" s="4" customFormat="1" ht="12" customHeight="1">
      <c r="A10" s="20">
        <v>2</v>
      </c>
      <c r="B10" s="22">
        <f>BAR!B10*0.82</f>
        <v>10127</v>
      </c>
      <c r="C10" s="22">
        <f>BAR!C10*0.82</f>
        <v>9717</v>
      </c>
      <c r="D10" s="22">
        <f>BAR!D10*0.82</f>
        <v>10537</v>
      </c>
      <c r="E10" s="22">
        <f>BAR!E10*0.82</f>
        <v>10537</v>
      </c>
      <c r="F10" s="22">
        <f>BAR!F10*0.82</f>
        <v>10537</v>
      </c>
      <c r="G10" s="22">
        <f>BAR!G10*0.82</f>
        <v>9389</v>
      </c>
      <c r="H10" s="22">
        <f>BAR!H10*0.82</f>
        <v>9389</v>
      </c>
      <c r="I10" s="22">
        <f>BAR!I10*0.82</f>
        <v>9389</v>
      </c>
      <c r="J10" s="22">
        <f>BAR!J10*0.82</f>
        <v>9389</v>
      </c>
      <c r="K10" s="22">
        <f>BAR!K10*0.82</f>
        <v>10127</v>
      </c>
      <c r="L10" s="22">
        <f>BAR!L10*0.82</f>
        <v>10127</v>
      </c>
      <c r="M10" s="22">
        <f>BAR!M10*0.82</f>
        <v>8897</v>
      </c>
      <c r="N10" s="22">
        <f>BAR!N10*0.82</f>
        <v>8897</v>
      </c>
      <c r="O10" s="22">
        <f>BAR!O10*0.82</f>
        <v>8897</v>
      </c>
      <c r="P10" s="22">
        <f>BAR!P10*0.82</f>
        <v>8897</v>
      </c>
      <c r="Q10" s="22">
        <f>BAR!Q10*0.82</f>
        <v>8897</v>
      </c>
      <c r="R10" s="22">
        <f>BAR!R10*0.82</f>
        <v>9389</v>
      </c>
      <c r="S10" s="22">
        <f>BAR!S10*0.82</f>
        <v>9389</v>
      </c>
      <c r="T10" s="22">
        <f>BAR!T10*0.82</f>
        <v>8897</v>
      </c>
      <c r="U10" s="22">
        <f>BAR!U10*0.82</f>
        <v>8897</v>
      </c>
      <c r="V10" s="22">
        <f>BAR!V10*0.82</f>
        <v>8897</v>
      </c>
      <c r="W10" s="22">
        <f>BAR!W10*0.82</f>
        <v>8897</v>
      </c>
      <c r="X10" s="22">
        <f>BAR!X10*0.82</f>
        <v>8405</v>
      </c>
      <c r="Y10" s="22">
        <f>BAR!Y10*0.82</f>
        <v>8651</v>
      </c>
      <c r="Z10" s="22">
        <f>BAR!Z10*0.82</f>
        <v>8651</v>
      </c>
      <c r="AA10" s="22">
        <f>BAR!AA10*0.82</f>
        <v>8405</v>
      </c>
      <c r="AB10" s="22">
        <f>BAR!AB10*0.82</f>
        <v>8405</v>
      </c>
      <c r="AC10" s="22">
        <f>BAR!AC10*0.82</f>
        <v>8405</v>
      </c>
      <c r="AD10" s="22">
        <f>BAR!AD10*0.82</f>
        <v>8405</v>
      </c>
      <c r="AE10" s="22">
        <f>BAR!AE10*0.82</f>
        <v>8405</v>
      </c>
      <c r="AF10" s="22">
        <f>BAR!AF10*0.82</f>
        <v>8651</v>
      </c>
      <c r="AG10" s="22">
        <f>BAR!AG10*0.82</f>
        <v>8651</v>
      </c>
      <c r="AH10" s="22">
        <f>BAR!AH10*0.82</f>
        <v>8405</v>
      </c>
      <c r="AI10" s="22">
        <f>BAR!AI10*0.82</f>
        <v>8651</v>
      </c>
      <c r="AJ10" s="22">
        <f>BAR!AJ10*0.82</f>
        <v>8651</v>
      </c>
      <c r="AK10" s="22">
        <f>BAR!AK10*0.82</f>
        <v>8651</v>
      </c>
      <c r="AL10" s="22">
        <f>BAR!AL10*0.82</f>
        <v>8651</v>
      </c>
      <c r="AM10" s="22">
        <f>BAR!AM10*0.82</f>
        <v>8651</v>
      </c>
      <c r="AN10" s="22">
        <f>BAR!AN10*0.82</f>
        <v>8651</v>
      </c>
      <c r="AO10" s="22">
        <f>BAR!AO10*0.82</f>
        <v>8405</v>
      </c>
      <c r="AP10" s="22">
        <f>BAR!AP10*0.82</f>
        <v>8405</v>
      </c>
      <c r="AQ10" s="22">
        <f>BAR!AQ10*0.82</f>
        <v>8405</v>
      </c>
      <c r="AR10" s="22">
        <f>BAR!AR10*0.82</f>
        <v>8405</v>
      </c>
      <c r="AS10" s="22">
        <f>BAR!AS10*0.82</f>
        <v>8405</v>
      </c>
      <c r="AT10" s="22">
        <f>BAR!AT10*0.82</f>
        <v>8651</v>
      </c>
      <c r="AU10" s="22">
        <f>BAR!AU10*0.82</f>
        <v>8651</v>
      </c>
      <c r="AV10" s="22">
        <f>BAR!AV10*0.82</f>
        <v>8405</v>
      </c>
      <c r="AW10" s="22">
        <f>BAR!AW10*0.82</f>
        <v>8405</v>
      </c>
      <c r="AX10" s="22">
        <f>BAR!AX10*0.82</f>
        <v>8405</v>
      </c>
      <c r="AY10" s="22">
        <f>BAR!AY10*0.82</f>
        <v>8405</v>
      </c>
      <c r="AZ10" s="22">
        <f>BAR!AZ10*0.82</f>
        <v>8405</v>
      </c>
      <c r="BA10" s="22">
        <f>BAR!BA10*0.82</f>
        <v>8651</v>
      </c>
      <c r="BB10" s="22">
        <f>BAR!BB10*0.82</f>
        <v>8651</v>
      </c>
      <c r="BC10" s="22">
        <f>BAR!BC10*0.82</f>
        <v>8159</v>
      </c>
      <c r="BD10" s="22">
        <f>BAR!BD10*0.82</f>
        <v>8159</v>
      </c>
      <c r="BE10" s="22">
        <f>BAR!BE10*0.82</f>
        <v>8159</v>
      </c>
      <c r="BF10" s="22">
        <f>BAR!BF10*0.82</f>
        <v>8651</v>
      </c>
      <c r="BG10" s="22">
        <f>BAR!BG10*0.82</f>
        <v>8651</v>
      </c>
      <c r="BH10" s="22">
        <f>BAR!BH10*0.82</f>
        <v>8651</v>
      </c>
      <c r="BI10" s="22">
        <f>BAR!BI10*0.82</f>
        <v>8651</v>
      </c>
      <c r="BJ10" s="22">
        <f>BAR!BJ10*0.82</f>
        <v>7995</v>
      </c>
      <c r="BK10" s="22">
        <f>BAR!BK10*0.82</f>
        <v>7995</v>
      </c>
      <c r="BL10" s="22">
        <f>BAR!BL10*0.82</f>
        <v>7995</v>
      </c>
      <c r="BM10" s="22">
        <f>BAR!BM10*0.82</f>
        <v>7995</v>
      </c>
      <c r="BN10" s="22">
        <f>BAR!BN10*0.82</f>
        <v>7995</v>
      </c>
      <c r="BO10" s="22">
        <f>BAR!BO10*0.82</f>
        <v>8159</v>
      </c>
      <c r="BP10" s="22">
        <f>BAR!BP10*0.82</f>
        <v>8159</v>
      </c>
      <c r="BQ10" s="22">
        <f>BAR!BQ10*0.82</f>
        <v>7995</v>
      </c>
      <c r="BR10" s="22">
        <f>BAR!BR10*0.82</f>
        <v>7995</v>
      </c>
      <c r="BS10" s="22">
        <f>BAR!BS10*0.82</f>
        <v>7995</v>
      </c>
      <c r="BT10" s="22">
        <f>BAR!BT10*0.82</f>
        <v>7995</v>
      </c>
      <c r="BU10" s="22">
        <f>BAR!BU10*0.82</f>
        <v>7995</v>
      </c>
      <c r="BV10" s="22">
        <f>BAR!BV10*0.82</f>
        <v>8159</v>
      </c>
      <c r="BW10" s="22">
        <f>BAR!BW10*0.82</f>
        <v>8159</v>
      </c>
      <c r="BX10" s="22">
        <f>BAR!BX10*0.82</f>
        <v>7995</v>
      </c>
      <c r="BY10" s="22">
        <f>BAR!BY10*0.82</f>
        <v>7995</v>
      </c>
      <c r="BZ10" s="22">
        <f>BAR!BZ10*0.82</f>
        <v>7995</v>
      </c>
      <c r="CA10" s="22">
        <f>BAR!CA10*0.82</f>
        <v>7995</v>
      </c>
      <c r="CB10" s="22">
        <f>BAR!CB10*0.82</f>
        <v>7995</v>
      </c>
      <c r="CC10" s="22">
        <f>BAR!CC10*0.82</f>
        <v>8159</v>
      </c>
      <c r="CD10" s="22">
        <f>BAR!CD10*0.82</f>
        <v>8159</v>
      </c>
      <c r="CE10" s="22">
        <f>BAR!CE10*0.82</f>
        <v>7995</v>
      </c>
      <c r="CF10" s="22">
        <f>BAR!CF10*0.82</f>
        <v>7995</v>
      </c>
      <c r="CG10" s="22">
        <f>BAR!CG10*0.82</f>
        <v>7995</v>
      </c>
      <c r="CH10" s="22">
        <f>BAR!CH10*0.82</f>
        <v>7995</v>
      </c>
      <c r="CI10" s="22">
        <f>BAR!CI10*0.82</f>
        <v>7995</v>
      </c>
      <c r="CJ10" s="22">
        <f>BAR!CJ10*0.82</f>
        <v>8159</v>
      </c>
      <c r="CK10" s="22">
        <f>BAR!CK10*0.82</f>
        <v>8159</v>
      </c>
      <c r="CL10" s="22">
        <f>BAR!CL10*0.82</f>
        <v>7995</v>
      </c>
      <c r="CM10" s="22">
        <f>BAR!CM10*0.82</f>
        <v>7995</v>
      </c>
      <c r="CN10" s="22">
        <f>BAR!CN10*0.82</f>
        <v>7995</v>
      </c>
      <c r="CO10" s="22">
        <f>BAR!CO10*0.82</f>
        <v>7995</v>
      </c>
      <c r="CP10" s="22">
        <f>BAR!CP10*0.82</f>
        <v>7995</v>
      </c>
      <c r="CQ10" s="22">
        <f>BAR!CQ10*0.82</f>
        <v>8897</v>
      </c>
      <c r="CR10" s="22">
        <f>BAR!CR10*0.82</f>
        <v>8897</v>
      </c>
      <c r="CS10" s="22">
        <f>BAR!CS10*0.82</f>
        <v>8897</v>
      </c>
      <c r="CT10" s="22">
        <f>BAR!CT10*0.82</f>
        <v>8897</v>
      </c>
      <c r="CU10" s="22">
        <f>BAR!CU10*0.82</f>
        <v>8897</v>
      </c>
      <c r="CV10" s="22">
        <f>BAR!CV10*0.82</f>
        <v>8897</v>
      </c>
      <c r="CW10" s="22">
        <f>BAR!CW10*0.82</f>
        <v>8897</v>
      </c>
      <c r="CX10" s="22">
        <f>BAR!CX10*0.82</f>
        <v>9307</v>
      </c>
      <c r="CY10" s="22">
        <f>BAR!CY10*0.82</f>
        <v>9307</v>
      </c>
      <c r="CZ10" s="22">
        <f>BAR!CZ10*0.82</f>
        <v>9307</v>
      </c>
      <c r="DA10" s="22">
        <f>BAR!DA10*0.82</f>
        <v>9307</v>
      </c>
      <c r="DB10" s="22">
        <f>BAR!DB10*0.82</f>
        <v>9307</v>
      </c>
      <c r="DC10" s="22">
        <f>BAR!DC10*0.82</f>
        <v>9307</v>
      </c>
      <c r="DD10" s="22">
        <f>BAR!DD10*0.82</f>
        <v>9307</v>
      </c>
      <c r="DE10" s="22">
        <f>BAR!DE10*0.82</f>
        <v>10127</v>
      </c>
      <c r="DF10" s="22">
        <f>BAR!DF10*0.82</f>
        <v>10127</v>
      </c>
      <c r="DG10" s="22">
        <f>BAR!DG10*0.82</f>
        <v>10127</v>
      </c>
      <c r="DH10" s="22">
        <f>BAR!DH10*0.82</f>
        <v>10127</v>
      </c>
      <c r="DI10" s="22">
        <f>BAR!DI10*0.82</f>
        <v>20336</v>
      </c>
      <c r="DJ10" s="22">
        <f>BAR!DJ10*0.82</f>
        <v>30176</v>
      </c>
      <c r="DK10" s="22">
        <f>BAR!DK10*0.82</f>
        <v>30176</v>
      </c>
      <c r="DL10" s="22">
        <f>BAR!DL10*0.82</f>
        <v>30176</v>
      </c>
      <c r="DM10" s="22">
        <f>BAR!DM10*0.82</f>
        <v>30176</v>
      </c>
      <c r="DN10" s="22">
        <f>BAR!DN10*0.82</f>
        <v>30176</v>
      </c>
      <c r="DO10" s="22">
        <f>BAR!DO10*0.82</f>
        <v>30176</v>
      </c>
      <c r="DP10" s="22">
        <f>BAR!DP10*0.82</f>
        <v>30176</v>
      </c>
      <c r="DQ10" s="22">
        <f>BAR!DQ10*0.82</f>
        <v>30176</v>
      </c>
      <c r="DR10" s="22">
        <f>BAR!DR10*0.82</f>
        <v>30176</v>
      </c>
      <c r="DS10" s="22">
        <f>BAR!DS10*0.82</f>
        <v>27716</v>
      </c>
      <c r="DT10" s="22">
        <f>BAR!DT10*0.82</f>
        <v>18450</v>
      </c>
      <c r="DU10" s="22">
        <f>BAR!DU10*0.82</f>
        <v>18450</v>
      </c>
      <c r="DV10" s="22">
        <f>BAR!DV10*0.82</f>
        <v>18450</v>
      </c>
      <c r="DW10" s="22">
        <f>BAR!DW10*0.82</f>
        <v>18450</v>
      </c>
      <c r="DX10" s="22">
        <f>BAR!DX10*0.82</f>
        <v>18450</v>
      </c>
      <c r="DY10" s="22">
        <f>BAR!DY10*0.82</f>
        <v>18450</v>
      </c>
      <c r="DZ10" s="22">
        <f>BAR!DZ10*0.82</f>
        <v>18450</v>
      </c>
      <c r="EA10" s="22">
        <f>BAR!EA10*0.82</f>
        <v>19270</v>
      </c>
      <c r="EB10" s="22">
        <f>BAR!EB10*0.82</f>
        <v>19270</v>
      </c>
      <c r="EC10" s="22">
        <f>BAR!EC10*0.82</f>
        <v>19270</v>
      </c>
      <c r="ED10" s="22">
        <f>BAR!ED10*0.82</f>
        <v>19270</v>
      </c>
      <c r="EE10" s="22">
        <f>BAR!EE10*0.82</f>
        <v>19270</v>
      </c>
      <c r="EF10" s="22">
        <f>BAR!EF10*0.82</f>
        <v>19270</v>
      </c>
      <c r="EG10" s="22">
        <f>BAR!EG10*0.82</f>
        <v>19270</v>
      </c>
      <c r="EH10" s="22">
        <f>BAR!EH10*0.82</f>
        <v>19270</v>
      </c>
      <c r="EI10" s="22">
        <f>BAR!EI10*0.82</f>
        <v>19270</v>
      </c>
      <c r="EJ10" s="22">
        <f>BAR!EJ10*0.82</f>
        <v>19270</v>
      </c>
      <c r="EK10" s="22">
        <f>BAR!EK10*0.82</f>
        <v>19270</v>
      </c>
      <c r="EL10" s="22">
        <f>BAR!EL10*0.82</f>
        <v>19270</v>
      </c>
      <c r="EM10" s="22">
        <f>BAR!EM10*0.82</f>
        <v>19270</v>
      </c>
      <c r="EN10" s="22">
        <f>BAR!EN10*0.82</f>
        <v>19270</v>
      </c>
      <c r="EO10" s="22">
        <f>BAR!EO10*0.82</f>
        <v>19270</v>
      </c>
      <c r="EP10" s="22">
        <f>BAR!EP10*0.82</f>
        <v>19270</v>
      </c>
      <c r="EQ10" s="22">
        <f>BAR!EQ10*0.82</f>
        <v>20090</v>
      </c>
      <c r="ER10" s="22">
        <f>BAR!ER10*0.82</f>
        <v>20090</v>
      </c>
      <c r="ES10" s="22">
        <f>BAR!ES10*0.82</f>
        <v>20090</v>
      </c>
      <c r="ET10" s="22">
        <f>BAR!ET10*0.82</f>
        <v>20090</v>
      </c>
      <c r="EU10" s="22">
        <f>BAR!EU10*0.82</f>
        <v>20090</v>
      </c>
      <c r="EV10" s="22">
        <f>BAR!EV10*0.82</f>
        <v>20090</v>
      </c>
      <c r="EW10" s="22">
        <f>BAR!EW10*0.82</f>
        <v>20090</v>
      </c>
      <c r="EX10" s="22">
        <f>BAR!EX10*0.82</f>
        <v>20090</v>
      </c>
      <c r="EY10" s="22">
        <f>BAR!EY10*0.82</f>
        <v>20090</v>
      </c>
      <c r="EZ10" s="22">
        <f>BAR!EZ10*0.82</f>
        <v>20090</v>
      </c>
      <c r="FA10" s="22">
        <f>BAR!FA10*0.82</f>
        <v>20090</v>
      </c>
      <c r="FB10" s="22">
        <f>BAR!FB10*0.82</f>
        <v>20090</v>
      </c>
      <c r="FC10" s="22">
        <f>BAR!FC10*0.82</f>
        <v>20090</v>
      </c>
      <c r="FD10" s="22">
        <f>BAR!FD10*0.82</f>
        <v>20090</v>
      </c>
      <c r="FE10" s="22">
        <f>BAR!FE10*0.82</f>
        <v>20090</v>
      </c>
      <c r="FF10" s="22">
        <f>BAR!FF10*0.82</f>
        <v>20090</v>
      </c>
      <c r="FG10" s="22">
        <f>BAR!FG10*0.82</f>
        <v>20090</v>
      </c>
      <c r="FH10" s="22">
        <f>BAR!FH10*0.82</f>
        <v>20090</v>
      </c>
      <c r="FI10" s="22">
        <f>BAR!FI10*0.82</f>
        <v>20090</v>
      </c>
      <c r="FJ10" s="22">
        <f>BAR!FJ10*0.82</f>
        <v>20090</v>
      </c>
      <c r="FK10" s="22">
        <f>BAR!FK10*0.82</f>
        <v>22222</v>
      </c>
      <c r="FL10" s="22">
        <f>BAR!FL10*0.82</f>
        <v>22222</v>
      </c>
      <c r="FM10" s="22">
        <f>BAR!FM10*0.82</f>
        <v>22222</v>
      </c>
      <c r="FN10" s="22">
        <f>BAR!FN10*0.82</f>
        <v>20090</v>
      </c>
      <c r="FO10" s="22">
        <f>BAR!FO10*0.82</f>
        <v>20090</v>
      </c>
      <c r="FP10" s="22">
        <f>BAR!FP10*0.82</f>
        <v>20090</v>
      </c>
      <c r="FQ10" s="22">
        <f>BAR!FQ10*0.82</f>
        <v>20090</v>
      </c>
      <c r="FR10" s="22">
        <f>BAR!FR10*0.82</f>
        <v>20090</v>
      </c>
      <c r="FS10" s="22">
        <f>BAR!FS10*0.82</f>
        <v>18450</v>
      </c>
      <c r="FT10" s="22">
        <f>BAR!FT10*0.82</f>
        <v>18450</v>
      </c>
      <c r="FU10" s="22">
        <f>BAR!FU10*0.82</f>
        <v>18450</v>
      </c>
      <c r="FV10" s="22">
        <f>BAR!FV10*0.82</f>
        <v>18450</v>
      </c>
      <c r="FW10" s="22">
        <f>BAR!FW10*0.82</f>
        <v>18450</v>
      </c>
      <c r="FX10" s="22">
        <f>BAR!FX10*0.82</f>
        <v>18450</v>
      </c>
      <c r="FY10" s="22">
        <f>BAR!FY10*0.82</f>
        <v>18450</v>
      </c>
      <c r="FZ10" s="22">
        <f>BAR!FZ10*0.82</f>
        <v>23288</v>
      </c>
      <c r="GA10" s="22">
        <f>BAR!GA10*0.82</f>
        <v>19270</v>
      </c>
      <c r="GB10" s="22">
        <f>BAR!GB10*0.82</f>
        <v>13858</v>
      </c>
      <c r="GC10" s="22">
        <f>BAR!GC10*0.82</f>
        <v>13858</v>
      </c>
      <c r="GD10" s="22">
        <f>BAR!GD10*0.82</f>
        <v>13858</v>
      </c>
      <c r="GE10" s="22">
        <f>BAR!GE10*0.82</f>
        <v>13858</v>
      </c>
      <c r="GF10" s="22">
        <f>BAR!GF10*0.82</f>
        <v>13858</v>
      </c>
      <c r="GG10" s="22">
        <f>BAR!GG10*0.82</f>
        <v>13858</v>
      </c>
      <c r="GH10" s="22">
        <f>BAR!GH10*0.82</f>
        <v>13858</v>
      </c>
      <c r="GI10" s="22">
        <f>BAR!GI10*0.82</f>
        <v>13858</v>
      </c>
      <c r="GJ10" s="22">
        <f>BAR!GJ10*0.82</f>
        <v>13858</v>
      </c>
      <c r="GK10" s="22">
        <f>BAR!GK10*0.82</f>
        <v>13858</v>
      </c>
      <c r="GL10" s="22">
        <f>BAR!GL10*0.82</f>
        <v>13858</v>
      </c>
      <c r="GM10" s="22">
        <f>BAR!GM10*0.82</f>
        <v>13858</v>
      </c>
      <c r="GN10" s="22">
        <f>BAR!GN10*0.82</f>
        <v>13858</v>
      </c>
      <c r="GO10" s="22">
        <f>BAR!GO10*0.82</f>
        <v>13858</v>
      </c>
      <c r="GP10" s="22">
        <f>BAR!GP10*0.82</f>
        <v>13858</v>
      </c>
      <c r="GQ10" s="22">
        <f>BAR!GQ10*0.82</f>
        <v>13858</v>
      </c>
      <c r="GR10" s="22">
        <f>BAR!GR10*0.82</f>
        <v>13858</v>
      </c>
      <c r="GS10" s="22">
        <f>BAR!GS10*0.82</f>
        <v>13858</v>
      </c>
      <c r="GT10" s="22">
        <f>BAR!GT10*0.82</f>
        <v>13858</v>
      </c>
      <c r="GU10" s="22">
        <f>BAR!GU10*0.82</f>
        <v>13858</v>
      </c>
      <c r="GV10" s="22">
        <f>BAR!GV10*0.82</f>
        <v>13858</v>
      </c>
      <c r="GW10" s="22">
        <f>BAR!GW10*0.82</f>
        <v>13858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BAR!B12*0.82</f>
        <v>11890</v>
      </c>
      <c r="C12" s="22">
        <f>BAR!C12*0.82</f>
        <v>11480</v>
      </c>
      <c r="D12" s="22">
        <f>BAR!D12*0.82</f>
        <v>12300</v>
      </c>
      <c r="E12" s="22">
        <f>BAR!E12*0.82</f>
        <v>12300</v>
      </c>
      <c r="F12" s="22">
        <f>BAR!F12*0.82</f>
        <v>12300</v>
      </c>
      <c r="G12" s="22">
        <f>BAR!G12*0.82</f>
        <v>11152</v>
      </c>
      <c r="H12" s="22">
        <f>BAR!H12*0.82</f>
        <v>11152</v>
      </c>
      <c r="I12" s="22">
        <f>BAR!I12*0.82</f>
        <v>11152</v>
      </c>
      <c r="J12" s="22">
        <f>BAR!J12*0.82</f>
        <v>11152</v>
      </c>
      <c r="K12" s="22">
        <f>BAR!K12*0.82</f>
        <v>11890</v>
      </c>
      <c r="L12" s="22">
        <f>BAR!L12*0.82</f>
        <v>11890</v>
      </c>
      <c r="M12" s="22">
        <f>BAR!M12*0.82</f>
        <v>10660</v>
      </c>
      <c r="N12" s="22">
        <f>BAR!N12*0.82</f>
        <v>10660</v>
      </c>
      <c r="O12" s="22">
        <f>BAR!O12*0.82</f>
        <v>10660</v>
      </c>
      <c r="P12" s="22">
        <f>BAR!P12*0.82</f>
        <v>10660</v>
      </c>
      <c r="Q12" s="22">
        <f>BAR!Q12*0.82</f>
        <v>10660</v>
      </c>
      <c r="R12" s="22">
        <f>BAR!R12*0.82</f>
        <v>11152</v>
      </c>
      <c r="S12" s="22">
        <f>BAR!S12*0.82</f>
        <v>11152</v>
      </c>
      <c r="T12" s="22">
        <f>BAR!T12*0.82</f>
        <v>10660</v>
      </c>
      <c r="U12" s="22">
        <f>BAR!U12*0.82</f>
        <v>10660</v>
      </c>
      <c r="V12" s="22">
        <f>BAR!V12*0.82</f>
        <v>10660</v>
      </c>
      <c r="W12" s="22">
        <f>BAR!W12*0.82</f>
        <v>10660</v>
      </c>
      <c r="X12" s="22">
        <f>BAR!X12*0.82</f>
        <v>9758</v>
      </c>
      <c r="Y12" s="22">
        <f>BAR!Y12*0.82</f>
        <v>10004</v>
      </c>
      <c r="Z12" s="22">
        <f>BAR!Z12*0.82</f>
        <v>10004</v>
      </c>
      <c r="AA12" s="22">
        <f>BAR!AA12*0.82</f>
        <v>9758</v>
      </c>
      <c r="AB12" s="22">
        <f>BAR!AB12*0.82</f>
        <v>9758</v>
      </c>
      <c r="AC12" s="22">
        <f>BAR!AC12*0.82</f>
        <v>9758</v>
      </c>
      <c r="AD12" s="22">
        <f>BAR!AD12*0.82</f>
        <v>9758</v>
      </c>
      <c r="AE12" s="22">
        <f>BAR!AE12*0.82</f>
        <v>9758</v>
      </c>
      <c r="AF12" s="22">
        <f>BAR!AF12*0.82</f>
        <v>10004</v>
      </c>
      <c r="AG12" s="22">
        <f>BAR!AG12*0.82</f>
        <v>10004</v>
      </c>
      <c r="AH12" s="22">
        <f>BAR!AH12*0.82</f>
        <v>9758</v>
      </c>
      <c r="AI12" s="22">
        <f>BAR!AI12*0.82</f>
        <v>10004</v>
      </c>
      <c r="AJ12" s="22">
        <f>BAR!AJ12*0.82</f>
        <v>10004</v>
      </c>
      <c r="AK12" s="22">
        <f>BAR!AK12*0.82</f>
        <v>10004</v>
      </c>
      <c r="AL12" s="22">
        <f>BAR!AL12*0.82</f>
        <v>10004</v>
      </c>
      <c r="AM12" s="22">
        <f>BAR!AM12*0.82</f>
        <v>10004</v>
      </c>
      <c r="AN12" s="22">
        <f>BAR!AN12*0.82</f>
        <v>10004</v>
      </c>
      <c r="AO12" s="22">
        <f>BAR!AO12*0.82</f>
        <v>9758</v>
      </c>
      <c r="AP12" s="22">
        <f>BAR!AP12*0.82</f>
        <v>9758</v>
      </c>
      <c r="AQ12" s="22">
        <f>BAR!AQ12*0.82</f>
        <v>9758</v>
      </c>
      <c r="AR12" s="22">
        <f>BAR!AR12*0.82</f>
        <v>9758</v>
      </c>
      <c r="AS12" s="22">
        <f>BAR!AS12*0.82</f>
        <v>9758</v>
      </c>
      <c r="AT12" s="22">
        <f>BAR!AT12*0.82</f>
        <v>10004</v>
      </c>
      <c r="AU12" s="22">
        <f>BAR!AU12*0.82</f>
        <v>10004</v>
      </c>
      <c r="AV12" s="22">
        <f>BAR!AV12*0.82</f>
        <v>9758</v>
      </c>
      <c r="AW12" s="22">
        <f>BAR!AW12*0.82</f>
        <v>9758</v>
      </c>
      <c r="AX12" s="22">
        <f>BAR!AX12*0.82</f>
        <v>9758</v>
      </c>
      <c r="AY12" s="22">
        <f>BAR!AY12*0.82</f>
        <v>9758</v>
      </c>
      <c r="AZ12" s="22">
        <f>BAR!AZ12*0.82</f>
        <v>9758</v>
      </c>
      <c r="BA12" s="22">
        <f>BAR!BA12*0.82</f>
        <v>10004</v>
      </c>
      <c r="BB12" s="22">
        <f>BAR!BB12*0.82</f>
        <v>10004</v>
      </c>
      <c r="BC12" s="22">
        <f>BAR!BC12*0.82</f>
        <v>9512</v>
      </c>
      <c r="BD12" s="22">
        <f>BAR!BD12*0.82</f>
        <v>9512</v>
      </c>
      <c r="BE12" s="22">
        <f>BAR!BE12*0.82</f>
        <v>9512</v>
      </c>
      <c r="BF12" s="22">
        <f>BAR!BF12*0.82</f>
        <v>10004</v>
      </c>
      <c r="BG12" s="22">
        <f>BAR!BG12*0.82</f>
        <v>10004</v>
      </c>
      <c r="BH12" s="22">
        <f>BAR!BH12*0.82</f>
        <v>10004</v>
      </c>
      <c r="BI12" s="22">
        <f>BAR!BI12*0.82</f>
        <v>10004</v>
      </c>
      <c r="BJ12" s="22">
        <f>BAR!BJ12*0.82</f>
        <v>9348</v>
      </c>
      <c r="BK12" s="22">
        <f>BAR!BK12*0.82</f>
        <v>9348</v>
      </c>
      <c r="BL12" s="22">
        <f>BAR!BL12*0.82</f>
        <v>9348</v>
      </c>
      <c r="BM12" s="22">
        <f>BAR!BM12*0.82</f>
        <v>9348</v>
      </c>
      <c r="BN12" s="22">
        <f>BAR!BN12*0.82</f>
        <v>9348</v>
      </c>
      <c r="BO12" s="22">
        <f>BAR!BO12*0.82</f>
        <v>9512</v>
      </c>
      <c r="BP12" s="22">
        <f>BAR!BP12*0.82</f>
        <v>9512</v>
      </c>
      <c r="BQ12" s="22">
        <f>BAR!BQ12*0.82</f>
        <v>9348</v>
      </c>
      <c r="BR12" s="22">
        <f>BAR!BR12*0.82</f>
        <v>9348</v>
      </c>
      <c r="BS12" s="22">
        <f>BAR!BS12*0.82</f>
        <v>9348</v>
      </c>
      <c r="BT12" s="22">
        <f>BAR!BT12*0.82</f>
        <v>9348</v>
      </c>
      <c r="BU12" s="22">
        <f>BAR!BU12*0.82</f>
        <v>9348</v>
      </c>
      <c r="BV12" s="22">
        <f>BAR!BV12*0.82</f>
        <v>9512</v>
      </c>
      <c r="BW12" s="22">
        <f>BAR!BW12*0.82</f>
        <v>9512</v>
      </c>
      <c r="BX12" s="22">
        <f>BAR!BX12*0.82</f>
        <v>9348</v>
      </c>
      <c r="BY12" s="22">
        <f>BAR!BY12*0.82</f>
        <v>9348</v>
      </c>
      <c r="BZ12" s="22">
        <f>BAR!BZ12*0.82</f>
        <v>9348</v>
      </c>
      <c r="CA12" s="22">
        <f>BAR!CA12*0.82</f>
        <v>9348</v>
      </c>
      <c r="CB12" s="22">
        <f>BAR!CB12*0.82</f>
        <v>9348</v>
      </c>
      <c r="CC12" s="22">
        <f>BAR!CC12*0.82</f>
        <v>9512</v>
      </c>
      <c r="CD12" s="22">
        <f>BAR!CD12*0.82</f>
        <v>9512</v>
      </c>
      <c r="CE12" s="22">
        <f>BAR!CE12*0.82</f>
        <v>9348</v>
      </c>
      <c r="CF12" s="22">
        <f>BAR!CF12*0.82</f>
        <v>9348</v>
      </c>
      <c r="CG12" s="22">
        <f>BAR!CG12*0.82</f>
        <v>9348</v>
      </c>
      <c r="CH12" s="22">
        <f>BAR!CH12*0.82</f>
        <v>9348</v>
      </c>
      <c r="CI12" s="22">
        <f>BAR!CI12*0.82</f>
        <v>9348</v>
      </c>
      <c r="CJ12" s="22">
        <f>BAR!CJ12*0.82</f>
        <v>9512</v>
      </c>
      <c r="CK12" s="22">
        <f>BAR!CK12*0.82</f>
        <v>9512</v>
      </c>
      <c r="CL12" s="22">
        <f>BAR!CL12*0.82</f>
        <v>9348</v>
      </c>
      <c r="CM12" s="22">
        <f>BAR!CM12*0.82</f>
        <v>9348</v>
      </c>
      <c r="CN12" s="22">
        <f>BAR!CN12*0.82</f>
        <v>9348</v>
      </c>
      <c r="CO12" s="22">
        <f>BAR!CO12*0.82</f>
        <v>9348</v>
      </c>
      <c r="CP12" s="22">
        <f>BAR!CP12*0.82</f>
        <v>9348</v>
      </c>
      <c r="CQ12" s="22">
        <f>BAR!CQ12*0.82</f>
        <v>10250</v>
      </c>
      <c r="CR12" s="22">
        <f>BAR!CR12*0.82</f>
        <v>10250</v>
      </c>
      <c r="CS12" s="22">
        <f>BAR!CS12*0.82</f>
        <v>10250</v>
      </c>
      <c r="CT12" s="22">
        <f>BAR!CT12*0.82</f>
        <v>10250</v>
      </c>
      <c r="CU12" s="22">
        <f>BAR!CU12*0.82</f>
        <v>10250</v>
      </c>
      <c r="CV12" s="22">
        <f>BAR!CV12*0.82</f>
        <v>10250</v>
      </c>
      <c r="CW12" s="22">
        <f>BAR!CW12*0.82</f>
        <v>10250</v>
      </c>
      <c r="CX12" s="22">
        <f>BAR!CX12*0.82</f>
        <v>10660</v>
      </c>
      <c r="CY12" s="22">
        <f>BAR!CY12*0.82</f>
        <v>10660</v>
      </c>
      <c r="CZ12" s="22">
        <f>BAR!CZ12*0.82</f>
        <v>10660</v>
      </c>
      <c r="DA12" s="22">
        <f>BAR!DA12*0.82</f>
        <v>10660</v>
      </c>
      <c r="DB12" s="22">
        <f>BAR!DB12*0.82</f>
        <v>10660</v>
      </c>
      <c r="DC12" s="22">
        <f>BAR!DC12*0.82</f>
        <v>10660</v>
      </c>
      <c r="DD12" s="22">
        <f>BAR!DD12*0.82</f>
        <v>10660</v>
      </c>
      <c r="DE12" s="22">
        <f>BAR!DE12*0.82</f>
        <v>11480</v>
      </c>
      <c r="DF12" s="22">
        <f>BAR!DF12*0.82</f>
        <v>11480</v>
      </c>
      <c r="DG12" s="22">
        <f>BAR!DG12*0.82</f>
        <v>11480</v>
      </c>
      <c r="DH12" s="22">
        <f>BAR!DH12*0.82</f>
        <v>11480</v>
      </c>
      <c r="DI12" s="22">
        <f>BAR!DI12*0.82</f>
        <v>22386</v>
      </c>
      <c r="DJ12" s="22">
        <f>BAR!DJ12*0.82</f>
        <v>30340</v>
      </c>
      <c r="DK12" s="22">
        <f>BAR!DK12*0.82</f>
        <v>30340</v>
      </c>
      <c r="DL12" s="22">
        <f>BAR!DL12*0.82</f>
        <v>30340</v>
      </c>
      <c r="DM12" s="22">
        <f>BAR!DM12*0.82</f>
        <v>30340</v>
      </c>
      <c r="DN12" s="22">
        <f>BAR!DN12*0.82</f>
        <v>30340</v>
      </c>
      <c r="DO12" s="22">
        <f>BAR!DO12*0.82</f>
        <v>30340</v>
      </c>
      <c r="DP12" s="22">
        <f>BAR!DP12*0.82</f>
        <v>30340</v>
      </c>
      <c r="DQ12" s="22">
        <f>BAR!DQ12*0.82</f>
        <v>30340</v>
      </c>
      <c r="DR12" s="22">
        <f>BAR!DR12*0.82</f>
        <v>30340</v>
      </c>
      <c r="DS12" s="22">
        <f>BAR!DS12*0.82</f>
        <v>27880</v>
      </c>
      <c r="DT12" s="22">
        <f>BAR!DT12*0.82</f>
        <v>18040</v>
      </c>
      <c r="DU12" s="22">
        <f>BAR!DU12*0.82</f>
        <v>18040</v>
      </c>
      <c r="DV12" s="22">
        <f>BAR!DV12*0.82</f>
        <v>18040</v>
      </c>
      <c r="DW12" s="22">
        <f>BAR!DW12*0.82</f>
        <v>18040</v>
      </c>
      <c r="DX12" s="22">
        <f>BAR!DX12*0.82</f>
        <v>18040</v>
      </c>
      <c r="DY12" s="22">
        <f>BAR!DY12*0.82</f>
        <v>18040</v>
      </c>
      <c r="DZ12" s="22">
        <f>BAR!DZ12*0.82</f>
        <v>18040</v>
      </c>
      <c r="EA12" s="22">
        <f>BAR!EA12*0.82</f>
        <v>18860</v>
      </c>
      <c r="EB12" s="22">
        <f>BAR!EB12*0.82</f>
        <v>18860</v>
      </c>
      <c r="EC12" s="22">
        <f>BAR!EC12*0.82</f>
        <v>18860</v>
      </c>
      <c r="ED12" s="22">
        <f>BAR!ED12*0.82</f>
        <v>18860</v>
      </c>
      <c r="EE12" s="22">
        <f>BAR!EE12*0.82</f>
        <v>18860</v>
      </c>
      <c r="EF12" s="22">
        <f>BAR!EF12*0.82</f>
        <v>18860</v>
      </c>
      <c r="EG12" s="22">
        <f>BAR!EG12*0.82</f>
        <v>18860</v>
      </c>
      <c r="EH12" s="22">
        <f>BAR!EH12*0.82</f>
        <v>18860</v>
      </c>
      <c r="EI12" s="22">
        <f>BAR!EI12*0.82</f>
        <v>18860</v>
      </c>
      <c r="EJ12" s="22">
        <f>BAR!EJ12*0.82</f>
        <v>18860</v>
      </c>
      <c r="EK12" s="22">
        <f>BAR!EK12*0.82</f>
        <v>18860</v>
      </c>
      <c r="EL12" s="22">
        <f>BAR!EL12*0.82</f>
        <v>18860</v>
      </c>
      <c r="EM12" s="22">
        <f>BAR!EM12*0.82</f>
        <v>18860</v>
      </c>
      <c r="EN12" s="22">
        <f>BAR!EN12*0.82</f>
        <v>18860</v>
      </c>
      <c r="EO12" s="22">
        <f>BAR!EO12*0.82</f>
        <v>18860</v>
      </c>
      <c r="EP12" s="22">
        <f>BAR!EP12*0.82</f>
        <v>18860</v>
      </c>
      <c r="EQ12" s="22">
        <f>BAR!EQ12*0.82</f>
        <v>19680</v>
      </c>
      <c r="ER12" s="22">
        <f>BAR!ER12*0.82</f>
        <v>19680</v>
      </c>
      <c r="ES12" s="22">
        <f>BAR!ES12*0.82</f>
        <v>19680</v>
      </c>
      <c r="ET12" s="22">
        <f>BAR!ET12*0.82</f>
        <v>19680</v>
      </c>
      <c r="EU12" s="22">
        <f>BAR!EU12*0.82</f>
        <v>19680</v>
      </c>
      <c r="EV12" s="22">
        <f>BAR!EV12*0.82</f>
        <v>19680</v>
      </c>
      <c r="EW12" s="22">
        <f>BAR!EW12*0.82</f>
        <v>19680</v>
      </c>
      <c r="EX12" s="22">
        <f>BAR!EX12*0.82</f>
        <v>19680</v>
      </c>
      <c r="EY12" s="22">
        <f>BAR!EY12*0.82</f>
        <v>19680</v>
      </c>
      <c r="EZ12" s="22">
        <f>BAR!EZ12*0.82</f>
        <v>19680</v>
      </c>
      <c r="FA12" s="22">
        <f>BAR!FA12*0.82</f>
        <v>19680</v>
      </c>
      <c r="FB12" s="22">
        <f>BAR!FB12*0.82</f>
        <v>19680</v>
      </c>
      <c r="FC12" s="22">
        <f>BAR!FC12*0.82</f>
        <v>19680</v>
      </c>
      <c r="FD12" s="22">
        <f>BAR!FD12*0.82</f>
        <v>19680</v>
      </c>
      <c r="FE12" s="22">
        <f>BAR!FE12*0.82</f>
        <v>19680</v>
      </c>
      <c r="FF12" s="22">
        <f>BAR!FF12*0.82</f>
        <v>19680</v>
      </c>
      <c r="FG12" s="22">
        <f>BAR!FG12*0.82</f>
        <v>19680</v>
      </c>
      <c r="FH12" s="22">
        <f>BAR!FH12*0.82</f>
        <v>19680</v>
      </c>
      <c r="FI12" s="22">
        <f>BAR!FI12*0.82</f>
        <v>19680</v>
      </c>
      <c r="FJ12" s="22">
        <f>BAR!FJ12*0.82</f>
        <v>19680</v>
      </c>
      <c r="FK12" s="22">
        <f>BAR!FK12*0.82</f>
        <v>21812</v>
      </c>
      <c r="FL12" s="22">
        <f>BAR!FL12*0.82</f>
        <v>21812</v>
      </c>
      <c r="FM12" s="22">
        <f>BAR!FM12*0.82</f>
        <v>21812</v>
      </c>
      <c r="FN12" s="22">
        <f>BAR!FN12*0.82</f>
        <v>19680</v>
      </c>
      <c r="FO12" s="22">
        <f>BAR!FO12*0.82</f>
        <v>19680</v>
      </c>
      <c r="FP12" s="22">
        <f>BAR!FP12*0.82</f>
        <v>19680</v>
      </c>
      <c r="FQ12" s="22">
        <f>BAR!FQ12*0.82</f>
        <v>19680</v>
      </c>
      <c r="FR12" s="22">
        <f>BAR!FR12*0.82</f>
        <v>19680</v>
      </c>
      <c r="FS12" s="22">
        <f>BAR!FS12*0.82</f>
        <v>18040</v>
      </c>
      <c r="FT12" s="22">
        <f>BAR!FT12*0.82</f>
        <v>18040</v>
      </c>
      <c r="FU12" s="22">
        <f>BAR!FU12*0.82</f>
        <v>18040</v>
      </c>
      <c r="FV12" s="22">
        <f>BAR!FV12*0.82</f>
        <v>18040</v>
      </c>
      <c r="FW12" s="22">
        <f>BAR!FW12*0.82</f>
        <v>18040</v>
      </c>
      <c r="FX12" s="22">
        <f>BAR!FX12*0.82</f>
        <v>18040</v>
      </c>
      <c r="FY12" s="22">
        <f>BAR!FY12*0.82</f>
        <v>18040</v>
      </c>
      <c r="FZ12" s="22">
        <f>BAR!FZ12*0.82</f>
        <v>22878</v>
      </c>
      <c r="GA12" s="22">
        <f>BAR!GA12*0.82</f>
        <v>18860</v>
      </c>
      <c r="GB12" s="22">
        <f>BAR!GB12*0.82</f>
        <v>14104</v>
      </c>
      <c r="GC12" s="22">
        <f>BAR!GC12*0.82</f>
        <v>14104</v>
      </c>
      <c r="GD12" s="22">
        <f>BAR!GD12*0.82</f>
        <v>14104</v>
      </c>
      <c r="GE12" s="22">
        <f>BAR!GE12*0.82</f>
        <v>14104</v>
      </c>
      <c r="GF12" s="22">
        <f>BAR!GF12*0.82</f>
        <v>14104</v>
      </c>
      <c r="GG12" s="22">
        <f>BAR!GG12*0.82</f>
        <v>14104</v>
      </c>
      <c r="GH12" s="22">
        <f>BAR!GH12*0.82</f>
        <v>14104</v>
      </c>
      <c r="GI12" s="22">
        <f>BAR!GI12*0.82</f>
        <v>14104</v>
      </c>
      <c r="GJ12" s="22">
        <f>BAR!GJ12*0.82</f>
        <v>14104</v>
      </c>
      <c r="GK12" s="22">
        <f>BAR!GK12*0.82</f>
        <v>14104</v>
      </c>
      <c r="GL12" s="22">
        <f>BAR!GL12*0.82</f>
        <v>14104</v>
      </c>
      <c r="GM12" s="22">
        <f>BAR!GM12*0.82</f>
        <v>14104</v>
      </c>
      <c r="GN12" s="22">
        <f>BAR!GN12*0.82</f>
        <v>14104</v>
      </c>
      <c r="GO12" s="22">
        <f>BAR!GO12*0.82</f>
        <v>14104</v>
      </c>
      <c r="GP12" s="22">
        <f>BAR!GP12*0.82</f>
        <v>14104</v>
      </c>
      <c r="GQ12" s="22">
        <f>BAR!GQ12*0.82</f>
        <v>14104</v>
      </c>
      <c r="GR12" s="22">
        <f>BAR!GR12*0.82</f>
        <v>14104</v>
      </c>
      <c r="GS12" s="22">
        <f>BAR!GS12*0.82</f>
        <v>14104</v>
      </c>
      <c r="GT12" s="22">
        <f>BAR!GT12*0.82</f>
        <v>14104</v>
      </c>
      <c r="GU12" s="22">
        <f>BAR!GU12*0.82</f>
        <v>14104</v>
      </c>
      <c r="GV12" s="22">
        <f>BAR!GV12*0.82</f>
        <v>14104</v>
      </c>
      <c r="GW12" s="22">
        <f>BAR!GW12*0.82</f>
        <v>14104</v>
      </c>
    </row>
    <row r="13" spans="1:205" s="4" customFormat="1" ht="12" customHeight="1">
      <c r="A13" s="20">
        <v>2</v>
      </c>
      <c r="B13" s="22">
        <f>BAR!B13*0.82</f>
        <v>13407</v>
      </c>
      <c r="C13" s="22">
        <f>BAR!C13*0.82</f>
        <v>12997</v>
      </c>
      <c r="D13" s="22">
        <f>BAR!D13*0.82</f>
        <v>13817</v>
      </c>
      <c r="E13" s="22">
        <f>BAR!E13*0.82</f>
        <v>13817</v>
      </c>
      <c r="F13" s="22">
        <f>BAR!F13*0.82</f>
        <v>13817</v>
      </c>
      <c r="G13" s="22">
        <f>BAR!G13*0.82</f>
        <v>12669</v>
      </c>
      <c r="H13" s="22">
        <f>BAR!H13*0.82</f>
        <v>12669</v>
      </c>
      <c r="I13" s="22">
        <f>BAR!I13*0.82</f>
        <v>12669</v>
      </c>
      <c r="J13" s="22">
        <f>BAR!J13*0.82</f>
        <v>12669</v>
      </c>
      <c r="K13" s="22">
        <f>BAR!K13*0.82</f>
        <v>13407</v>
      </c>
      <c r="L13" s="22">
        <f>BAR!L13*0.82</f>
        <v>13407</v>
      </c>
      <c r="M13" s="22">
        <f>BAR!M13*0.82</f>
        <v>12177</v>
      </c>
      <c r="N13" s="22">
        <f>BAR!N13*0.82</f>
        <v>12177</v>
      </c>
      <c r="O13" s="22">
        <f>BAR!O13*0.82</f>
        <v>12177</v>
      </c>
      <c r="P13" s="22">
        <f>BAR!P13*0.82</f>
        <v>12177</v>
      </c>
      <c r="Q13" s="22">
        <f>BAR!Q13*0.82</f>
        <v>12177</v>
      </c>
      <c r="R13" s="22">
        <f>BAR!R13*0.82</f>
        <v>12669</v>
      </c>
      <c r="S13" s="22">
        <f>BAR!S13*0.82</f>
        <v>12669</v>
      </c>
      <c r="T13" s="22">
        <f>BAR!T13*0.82</f>
        <v>12177</v>
      </c>
      <c r="U13" s="22">
        <f>BAR!U13*0.82</f>
        <v>12177</v>
      </c>
      <c r="V13" s="22">
        <f>BAR!V13*0.82</f>
        <v>12177</v>
      </c>
      <c r="W13" s="22">
        <f>BAR!W13*0.82</f>
        <v>12177</v>
      </c>
      <c r="X13" s="22">
        <f>BAR!X13*0.82</f>
        <v>11275</v>
      </c>
      <c r="Y13" s="22">
        <f>BAR!Y13*0.82</f>
        <v>11521</v>
      </c>
      <c r="Z13" s="22">
        <f>BAR!Z13*0.82</f>
        <v>11521</v>
      </c>
      <c r="AA13" s="22">
        <f>BAR!AA13*0.82</f>
        <v>11275</v>
      </c>
      <c r="AB13" s="22">
        <f>BAR!AB13*0.82</f>
        <v>11275</v>
      </c>
      <c r="AC13" s="22">
        <f>BAR!AC13*0.82</f>
        <v>11275</v>
      </c>
      <c r="AD13" s="22">
        <f>BAR!AD13*0.82</f>
        <v>11275</v>
      </c>
      <c r="AE13" s="22">
        <f>BAR!AE13*0.82</f>
        <v>11275</v>
      </c>
      <c r="AF13" s="22">
        <f>BAR!AF13*0.82</f>
        <v>11521</v>
      </c>
      <c r="AG13" s="22">
        <f>BAR!AG13*0.82</f>
        <v>11521</v>
      </c>
      <c r="AH13" s="22">
        <f>BAR!AH13*0.82</f>
        <v>11275</v>
      </c>
      <c r="AI13" s="22">
        <f>BAR!AI13*0.82</f>
        <v>11521</v>
      </c>
      <c r="AJ13" s="22">
        <f>BAR!AJ13*0.82</f>
        <v>11521</v>
      </c>
      <c r="AK13" s="22">
        <f>BAR!AK13*0.82</f>
        <v>11521</v>
      </c>
      <c r="AL13" s="22">
        <f>BAR!AL13*0.82</f>
        <v>11521</v>
      </c>
      <c r="AM13" s="22">
        <f>BAR!AM13*0.82</f>
        <v>11521</v>
      </c>
      <c r="AN13" s="22">
        <f>BAR!AN13*0.82</f>
        <v>11521</v>
      </c>
      <c r="AO13" s="22">
        <f>BAR!AO13*0.82</f>
        <v>11275</v>
      </c>
      <c r="AP13" s="22">
        <f>BAR!AP13*0.82</f>
        <v>11275</v>
      </c>
      <c r="AQ13" s="22">
        <f>BAR!AQ13*0.82</f>
        <v>11275</v>
      </c>
      <c r="AR13" s="22">
        <f>BAR!AR13*0.82</f>
        <v>11275</v>
      </c>
      <c r="AS13" s="22">
        <f>BAR!AS13*0.82</f>
        <v>11275</v>
      </c>
      <c r="AT13" s="22">
        <f>BAR!AT13*0.82</f>
        <v>11521</v>
      </c>
      <c r="AU13" s="22">
        <f>BAR!AU13*0.82</f>
        <v>11521</v>
      </c>
      <c r="AV13" s="22">
        <f>BAR!AV13*0.82</f>
        <v>11275</v>
      </c>
      <c r="AW13" s="22">
        <f>BAR!AW13*0.82</f>
        <v>11275</v>
      </c>
      <c r="AX13" s="22">
        <f>BAR!AX13*0.82</f>
        <v>11275</v>
      </c>
      <c r="AY13" s="22">
        <f>BAR!AY13*0.82</f>
        <v>11275</v>
      </c>
      <c r="AZ13" s="22">
        <f>BAR!AZ13*0.82</f>
        <v>11275</v>
      </c>
      <c r="BA13" s="22">
        <f>BAR!BA13*0.82</f>
        <v>11521</v>
      </c>
      <c r="BB13" s="22">
        <f>BAR!BB13*0.82</f>
        <v>11521</v>
      </c>
      <c r="BC13" s="22">
        <f>BAR!BC13*0.82</f>
        <v>11029</v>
      </c>
      <c r="BD13" s="22">
        <f>BAR!BD13*0.82</f>
        <v>11029</v>
      </c>
      <c r="BE13" s="22">
        <f>BAR!BE13*0.82</f>
        <v>11029</v>
      </c>
      <c r="BF13" s="22">
        <f>BAR!BF13*0.82</f>
        <v>11521</v>
      </c>
      <c r="BG13" s="22">
        <f>BAR!BG13*0.82</f>
        <v>11521</v>
      </c>
      <c r="BH13" s="22">
        <f>BAR!BH13*0.82</f>
        <v>11521</v>
      </c>
      <c r="BI13" s="22">
        <f>BAR!BI13*0.82</f>
        <v>11521</v>
      </c>
      <c r="BJ13" s="22">
        <f>BAR!BJ13*0.82</f>
        <v>10865</v>
      </c>
      <c r="BK13" s="22">
        <f>BAR!BK13*0.82</f>
        <v>10865</v>
      </c>
      <c r="BL13" s="22">
        <f>BAR!BL13*0.82</f>
        <v>10865</v>
      </c>
      <c r="BM13" s="22">
        <f>BAR!BM13*0.82</f>
        <v>10865</v>
      </c>
      <c r="BN13" s="22">
        <f>BAR!BN13*0.82</f>
        <v>10865</v>
      </c>
      <c r="BO13" s="22">
        <f>BAR!BO13*0.82</f>
        <v>11029</v>
      </c>
      <c r="BP13" s="22">
        <f>BAR!BP13*0.82</f>
        <v>11029</v>
      </c>
      <c r="BQ13" s="22">
        <f>BAR!BQ13*0.82</f>
        <v>10865</v>
      </c>
      <c r="BR13" s="22">
        <f>BAR!BR13*0.82</f>
        <v>10865</v>
      </c>
      <c r="BS13" s="22">
        <f>BAR!BS13*0.82</f>
        <v>10865</v>
      </c>
      <c r="BT13" s="22">
        <f>BAR!BT13*0.82</f>
        <v>10865</v>
      </c>
      <c r="BU13" s="22">
        <f>BAR!BU13*0.82</f>
        <v>10865</v>
      </c>
      <c r="BV13" s="22">
        <f>BAR!BV13*0.82</f>
        <v>11029</v>
      </c>
      <c r="BW13" s="22">
        <f>BAR!BW13*0.82</f>
        <v>11029</v>
      </c>
      <c r="BX13" s="22">
        <f>BAR!BX13*0.82</f>
        <v>10865</v>
      </c>
      <c r="BY13" s="22">
        <f>BAR!BY13*0.82</f>
        <v>10865</v>
      </c>
      <c r="BZ13" s="22">
        <f>BAR!BZ13*0.82</f>
        <v>10865</v>
      </c>
      <c r="CA13" s="22">
        <f>BAR!CA13*0.82</f>
        <v>10865</v>
      </c>
      <c r="CB13" s="22">
        <f>BAR!CB13*0.82</f>
        <v>10865</v>
      </c>
      <c r="CC13" s="22">
        <f>BAR!CC13*0.82</f>
        <v>11029</v>
      </c>
      <c r="CD13" s="22">
        <f>BAR!CD13*0.82</f>
        <v>11029</v>
      </c>
      <c r="CE13" s="22">
        <f>BAR!CE13*0.82</f>
        <v>10865</v>
      </c>
      <c r="CF13" s="22">
        <f>BAR!CF13*0.82</f>
        <v>10865</v>
      </c>
      <c r="CG13" s="22">
        <f>BAR!CG13*0.82</f>
        <v>10865</v>
      </c>
      <c r="CH13" s="22">
        <f>BAR!CH13*0.82</f>
        <v>10865</v>
      </c>
      <c r="CI13" s="22">
        <f>BAR!CI13*0.82</f>
        <v>10865</v>
      </c>
      <c r="CJ13" s="22">
        <f>BAR!CJ13*0.82</f>
        <v>11029</v>
      </c>
      <c r="CK13" s="22">
        <f>BAR!CK13*0.82</f>
        <v>11029</v>
      </c>
      <c r="CL13" s="22">
        <f>BAR!CL13*0.82</f>
        <v>10865</v>
      </c>
      <c r="CM13" s="22">
        <f>BAR!CM13*0.82</f>
        <v>10865</v>
      </c>
      <c r="CN13" s="22">
        <f>BAR!CN13*0.82</f>
        <v>10865</v>
      </c>
      <c r="CO13" s="22">
        <f>BAR!CO13*0.82</f>
        <v>10865</v>
      </c>
      <c r="CP13" s="22">
        <f>BAR!CP13*0.82</f>
        <v>10865</v>
      </c>
      <c r="CQ13" s="22">
        <f>BAR!CQ13*0.82</f>
        <v>11767</v>
      </c>
      <c r="CR13" s="22">
        <f>BAR!CR13*0.82</f>
        <v>11767</v>
      </c>
      <c r="CS13" s="22">
        <f>BAR!CS13*0.82</f>
        <v>11767</v>
      </c>
      <c r="CT13" s="22">
        <f>BAR!CT13*0.82</f>
        <v>11767</v>
      </c>
      <c r="CU13" s="22">
        <f>BAR!CU13*0.82</f>
        <v>11767</v>
      </c>
      <c r="CV13" s="22">
        <f>BAR!CV13*0.82</f>
        <v>11767</v>
      </c>
      <c r="CW13" s="22">
        <f>BAR!CW13*0.82</f>
        <v>11767</v>
      </c>
      <c r="CX13" s="22">
        <f>BAR!CX13*0.82</f>
        <v>12177</v>
      </c>
      <c r="CY13" s="22">
        <f>BAR!CY13*0.82</f>
        <v>12177</v>
      </c>
      <c r="CZ13" s="22">
        <f>BAR!CZ13*0.82</f>
        <v>12177</v>
      </c>
      <c r="DA13" s="22">
        <f>BAR!DA13*0.82</f>
        <v>12177</v>
      </c>
      <c r="DB13" s="22">
        <f>BAR!DB13*0.82</f>
        <v>12177</v>
      </c>
      <c r="DC13" s="22">
        <f>BAR!DC13*0.82</f>
        <v>12177</v>
      </c>
      <c r="DD13" s="22">
        <f>BAR!DD13*0.82</f>
        <v>12177</v>
      </c>
      <c r="DE13" s="22">
        <f>BAR!DE13*0.82</f>
        <v>12997</v>
      </c>
      <c r="DF13" s="22">
        <f>BAR!DF13*0.82</f>
        <v>12997</v>
      </c>
      <c r="DG13" s="22">
        <f>BAR!DG13*0.82</f>
        <v>12997</v>
      </c>
      <c r="DH13" s="22">
        <f>BAR!DH13*0.82</f>
        <v>12997</v>
      </c>
      <c r="DI13" s="22">
        <f>BAR!DI13*0.82</f>
        <v>24272</v>
      </c>
      <c r="DJ13" s="22">
        <f>BAR!DJ13*0.82</f>
        <v>32226</v>
      </c>
      <c r="DK13" s="22">
        <f>BAR!DK13*0.82</f>
        <v>32226</v>
      </c>
      <c r="DL13" s="22">
        <f>BAR!DL13*0.82</f>
        <v>32226</v>
      </c>
      <c r="DM13" s="22">
        <f>BAR!DM13*0.82</f>
        <v>32226</v>
      </c>
      <c r="DN13" s="22">
        <f>BAR!DN13*0.82</f>
        <v>32226</v>
      </c>
      <c r="DO13" s="22">
        <f>BAR!DO13*0.82</f>
        <v>32226</v>
      </c>
      <c r="DP13" s="22">
        <f>BAR!DP13*0.82</f>
        <v>32226</v>
      </c>
      <c r="DQ13" s="22">
        <f>BAR!DQ13*0.82</f>
        <v>32226</v>
      </c>
      <c r="DR13" s="22">
        <f>BAR!DR13*0.82</f>
        <v>32226</v>
      </c>
      <c r="DS13" s="22">
        <f>BAR!DS13*0.82</f>
        <v>29766</v>
      </c>
      <c r="DT13" s="22">
        <f>BAR!DT13*0.82</f>
        <v>19680</v>
      </c>
      <c r="DU13" s="22">
        <f>BAR!DU13*0.82</f>
        <v>19680</v>
      </c>
      <c r="DV13" s="22">
        <f>BAR!DV13*0.82</f>
        <v>19680</v>
      </c>
      <c r="DW13" s="22">
        <f>BAR!DW13*0.82</f>
        <v>19680</v>
      </c>
      <c r="DX13" s="22">
        <f>BAR!DX13*0.82</f>
        <v>19680</v>
      </c>
      <c r="DY13" s="22">
        <f>BAR!DY13*0.82</f>
        <v>19680</v>
      </c>
      <c r="DZ13" s="22">
        <f>BAR!DZ13*0.82</f>
        <v>19680</v>
      </c>
      <c r="EA13" s="22">
        <f>BAR!EA13*0.82</f>
        <v>20500</v>
      </c>
      <c r="EB13" s="22">
        <f>BAR!EB13*0.82</f>
        <v>20500</v>
      </c>
      <c r="EC13" s="22">
        <f>BAR!EC13*0.82</f>
        <v>20500</v>
      </c>
      <c r="ED13" s="22">
        <f>BAR!ED13*0.82</f>
        <v>20500</v>
      </c>
      <c r="EE13" s="22">
        <f>BAR!EE13*0.82</f>
        <v>20500</v>
      </c>
      <c r="EF13" s="22">
        <f>BAR!EF13*0.82</f>
        <v>20500</v>
      </c>
      <c r="EG13" s="22">
        <f>BAR!EG13*0.82</f>
        <v>20500</v>
      </c>
      <c r="EH13" s="22">
        <f>BAR!EH13*0.82</f>
        <v>20500</v>
      </c>
      <c r="EI13" s="22">
        <f>BAR!EI13*0.82</f>
        <v>20500</v>
      </c>
      <c r="EJ13" s="22">
        <f>BAR!EJ13*0.82</f>
        <v>20500</v>
      </c>
      <c r="EK13" s="22">
        <f>BAR!EK13*0.82</f>
        <v>20500</v>
      </c>
      <c r="EL13" s="22">
        <f>BAR!EL13*0.82</f>
        <v>20500</v>
      </c>
      <c r="EM13" s="22">
        <f>BAR!EM13*0.82</f>
        <v>20500</v>
      </c>
      <c r="EN13" s="22">
        <f>BAR!EN13*0.82</f>
        <v>20500</v>
      </c>
      <c r="EO13" s="22">
        <f>BAR!EO13*0.82</f>
        <v>20500</v>
      </c>
      <c r="EP13" s="22">
        <f>BAR!EP13*0.82</f>
        <v>20500</v>
      </c>
      <c r="EQ13" s="22">
        <f>BAR!EQ13*0.82</f>
        <v>21320</v>
      </c>
      <c r="ER13" s="22">
        <f>BAR!ER13*0.82</f>
        <v>21320</v>
      </c>
      <c r="ES13" s="22">
        <f>BAR!ES13*0.82</f>
        <v>21320</v>
      </c>
      <c r="ET13" s="22">
        <f>BAR!ET13*0.82</f>
        <v>21320</v>
      </c>
      <c r="EU13" s="22">
        <f>BAR!EU13*0.82</f>
        <v>21320</v>
      </c>
      <c r="EV13" s="22">
        <f>BAR!EV13*0.82</f>
        <v>21320</v>
      </c>
      <c r="EW13" s="22">
        <f>BAR!EW13*0.82</f>
        <v>21320</v>
      </c>
      <c r="EX13" s="22">
        <f>BAR!EX13*0.82</f>
        <v>21320</v>
      </c>
      <c r="EY13" s="22">
        <f>BAR!EY13*0.82</f>
        <v>21320</v>
      </c>
      <c r="EZ13" s="22">
        <f>BAR!EZ13*0.82</f>
        <v>21320</v>
      </c>
      <c r="FA13" s="22">
        <f>BAR!FA13*0.82</f>
        <v>21320</v>
      </c>
      <c r="FB13" s="22">
        <f>BAR!FB13*0.82</f>
        <v>21320</v>
      </c>
      <c r="FC13" s="22">
        <f>BAR!FC13*0.82</f>
        <v>21320</v>
      </c>
      <c r="FD13" s="22">
        <f>BAR!FD13*0.82</f>
        <v>21320</v>
      </c>
      <c r="FE13" s="22">
        <f>BAR!FE13*0.82</f>
        <v>21320</v>
      </c>
      <c r="FF13" s="22">
        <f>BAR!FF13*0.82</f>
        <v>21320</v>
      </c>
      <c r="FG13" s="22">
        <f>BAR!FG13*0.82</f>
        <v>21320</v>
      </c>
      <c r="FH13" s="22">
        <f>BAR!FH13*0.82</f>
        <v>21320</v>
      </c>
      <c r="FI13" s="22">
        <f>BAR!FI13*0.82</f>
        <v>21320</v>
      </c>
      <c r="FJ13" s="22">
        <f>BAR!FJ13*0.82</f>
        <v>21320</v>
      </c>
      <c r="FK13" s="22">
        <f>BAR!FK13*0.82</f>
        <v>23452</v>
      </c>
      <c r="FL13" s="22">
        <f>BAR!FL13*0.82</f>
        <v>23452</v>
      </c>
      <c r="FM13" s="22">
        <f>BAR!FM13*0.82</f>
        <v>23452</v>
      </c>
      <c r="FN13" s="22">
        <f>BAR!FN13*0.82</f>
        <v>21320</v>
      </c>
      <c r="FO13" s="22">
        <f>BAR!FO13*0.82</f>
        <v>21320</v>
      </c>
      <c r="FP13" s="22">
        <f>BAR!FP13*0.82</f>
        <v>21320</v>
      </c>
      <c r="FQ13" s="22">
        <f>BAR!FQ13*0.82</f>
        <v>21320</v>
      </c>
      <c r="FR13" s="22">
        <f>BAR!FR13*0.82</f>
        <v>21320</v>
      </c>
      <c r="FS13" s="22">
        <f>BAR!FS13*0.82</f>
        <v>19680</v>
      </c>
      <c r="FT13" s="22">
        <f>BAR!FT13*0.82</f>
        <v>19680</v>
      </c>
      <c r="FU13" s="22">
        <f>BAR!FU13*0.82</f>
        <v>19680</v>
      </c>
      <c r="FV13" s="22">
        <f>BAR!FV13*0.82</f>
        <v>19680</v>
      </c>
      <c r="FW13" s="22">
        <f>BAR!FW13*0.82</f>
        <v>19680</v>
      </c>
      <c r="FX13" s="22">
        <f>BAR!FX13*0.82</f>
        <v>19680</v>
      </c>
      <c r="FY13" s="22">
        <f>BAR!FY13*0.82</f>
        <v>19680</v>
      </c>
      <c r="FZ13" s="22">
        <f>BAR!FZ13*0.82</f>
        <v>24518</v>
      </c>
      <c r="GA13" s="22">
        <f>BAR!GA13*0.82</f>
        <v>20500</v>
      </c>
      <c r="GB13" s="22">
        <f>BAR!GB13*0.82</f>
        <v>15744</v>
      </c>
      <c r="GC13" s="22">
        <f>BAR!GC13*0.82</f>
        <v>15744</v>
      </c>
      <c r="GD13" s="22">
        <f>BAR!GD13*0.82</f>
        <v>15744</v>
      </c>
      <c r="GE13" s="22">
        <f>BAR!GE13*0.82</f>
        <v>15744</v>
      </c>
      <c r="GF13" s="22">
        <f>BAR!GF13*0.82</f>
        <v>15744</v>
      </c>
      <c r="GG13" s="22">
        <f>BAR!GG13*0.82</f>
        <v>15744</v>
      </c>
      <c r="GH13" s="22">
        <f>BAR!GH13*0.82</f>
        <v>15744</v>
      </c>
      <c r="GI13" s="22">
        <f>BAR!GI13*0.82</f>
        <v>15744</v>
      </c>
      <c r="GJ13" s="22">
        <f>BAR!GJ13*0.82</f>
        <v>15744</v>
      </c>
      <c r="GK13" s="22">
        <f>BAR!GK13*0.82</f>
        <v>15744</v>
      </c>
      <c r="GL13" s="22">
        <f>BAR!GL13*0.82</f>
        <v>15744</v>
      </c>
      <c r="GM13" s="22">
        <f>BAR!GM13*0.82</f>
        <v>15744</v>
      </c>
      <c r="GN13" s="22">
        <f>BAR!GN13*0.82</f>
        <v>15744</v>
      </c>
      <c r="GO13" s="22">
        <f>BAR!GO13*0.82</f>
        <v>15744</v>
      </c>
      <c r="GP13" s="22">
        <f>BAR!GP13*0.82</f>
        <v>15744</v>
      </c>
      <c r="GQ13" s="22">
        <f>BAR!GQ13*0.82</f>
        <v>15744</v>
      </c>
      <c r="GR13" s="22">
        <f>BAR!GR13*0.82</f>
        <v>15744</v>
      </c>
      <c r="GS13" s="22">
        <f>BAR!GS13*0.82</f>
        <v>15744</v>
      </c>
      <c r="GT13" s="22">
        <f>BAR!GT13*0.82</f>
        <v>15744</v>
      </c>
      <c r="GU13" s="22">
        <f>BAR!GU13*0.82</f>
        <v>15744</v>
      </c>
      <c r="GV13" s="22">
        <f>BAR!GV13*0.82</f>
        <v>15744</v>
      </c>
      <c r="GW13" s="22">
        <f>BAR!GW13*0.82</f>
        <v>15744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BAR!B15*0.82</f>
        <v>13120</v>
      </c>
      <c r="C15" s="22">
        <f>BAR!C15*0.82</f>
        <v>12710</v>
      </c>
      <c r="D15" s="22">
        <f>BAR!D15*0.82</f>
        <v>13530</v>
      </c>
      <c r="E15" s="22">
        <f>BAR!E15*0.82</f>
        <v>13530</v>
      </c>
      <c r="F15" s="22">
        <f>BAR!F15*0.82</f>
        <v>13530</v>
      </c>
      <c r="G15" s="22">
        <f>BAR!G15*0.82</f>
        <v>12382</v>
      </c>
      <c r="H15" s="22">
        <f>BAR!H15*0.82</f>
        <v>12382</v>
      </c>
      <c r="I15" s="22">
        <f>BAR!I15*0.82</f>
        <v>12382</v>
      </c>
      <c r="J15" s="22">
        <f>BAR!J15*0.82</f>
        <v>12382</v>
      </c>
      <c r="K15" s="22">
        <f>BAR!K15*0.82</f>
        <v>13120</v>
      </c>
      <c r="L15" s="22">
        <f>BAR!L15*0.82</f>
        <v>13120</v>
      </c>
      <c r="M15" s="22">
        <f>BAR!M15*0.82</f>
        <v>11890</v>
      </c>
      <c r="N15" s="22">
        <f>BAR!N15*0.82</f>
        <v>11890</v>
      </c>
      <c r="O15" s="22">
        <f>BAR!O15*0.82</f>
        <v>11890</v>
      </c>
      <c r="P15" s="22">
        <f>BAR!P15*0.82</f>
        <v>11890</v>
      </c>
      <c r="Q15" s="22">
        <f>BAR!Q15*0.82</f>
        <v>11890</v>
      </c>
      <c r="R15" s="22">
        <f>BAR!R15*0.82</f>
        <v>12382</v>
      </c>
      <c r="S15" s="22">
        <f>BAR!S15*0.82</f>
        <v>12382</v>
      </c>
      <c r="T15" s="22">
        <f>BAR!T15*0.82</f>
        <v>11890</v>
      </c>
      <c r="U15" s="22">
        <f>BAR!U15*0.82</f>
        <v>11890</v>
      </c>
      <c r="V15" s="22">
        <f>BAR!V15*0.82</f>
        <v>11890</v>
      </c>
      <c r="W15" s="22">
        <f>BAR!W15*0.82</f>
        <v>11890</v>
      </c>
      <c r="X15" s="22">
        <f>BAR!X15*0.82</f>
        <v>10988</v>
      </c>
      <c r="Y15" s="22">
        <f>BAR!Y15*0.82</f>
        <v>11234</v>
      </c>
      <c r="Z15" s="22">
        <f>BAR!Z15*0.82</f>
        <v>11234</v>
      </c>
      <c r="AA15" s="22">
        <f>BAR!AA15*0.82</f>
        <v>10988</v>
      </c>
      <c r="AB15" s="22">
        <f>BAR!AB15*0.82</f>
        <v>10988</v>
      </c>
      <c r="AC15" s="22">
        <f>BAR!AC15*0.82</f>
        <v>10988</v>
      </c>
      <c r="AD15" s="22">
        <f>BAR!AD15*0.82</f>
        <v>10988</v>
      </c>
      <c r="AE15" s="22">
        <f>BAR!AE15*0.82</f>
        <v>10988</v>
      </c>
      <c r="AF15" s="22">
        <f>BAR!AF15*0.82</f>
        <v>11234</v>
      </c>
      <c r="AG15" s="22">
        <f>BAR!AG15*0.82</f>
        <v>11234</v>
      </c>
      <c r="AH15" s="22">
        <f>BAR!AH15*0.82</f>
        <v>10988</v>
      </c>
      <c r="AI15" s="22">
        <f>BAR!AI15*0.82</f>
        <v>11234</v>
      </c>
      <c r="AJ15" s="22">
        <f>BAR!AJ15*0.82</f>
        <v>11234</v>
      </c>
      <c r="AK15" s="22">
        <f>BAR!AK15*0.82</f>
        <v>11234</v>
      </c>
      <c r="AL15" s="22">
        <f>BAR!AL15*0.82</f>
        <v>11234</v>
      </c>
      <c r="AM15" s="22">
        <f>BAR!AM15*0.82</f>
        <v>11234</v>
      </c>
      <c r="AN15" s="22">
        <f>BAR!AN15*0.82</f>
        <v>11234</v>
      </c>
      <c r="AO15" s="22">
        <f>BAR!AO15*0.82</f>
        <v>10988</v>
      </c>
      <c r="AP15" s="22">
        <f>BAR!AP15*0.82</f>
        <v>10988</v>
      </c>
      <c r="AQ15" s="22">
        <f>BAR!AQ15*0.82</f>
        <v>10988</v>
      </c>
      <c r="AR15" s="22">
        <f>BAR!AR15*0.82</f>
        <v>10988</v>
      </c>
      <c r="AS15" s="22">
        <f>BAR!AS15*0.82</f>
        <v>10988</v>
      </c>
      <c r="AT15" s="22">
        <f>BAR!AT15*0.82</f>
        <v>11234</v>
      </c>
      <c r="AU15" s="22">
        <f>BAR!AU15*0.82</f>
        <v>11234</v>
      </c>
      <c r="AV15" s="22">
        <f>BAR!AV15*0.82</f>
        <v>10988</v>
      </c>
      <c r="AW15" s="22">
        <f>BAR!AW15*0.82</f>
        <v>10988</v>
      </c>
      <c r="AX15" s="22">
        <f>BAR!AX15*0.82</f>
        <v>10988</v>
      </c>
      <c r="AY15" s="22">
        <f>BAR!AY15*0.82</f>
        <v>10988</v>
      </c>
      <c r="AZ15" s="22">
        <f>BAR!AZ15*0.82</f>
        <v>10988</v>
      </c>
      <c r="BA15" s="22">
        <f>BAR!BA15*0.82</f>
        <v>11234</v>
      </c>
      <c r="BB15" s="22">
        <f>BAR!BB15*0.82</f>
        <v>11234</v>
      </c>
      <c r="BC15" s="22">
        <f>BAR!BC15*0.82</f>
        <v>10742</v>
      </c>
      <c r="BD15" s="22">
        <f>BAR!BD15*0.82</f>
        <v>10742</v>
      </c>
      <c r="BE15" s="22">
        <f>BAR!BE15*0.82</f>
        <v>10742</v>
      </c>
      <c r="BF15" s="22">
        <f>BAR!BF15*0.82</f>
        <v>11234</v>
      </c>
      <c r="BG15" s="22">
        <f>BAR!BG15*0.82</f>
        <v>11234</v>
      </c>
      <c r="BH15" s="22">
        <f>BAR!BH15*0.82</f>
        <v>11234</v>
      </c>
      <c r="BI15" s="22">
        <f>BAR!BI15*0.82</f>
        <v>11234</v>
      </c>
      <c r="BJ15" s="22">
        <f>BAR!BJ15*0.82</f>
        <v>10578</v>
      </c>
      <c r="BK15" s="22">
        <f>BAR!BK15*0.82</f>
        <v>10578</v>
      </c>
      <c r="BL15" s="22">
        <f>BAR!BL15*0.82</f>
        <v>10578</v>
      </c>
      <c r="BM15" s="22">
        <f>BAR!BM15*0.82</f>
        <v>10578</v>
      </c>
      <c r="BN15" s="22">
        <f>BAR!BN15*0.82</f>
        <v>10578</v>
      </c>
      <c r="BO15" s="22">
        <f>BAR!BO15*0.82</f>
        <v>10742</v>
      </c>
      <c r="BP15" s="22">
        <f>BAR!BP15*0.82</f>
        <v>10742</v>
      </c>
      <c r="BQ15" s="22">
        <f>BAR!BQ15*0.82</f>
        <v>10578</v>
      </c>
      <c r="BR15" s="22">
        <f>BAR!BR15*0.82</f>
        <v>10578</v>
      </c>
      <c r="BS15" s="22">
        <f>BAR!BS15*0.82</f>
        <v>10578</v>
      </c>
      <c r="BT15" s="22">
        <f>BAR!BT15*0.82</f>
        <v>10578</v>
      </c>
      <c r="BU15" s="22">
        <f>BAR!BU15*0.82</f>
        <v>10578</v>
      </c>
      <c r="BV15" s="22">
        <f>BAR!BV15*0.82</f>
        <v>10742</v>
      </c>
      <c r="BW15" s="22">
        <f>BAR!BW15*0.82</f>
        <v>10742</v>
      </c>
      <c r="BX15" s="22">
        <f>BAR!BX15*0.82</f>
        <v>10578</v>
      </c>
      <c r="BY15" s="22">
        <f>BAR!BY15*0.82</f>
        <v>10578</v>
      </c>
      <c r="BZ15" s="22">
        <f>BAR!BZ15*0.82</f>
        <v>10578</v>
      </c>
      <c r="CA15" s="22">
        <f>BAR!CA15*0.82</f>
        <v>10578</v>
      </c>
      <c r="CB15" s="22">
        <f>BAR!CB15*0.82</f>
        <v>10578</v>
      </c>
      <c r="CC15" s="22">
        <f>BAR!CC15*0.82</f>
        <v>10742</v>
      </c>
      <c r="CD15" s="22">
        <f>BAR!CD15*0.82</f>
        <v>10742</v>
      </c>
      <c r="CE15" s="22">
        <f>BAR!CE15*0.82</f>
        <v>10578</v>
      </c>
      <c r="CF15" s="22">
        <f>BAR!CF15*0.82</f>
        <v>10578</v>
      </c>
      <c r="CG15" s="22">
        <f>BAR!CG15*0.82</f>
        <v>10578</v>
      </c>
      <c r="CH15" s="22">
        <f>BAR!CH15*0.82</f>
        <v>10578</v>
      </c>
      <c r="CI15" s="22">
        <f>BAR!CI15*0.82</f>
        <v>10578</v>
      </c>
      <c r="CJ15" s="22">
        <f>BAR!CJ15*0.82</f>
        <v>10742</v>
      </c>
      <c r="CK15" s="22">
        <f>BAR!CK15*0.82</f>
        <v>10742</v>
      </c>
      <c r="CL15" s="22">
        <f>BAR!CL15*0.82</f>
        <v>10578</v>
      </c>
      <c r="CM15" s="22">
        <f>BAR!CM15*0.82</f>
        <v>10578</v>
      </c>
      <c r="CN15" s="22">
        <f>BAR!CN15*0.82</f>
        <v>10578</v>
      </c>
      <c r="CO15" s="22">
        <f>BAR!CO15*0.82</f>
        <v>10578</v>
      </c>
      <c r="CP15" s="22">
        <f>BAR!CP15*0.82</f>
        <v>10578</v>
      </c>
      <c r="CQ15" s="22">
        <f>BAR!CQ15*0.82</f>
        <v>11480</v>
      </c>
      <c r="CR15" s="22">
        <f>BAR!CR15*0.82</f>
        <v>11480</v>
      </c>
      <c r="CS15" s="22">
        <f>BAR!CS15*0.82</f>
        <v>11480</v>
      </c>
      <c r="CT15" s="22">
        <f>BAR!CT15*0.82</f>
        <v>11480</v>
      </c>
      <c r="CU15" s="22">
        <f>BAR!CU15*0.82</f>
        <v>11480</v>
      </c>
      <c r="CV15" s="22">
        <f>BAR!CV15*0.82</f>
        <v>11480</v>
      </c>
      <c r="CW15" s="22">
        <f>BAR!CW15*0.82</f>
        <v>11480</v>
      </c>
      <c r="CX15" s="22">
        <f>BAR!CX15*0.82</f>
        <v>11890</v>
      </c>
      <c r="CY15" s="22">
        <f>BAR!CY15*0.82</f>
        <v>11890</v>
      </c>
      <c r="CZ15" s="22">
        <f>BAR!CZ15*0.82</f>
        <v>11890</v>
      </c>
      <c r="DA15" s="22">
        <f>BAR!DA15*0.82</f>
        <v>11890</v>
      </c>
      <c r="DB15" s="22">
        <f>BAR!DB15*0.82</f>
        <v>11890</v>
      </c>
      <c r="DC15" s="22">
        <f>BAR!DC15*0.82</f>
        <v>11890</v>
      </c>
      <c r="DD15" s="22">
        <f>BAR!DD15*0.82</f>
        <v>11890</v>
      </c>
      <c r="DE15" s="22">
        <f>BAR!DE15*0.82</f>
        <v>12710</v>
      </c>
      <c r="DF15" s="22">
        <f>BAR!DF15*0.82</f>
        <v>12710</v>
      </c>
      <c r="DG15" s="22">
        <f>BAR!DG15*0.82</f>
        <v>12710</v>
      </c>
      <c r="DH15" s="22">
        <f>BAR!DH15*0.82</f>
        <v>12710</v>
      </c>
      <c r="DI15" s="22">
        <f>BAR!DI15*0.82</f>
        <v>24600</v>
      </c>
      <c r="DJ15" s="22">
        <f>BAR!DJ15*0.82</f>
        <v>34440</v>
      </c>
      <c r="DK15" s="22">
        <f>BAR!DK15*0.82</f>
        <v>34440</v>
      </c>
      <c r="DL15" s="22">
        <f>BAR!DL15*0.82</f>
        <v>34440</v>
      </c>
      <c r="DM15" s="22">
        <f>BAR!DM15*0.82</f>
        <v>34440</v>
      </c>
      <c r="DN15" s="22">
        <f>BAR!DN15*0.82</f>
        <v>34440</v>
      </c>
      <c r="DO15" s="22">
        <f>BAR!DO15*0.82</f>
        <v>34440</v>
      </c>
      <c r="DP15" s="22">
        <f>BAR!DP15*0.82</f>
        <v>34440</v>
      </c>
      <c r="DQ15" s="22">
        <f>BAR!DQ15*0.82</f>
        <v>34440</v>
      </c>
      <c r="DR15" s="22">
        <f>BAR!DR15*0.82</f>
        <v>34440</v>
      </c>
      <c r="DS15" s="22">
        <f>BAR!DS15*0.82</f>
        <v>31980</v>
      </c>
      <c r="DT15" s="22">
        <f>BAR!DT15*0.82</f>
        <v>22960</v>
      </c>
      <c r="DU15" s="22">
        <f>BAR!DU15*0.82</f>
        <v>22960</v>
      </c>
      <c r="DV15" s="22">
        <f>BAR!DV15*0.82</f>
        <v>22960</v>
      </c>
      <c r="DW15" s="22">
        <f>BAR!DW15*0.82</f>
        <v>22960</v>
      </c>
      <c r="DX15" s="22">
        <f>BAR!DX15*0.82</f>
        <v>22960</v>
      </c>
      <c r="DY15" s="22">
        <f>BAR!DY15*0.82</f>
        <v>22960</v>
      </c>
      <c r="DZ15" s="22">
        <f>BAR!DZ15*0.82</f>
        <v>22960</v>
      </c>
      <c r="EA15" s="22">
        <f>BAR!EA15*0.82</f>
        <v>23780</v>
      </c>
      <c r="EB15" s="22">
        <f>BAR!EB15*0.82</f>
        <v>23780</v>
      </c>
      <c r="EC15" s="22">
        <f>BAR!EC15*0.82</f>
        <v>23780</v>
      </c>
      <c r="ED15" s="22">
        <f>BAR!ED15*0.82</f>
        <v>23780</v>
      </c>
      <c r="EE15" s="22">
        <f>BAR!EE15*0.82</f>
        <v>23780</v>
      </c>
      <c r="EF15" s="22">
        <f>BAR!EF15*0.82</f>
        <v>23780</v>
      </c>
      <c r="EG15" s="22">
        <f>BAR!EG15*0.82</f>
        <v>23780</v>
      </c>
      <c r="EH15" s="22">
        <f>BAR!EH15*0.82</f>
        <v>23780</v>
      </c>
      <c r="EI15" s="22">
        <f>BAR!EI15*0.82</f>
        <v>23780</v>
      </c>
      <c r="EJ15" s="22">
        <f>BAR!EJ15*0.82</f>
        <v>23780</v>
      </c>
      <c r="EK15" s="22">
        <f>BAR!EK15*0.82</f>
        <v>23780</v>
      </c>
      <c r="EL15" s="22">
        <f>BAR!EL15*0.82</f>
        <v>23780</v>
      </c>
      <c r="EM15" s="22">
        <f>BAR!EM15*0.82</f>
        <v>23780</v>
      </c>
      <c r="EN15" s="22">
        <f>BAR!EN15*0.82</f>
        <v>23780</v>
      </c>
      <c r="EO15" s="22">
        <f>BAR!EO15*0.82</f>
        <v>23780</v>
      </c>
      <c r="EP15" s="22">
        <f>BAR!EP15*0.82</f>
        <v>23780</v>
      </c>
      <c r="EQ15" s="22">
        <f>BAR!EQ15*0.82</f>
        <v>24600</v>
      </c>
      <c r="ER15" s="22">
        <f>BAR!ER15*0.82</f>
        <v>24600</v>
      </c>
      <c r="ES15" s="22">
        <f>BAR!ES15*0.82</f>
        <v>24600</v>
      </c>
      <c r="ET15" s="22">
        <f>BAR!ET15*0.82</f>
        <v>24600</v>
      </c>
      <c r="EU15" s="22">
        <f>BAR!EU15*0.82</f>
        <v>24600</v>
      </c>
      <c r="EV15" s="22">
        <f>BAR!EV15*0.82</f>
        <v>24600</v>
      </c>
      <c r="EW15" s="22">
        <f>BAR!EW15*0.82</f>
        <v>24600</v>
      </c>
      <c r="EX15" s="22">
        <f>BAR!EX15*0.82</f>
        <v>24600</v>
      </c>
      <c r="EY15" s="22">
        <f>BAR!EY15*0.82</f>
        <v>24600</v>
      </c>
      <c r="EZ15" s="22">
        <f>BAR!EZ15*0.82</f>
        <v>24600</v>
      </c>
      <c r="FA15" s="22">
        <f>BAR!FA15*0.82</f>
        <v>24600</v>
      </c>
      <c r="FB15" s="22">
        <f>BAR!FB15*0.82</f>
        <v>24600</v>
      </c>
      <c r="FC15" s="22">
        <f>BAR!FC15*0.82</f>
        <v>24600</v>
      </c>
      <c r="FD15" s="22">
        <f>BAR!FD15*0.82</f>
        <v>24600</v>
      </c>
      <c r="FE15" s="22">
        <f>BAR!FE15*0.82</f>
        <v>24600</v>
      </c>
      <c r="FF15" s="22">
        <f>BAR!FF15*0.82</f>
        <v>24600</v>
      </c>
      <c r="FG15" s="22">
        <f>BAR!FG15*0.82</f>
        <v>24600</v>
      </c>
      <c r="FH15" s="22">
        <f>BAR!FH15*0.82</f>
        <v>24600</v>
      </c>
      <c r="FI15" s="22">
        <f>BAR!FI15*0.82</f>
        <v>24600</v>
      </c>
      <c r="FJ15" s="22">
        <f>BAR!FJ15*0.82</f>
        <v>24600</v>
      </c>
      <c r="FK15" s="22">
        <f>BAR!FK15*0.82</f>
        <v>26732</v>
      </c>
      <c r="FL15" s="22">
        <f>BAR!FL15*0.82</f>
        <v>26732</v>
      </c>
      <c r="FM15" s="22">
        <f>BAR!FM15*0.82</f>
        <v>26732</v>
      </c>
      <c r="FN15" s="22">
        <f>BAR!FN15*0.82</f>
        <v>24600</v>
      </c>
      <c r="FO15" s="22">
        <f>BAR!FO15*0.82</f>
        <v>24600</v>
      </c>
      <c r="FP15" s="22">
        <f>BAR!FP15*0.82</f>
        <v>24600</v>
      </c>
      <c r="FQ15" s="22">
        <f>BAR!FQ15*0.82</f>
        <v>24600</v>
      </c>
      <c r="FR15" s="22">
        <f>BAR!FR15*0.82</f>
        <v>24600</v>
      </c>
      <c r="FS15" s="22">
        <f>BAR!FS15*0.82</f>
        <v>22960</v>
      </c>
      <c r="FT15" s="22">
        <f>BAR!FT15*0.82</f>
        <v>22960</v>
      </c>
      <c r="FU15" s="22">
        <f>BAR!FU15*0.82</f>
        <v>22960</v>
      </c>
      <c r="FV15" s="22">
        <f>BAR!FV15*0.82</f>
        <v>22960</v>
      </c>
      <c r="FW15" s="22">
        <f>BAR!FW15*0.82</f>
        <v>22960</v>
      </c>
      <c r="FX15" s="22">
        <f>BAR!FX15*0.82</f>
        <v>22960</v>
      </c>
      <c r="FY15" s="22">
        <f>BAR!FY15*0.82</f>
        <v>22960</v>
      </c>
      <c r="FZ15" s="22">
        <f>BAR!FZ15*0.82</f>
        <v>27798</v>
      </c>
      <c r="GA15" s="22">
        <f>BAR!GA15*0.82</f>
        <v>23780</v>
      </c>
      <c r="GB15" s="22">
        <f>BAR!GB15*0.82</f>
        <v>15334</v>
      </c>
      <c r="GC15" s="22">
        <f>BAR!GC15*0.82</f>
        <v>15334</v>
      </c>
      <c r="GD15" s="22">
        <f>BAR!GD15*0.82</f>
        <v>15334</v>
      </c>
      <c r="GE15" s="22">
        <f>BAR!GE15*0.82</f>
        <v>15334</v>
      </c>
      <c r="GF15" s="22">
        <f>BAR!GF15*0.82</f>
        <v>15334</v>
      </c>
      <c r="GG15" s="22">
        <f>BAR!GG15*0.82</f>
        <v>15334</v>
      </c>
      <c r="GH15" s="22">
        <f>BAR!GH15*0.82</f>
        <v>15334</v>
      </c>
      <c r="GI15" s="22">
        <f>BAR!GI15*0.82</f>
        <v>15334</v>
      </c>
      <c r="GJ15" s="22">
        <f>BAR!GJ15*0.82</f>
        <v>15334</v>
      </c>
      <c r="GK15" s="22">
        <f>BAR!GK15*0.82</f>
        <v>15334</v>
      </c>
      <c r="GL15" s="22">
        <f>BAR!GL15*0.82</f>
        <v>15334</v>
      </c>
      <c r="GM15" s="22">
        <f>BAR!GM15*0.82</f>
        <v>15334</v>
      </c>
      <c r="GN15" s="22">
        <f>BAR!GN15*0.82</f>
        <v>15334</v>
      </c>
      <c r="GO15" s="22">
        <f>BAR!GO15*0.82</f>
        <v>15334</v>
      </c>
      <c r="GP15" s="22">
        <f>BAR!GP15*0.82</f>
        <v>15334</v>
      </c>
      <c r="GQ15" s="22">
        <f>BAR!GQ15*0.82</f>
        <v>15334</v>
      </c>
      <c r="GR15" s="22">
        <f>BAR!GR15*0.82</f>
        <v>15334</v>
      </c>
      <c r="GS15" s="22">
        <f>BAR!GS15*0.82</f>
        <v>15334</v>
      </c>
      <c r="GT15" s="22">
        <f>BAR!GT15*0.82</f>
        <v>15334</v>
      </c>
      <c r="GU15" s="22">
        <f>BAR!GU15*0.82</f>
        <v>15334</v>
      </c>
      <c r="GV15" s="22">
        <f>BAR!GV15*0.82</f>
        <v>15334</v>
      </c>
      <c r="GW15" s="22">
        <f>BAR!GW15*0.82</f>
        <v>15334</v>
      </c>
    </row>
    <row r="16" spans="1:205" s="4" customFormat="1" ht="12" customHeight="1">
      <c r="A16" s="20">
        <v>2</v>
      </c>
      <c r="B16" s="22">
        <f>BAR!B16*0.82</f>
        <v>14637</v>
      </c>
      <c r="C16" s="22">
        <f>BAR!C16*0.82</f>
        <v>14227</v>
      </c>
      <c r="D16" s="22">
        <f>BAR!D16*0.82</f>
        <v>15047</v>
      </c>
      <c r="E16" s="22">
        <f>BAR!E16*0.82</f>
        <v>15047</v>
      </c>
      <c r="F16" s="22">
        <f>BAR!F16*0.82</f>
        <v>15047</v>
      </c>
      <c r="G16" s="22">
        <f>BAR!G16*0.82</f>
        <v>13899</v>
      </c>
      <c r="H16" s="22">
        <f>BAR!H16*0.82</f>
        <v>13899</v>
      </c>
      <c r="I16" s="22">
        <f>BAR!I16*0.82</f>
        <v>13899</v>
      </c>
      <c r="J16" s="22">
        <f>BAR!J16*0.82</f>
        <v>13899</v>
      </c>
      <c r="K16" s="22">
        <f>BAR!K16*0.82</f>
        <v>14637</v>
      </c>
      <c r="L16" s="22">
        <f>BAR!L16*0.82</f>
        <v>14637</v>
      </c>
      <c r="M16" s="22">
        <f>BAR!M16*0.82</f>
        <v>13407</v>
      </c>
      <c r="N16" s="22">
        <f>BAR!N16*0.82</f>
        <v>13407</v>
      </c>
      <c r="O16" s="22">
        <f>BAR!O16*0.82</f>
        <v>13407</v>
      </c>
      <c r="P16" s="22">
        <f>BAR!P16*0.82</f>
        <v>13407</v>
      </c>
      <c r="Q16" s="22">
        <f>BAR!Q16*0.82</f>
        <v>13407</v>
      </c>
      <c r="R16" s="22">
        <f>BAR!R16*0.82</f>
        <v>13899</v>
      </c>
      <c r="S16" s="22">
        <f>BAR!S16*0.82</f>
        <v>13899</v>
      </c>
      <c r="T16" s="22">
        <f>BAR!T16*0.82</f>
        <v>13407</v>
      </c>
      <c r="U16" s="22">
        <f>BAR!U16*0.82</f>
        <v>13407</v>
      </c>
      <c r="V16" s="22">
        <f>BAR!V16*0.82</f>
        <v>13407</v>
      </c>
      <c r="W16" s="22">
        <f>BAR!W16*0.82</f>
        <v>13407</v>
      </c>
      <c r="X16" s="22">
        <f>BAR!X16*0.82</f>
        <v>12505</v>
      </c>
      <c r="Y16" s="22">
        <f>BAR!Y16*0.82</f>
        <v>12751</v>
      </c>
      <c r="Z16" s="22">
        <f>BAR!Z16*0.82</f>
        <v>12751</v>
      </c>
      <c r="AA16" s="22">
        <f>BAR!AA16*0.82</f>
        <v>12505</v>
      </c>
      <c r="AB16" s="22">
        <f>BAR!AB16*0.82</f>
        <v>12505</v>
      </c>
      <c r="AC16" s="22">
        <f>BAR!AC16*0.82</f>
        <v>12505</v>
      </c>
      <c r="AD16" s="22">
        <f>BAR!AD16*0.82</f>
        <v>12505</v>
      </c>
      <c r="AE16" s="22">
        <f>BAR!AE16*0.82</f>
        <v>12505</v>
      </c>
      <c r="AF16" s="22">
        <f>BAR!AF16*0.82</f>
        <v>12751</v>
      </c>
      <c r="AG16" s="22">
        <f>BAR!AG16*0.82</f>
        <v>12751</v>
      </c>
      <c r="AH16" s="22">
        <f>BAR!AH16*0.82</f>
        <v>12505</v>
      </c>
      <c r="AI16" s="22">
        <f>BAR!AI16*0.82</f>
        <v>12751</v>
      </c>
      <c r="AJ16" s="22">
        <f>BAR!AJ16*0.82</f>
        <v>12751</v>
      </c>
      <c r="AK16" s="22">
        <f>BAR!AK16*0.82</f>
        <v>12751</v>
      </c>
      <c r="AL16" s="22">
        <f>BAR!AL16*0.82</f>
        <v>12751</v>
      </c>
      <c r="AM16" s="22">
        <f>BAR!AM16*0.82</f>
        <v>12751</v>
      </c>
      <c r="AN16" s="22">
        <f>BAR!AN16*0.82</f>
        <v>12751</v>
      </c>
      <c r="AO16" s="22">
        <f>BAR!AO16*0.82</f>
        <v>12505</v>
      </c>
      <c r="AP16" s="22">
        <f>BAR!AP16*0.82</f>
        <v>12505</v>
      </c>
      <c r="AQ16" s="22">
        <f>BAR!AQ16*0.82</f>
        <v>12505</v>
      </c>
      <c r="AR16" s="22">
        <f>BAR!AR16*0.82</f>
        <v>12505</v>
      </c>
      <c r="AS16" s="22">
        <f>BAR!AS16*0.82</f>
        <v>12505</v>
      </c>
      <c r="AT16" s="22">
        <f>BAR!AT16*0.82</f>
        <v>12751</v>
      </c>
      <c r="AU16" s="22">
        <f>BAR!AU16*0.82</f>
        <v>12751</v>
      </c>
      <c r="AV16" s="22">
        <f>BAR!AV16*0.82</f>
        <v>12505</v>
      </c>
      <c r="AW16" s="22">
        <f>BAR!AW16*0.82</f>
        <v>12505</v>
      </c>
      <c r="AX16" s="22">
        <f>BAR!AX16*0.82</f>
        <v>12505</v>
      </c>
      <c r="AY16" s="22">
        <f>BAR!AY16*0.82</f>
        <v>12505</v>
      </c>
      <c r="AZ16" s="22">
        <f>BAR!AZ16*0.82</f>
        <v>12505</v>
      </c>
      <c r="BA16" s="22">
        <f>BAR!BA16*0.82</f>
        <v>12751</v>
      </c>
      <c r="BB16" s="22">
        <f>BAR!BB16*0.82</f>
        <v>12751</v>
      </c>
      <c r="BC16" s="22">
        <f>BAR!BC16*0.82</f>
        <v>12259</v>
      </c>
      <c r="BD16" s="22">
        <f>BAR!BD16*0.82</f>
        <v>12259</v>
      </c>
      <c r="BE16" s="22">
        <f>BAR!BE16*0.82</f>
        <v>12259</v>
      </c>
      <c r="BF16" s="22">
        <f>BAR!BF16*0.82</f>
        <v>12751</v>
      </c>
      <c r="BG16" s="22">
        <f>BAR!BG16*0.82</f>
        <v>12751</v>
      </c>
      <c r="BH16" s="22">
        <f>BAR!BH16*0.82</f>
        <v>12751</v>
      </c>
      <c r="BI16" s="22">
        <f>BAR!BI16*0.82</f>
        <v>12751</v>
      </c>
      <c r="BJ16" s="22">
        <f>BAR!BJ16*0.82</f>
        <v>12095</v>
      </c>
      <c r="BK16" s="22">
        <f>BAR!BK16*0.82</f>
        <v>12095</v>
      </c>
      <c r="BL16" s="22">
        <f>BAR!BL16*0.82</f>
        <v>12095</v>
      </c>
      <c r="BM16" s="22">
        <f>BAR!BM16*0.82</f>
        <v>12095</v>
      </c>
      <c r="BN16" s="22">
        <f>BAR!BN16*0.82</f>
        <v>12095</v>
      </c>
      <c r="BO16" s="22">
        <f>BAR!BO16*0.82</f>
        <v>12259</v>
      </c>
      <c r="BP16" s="22">
        <f>BAR!BP16*0.82</f>
        <v>12259</v>
      </c>
      <c r="BQ16" s="22">
        <f>BAR!BQ16*0.82</f>
        <v>12095</v>
      </c>
      <c r="BR16" s="22">
        <f>BAR!BR16*0.82</f>
        <v>12095</v>
      </c>
      <c r="BS16" s="22">
        <f>BAR!BS16*0.82</f>
        <v>12095</v>
      </c>
      <c r="BT16" s="22">
        <f>BAR!BT16*0.82</f>
        <v>12095</v>
      </c>
      <c r="BU16" s="22">
        <f>BAR!BU16*0.82</f>
        <v>12095</v>
      </c>
      <c r="BV16" s="22">
        <f>BAR!BV16*0.82</f>
        <v>12259</v>
      </c>
      <c r="BW16" s="22">
        <f>BAR!BW16*0.82</f>
        <v>12259</v>
      </c>
      <c r="BX16" s="22">
        <f>BAR!BX16*0.82</f>
        <v>12095</v>
      </c>
      <c r="BY16" s="22">
        <f>BAR!BY16*0.82</f>
        <v>12095</v>
      </c>
      <c r="BZ16" s="22">
        <f>BAR!BZ16*0.82</f>
        <v>12095</v>
      </c>
      <c r="CA16" s="22">
        <f>BAR!CA16*0.82</f>
        <v>12095</v>
      </c>
      <c r="CB16" s="22">
        <f>BAR!CB16*0.82</f>
        <v>12095</v>
      </c>
      <c r="CC16" s="22">
        <f>BAR!CC16*0.82</f>
        <v>12259</v>
      </c>
      <c r="CD16" s="22">
        <f>BAR!CD16*0.82</f>
        <v>12259</v>
      </c>
      <c r="CE16" s="22">
        <f>BAR!CE16*0.82</f>
        <v>12095</v>
      </c>
      <c r="CF16" s="22">
        <f>BAR!CF16*0.82</f>
        <v>12095</v>
      </c>
      <c r="CG16" s="22">
        <f>BAR!CG16*0.82</f>
        <v>12095</v>
      </c>
      <c r="CH16" s="22">
        <f>BAR!CH16*0.82</f>
        <v>12095</v>
      </c>
      <c r="CI16" s="22">
        <f>BAR!CI16*0.82</f>
        <v>12095</v>
      </c>
      <c r="CJ16" s="22">
        <f>BAR!CJ16*0.82</f>
        <v>12259</v>
      </c>
      <c r="CK16" s="22">
        <f>BAR!CK16*0.82</f>
        <v>12259</v>
      </c>
      <c r="CL16" s="22">
        <f>BAR!CL16*0.82</f>
        <v>12095</v>
      </c>
      <c r="CM16" s="22">
        <f>BAR!CM16*0.82</f>
        <v>12095</v>
      </c>
      <c r="CN16" s="22">
        <f>BAR!CN16*0.82</f>
        <v>12095</v>
      </c>
      <c r="CO16" s="22">
        <f>BAR!CO16*0.82</f>
        <v>12095</v>
      </c>
      <c r="CP16" s="22">
        <f>BAR!CP16*0.82</f>
        <v>12095</v>
      </c>
      <c r="CQ16" s="22">
        <f>BAR!CQ16*0.82</f>
        <v>12997</v>
      </c>
      <c r="CR16" s="22">
        <f>BAR!CR16*0.82</f>
        <v>12997</v>
      </c>
      <c r="CS16" s="22">
        <f>BAR!CS16*0.82</f>
        <v>12997</v>
      </c>
      <c r="CT16" s="22">
        <f>BAR!CT16*0.82</f>
        <v>12997</v>
      </c>
      <c r="CU16" s="22">
        <f>BAR!CU16*0.82</f>
        <v>12997</v>
      </c>
      <c r="CV16" s="22">
        <f>BAR!CV16*0.82</f>
        <v>12997</v>
      </c>
      <c r="CW16" s="22">
        <f>BAR!CW16*0.82</f>
        <v>12997</v>
      </c>
      <c r="CX16" s="22">
        <f>BAR!CX16*0.82</f>
        <v>13407</v>
      </c>
      <c r="CY16" s="22">
        <f>BAR!CY16*0.82</f>
        <v>13407</v>
      </c>
      <c r="CZ16" s="22">
        <f>BAR!CZ16*0.82</f>
        <v>13407</v>
      </c>
      <c r="DA16" s="22">
        <f>BAR!DA16*0.82</f>
        <v>13407</v>
      </c>
      <c r="DB16" s="22">
        <f>BAR!DB16*0.82</f>
        <v>13407</v>
      </c>
      <c r="DC16" s="22">
        <f>BAR!DC16*0.82</f>
        <v>13407</v>
      </c>
      <c r="DD16" s="22">
        <f>BAR!DD16*0.82</f>
        <v>13407</v>
      </c>
      <c r="DE16" s="22">
        <f>BAR!DE16*0.82</f>
        <v>14227</v>
      </c>
      <c r="DF16" s="22">
        <f>BAR!DF16*0.82</f>
        <v>14227</v>
      </c>
      <c r="DG16" s="22">
        <f>BAR!DG16*0.82</f>
        <v>14227</v>
      </c>
      <c r="DH16" s="22">
        <f>BAR!DH16*0.82</f>
        <v>14227</v>
      </c>
      <c r="DI16" s="22">
        <f>BAR!DI16*0.82</f>
        <v>26486</v>
      </c>
      <c r="DJ16" s="22">
        <f>BAR!DJ16*0.82</f>
        <v>36326</v>
      </c>
      <c r="DK16" s="22">
        <f>BAR!DK16*0.82</f>
        <v>36326</v>
      </c>
      <c r="DL16" s="22">
        <f>BAR!DL16*0.82</f>
        <v>36326</v>
      </c>
      <c r="DM16" s="22">
        <f>BAR!DM16*0.82</f>
        <v>36326</v>
      </c>
      <c r="DN16" s="22">
        <f>BAR!DN16*0.82</f>
        <v>36326</v>
      </c>
      <c r="DO16" s="22">
        <f>BAR!DO16*0.82</f>
        <v>36326</v>
      </c>
      <c r="DP16" s="22">
        <f>BAR!DP16*0.82</f>
        <v>36326</v>
      </c>
      <c r="DQ16" s="22">
        <f>BAR!DQ16*0.82</f>
        <v>36326</v>
      </c>
      <c r="DR16" s="22">
        <f>BAR!DR16*0.82</f>
        <v>36326</v>
      </c>
      <c r="DS16" s="22">
        <f>BAR!DS16*0.82</f>
        <v>33866</v>
      </c>
      <c r="DT16" s="22">
        <f>BAR!DT16*0.82</f>
        <v>24600</v>
      </c>
      <c r="DU16" s="22">
        <f>BAR!DU16*0.82</f>
        <v>24600</v>
      </c>
      <c r="DV16" s="22">
        <f>BAR!DV16*0.82</f>
        <v>24600</v>
      </c>
      <c r="DW16" s="22">
        <f>BAR!DW16*0.82</f>
        <v>24600</v>
      </c>
      <c r="DX16" s="22">
        <f>BAR!DX16*0.82</f>
        <v>24600</v>
      </c>
      <c r="DY16" s="22">
        <f>BAR!DY16*0.82</f>
        <v>24600</v>
      </c>
      <c r="DZ16" s="22">
        <f>BAR!DZ16*0.82</f>
        <v>24600</v>
      </c>
      <c r="EA16" s="22">
        <f>BAR!EA16*0.82</f>
        <v>25420</v>
      </c>
      <c r="EB16" s="22">
        <f>BAR!EB16*0.82</f>
        <v>25420</v>
      </c>
      <c r="EC16" s="22">
        <f>BAR!EC16*0.82</f>
        <v>25420</v>
      </c>
      <c r="ED16" s="22">
        <f>BAR!ED16*0.82</f>
        <v>25420</v>
      </c>
      <c r="EE16" s="22">
        <f>BAR!EE16*0.82</f>
        <v>25420</v>
      </c>
      <c r="EF16" s="22">
        <f>BAR!EF16*0.82</f>
        <v>25420</v>
      </c>
      <c r="EG16" s="22">
        <f>BAR!EG16*0.82</f>
        <v>25420</v>
      </c>
      <c r="EH16" s="22">
        <f>BAR!EH16*0.82</f>
        <v>25420</v>
      </c>
      <c r="EI16" s="22">
        <f>BAR!EI16*0.82</f>
        <v>25420</v>
      </c>
      <c r="EJ16" s="22">
        <f>BAR!EJ16*0.82</f>
        <v>25420</v>
      </c>
      <c r="EK16" s="22">
        <f>BAR!EK16*0.82</f>
        <v>25420</v>
      </c>
      <c r="EL16" s="22">
        <f>BAR!EL16*0.82</f>
        <v>25420</v>
      </c>
      <c r="EM16" s="22">
        <f>BAR!EM16*0.82</f>
        <v>25420</v>
      </c>
      <c r="EN16" s="22">
        <f>BAR!EN16*0.82</f>
        <v>25420</v>
      </c>
      <c r="EO16" s="22">
        <f>BAR!EO16*0.82</f>
        <v>25420</v>
      </c>
      <c r="EP16" s="22">
        <f>BAR!EP16*0.82</f>
        <v>25420</v>
      </c>
      <c r="EQ16" s="22">
        <f>BAR!EQ16*0.82</f>
        <v>26240</v>
      </c>
      <c r="ER16" s="22">
        <f>BAR!ER16*0.82</f>
        <v>26240</v>
      </c>
      <c r="ES16" s="22">
        <f>BAR!ES16*0.82</f>
        <v>26240</v>
      </c>
      <c r="ET16" s="22">
        <f>BAR!ET16*0.82</f>
        <v>26240</v>
      </c>
      <c r="EU16" s="22">
        <f>BAR!EU16*0.82</f>
        <v>26240</v>
      </c>
      <c r="EV16" s="22">
        <f>BAR!EV16*0.82</f>
        <v>26240</v>
      </c>
      <c r="EW16" s="22">
        <f>BAR!EW16*0.82</f>
        <v>26240</v>
      </c>
      <c r="EX16" s="22">
        <f>BAR!EX16*0.82</f>
        <v>26240</v>
      </c>
      <c r="EY16" s="22">
        <f>BAR!EY16*0.82</f>
        <v>26240</v>
      </c>
      <c r="EZ16" s="22">
        <f>BAR!EZ16*0.82</f>
        <v>26240</v>
      </c>
      <c r="FA16" s="22">
        <f>BAR!FA16*0.82</f>
        <v>26240</v>
      </c>
      <c r="FB16" s="22">
        <f>BAR!FB16*0.82</f>
        <v>26240</v>
      </c>
      <c r="FC16" s="22">
        <f>BAR!FC16*0.82</f>
        <v>26240</v>
      </c>
      <c r="FD16" s="22">
        <f>BAR!FD16*0.82</f>
        <v>26240</v>
      </c>
      <c r="FE16" s="22">
        <f>BAR!FE16*0.82</f>
        <v>26240</v>
      </c>
      <c r="FF16" s="22">
        <f>BAR!FF16*0.82</f>
        <v>26240</v>
      </c>
      <c r="FG16" s="22">
        <f>BAR!FG16*0.82</f>
        <v>26240</v>
      </c>
      <c r="FH16" s="22">
        <f>BAR!FH16*0.82</f>
        <v>26240</v>
      </c>
      <c r="FI16" s="22">
        <f>BAR!FI16*0.82</f>
        <v>26240</v>
      </c>
      <c r="FJ16" s="22">
        <f>BAR!FJ16*0.82</f>
        <v>26240</v>
      </c>
      <c r="FK16" s="22">
        <f>BAR!FK16*0.82</f>
        <v>28372</v>
      </c>
      <c r="FL16" s="22">
        <f>BAR!FL16*0.82</f>
        <v>28372</v>
      </c>
      <c r="FM16" s="22">
        <f>BAR!FM16*0.82</f>
        <v>28372</v>
      </c>
      <c r="FN16" s="22">
        <f>BAR!FN16*0.82</f>
        <v>26240</v>
      </c>
      <c r="FO16" s="22">
        <f>BAR!FO16*0.82</f>
        <v>26240</v>
      </c>
      <c r="FP16" s="22">
        <f>BAR!FP16*0.82</f>
        <v>26240</v>
      </c>
      <c r="FQ16" s="22">
        <f>BAR!FQ16*0.82</f>
        <v>26240</v>
      </c>
      <c r="FR16" s="22">
        <f>BAR!FR16*0.82</f>
        <v>26240</v>
      </c>
      <c r="FS16" s="22">
        <f>BAR!FS16*0.82</f>
        <v>24600</v>
      </c>
      <c r="FT16" s="22">
        <f>BAR!FT16*0.82</f>
        <v>24600</v>
      </c>
      <c r="FU16" s="22">
        <f>BAR!FU16*0.82</f>
        <v>24600</v>
      </c>
      <c r="FV16" s="22">
        <f>BAR!FV16*0.82</f>
        <v>24600</v>
      </c>
      <c r="FW16" s="22">
        <f>BAR!FW16*0.82</f>
        <v>24600</v>
      </c>
      <c r="FX16" s="22">
        <f>BAR!FX16*0.82</f>
        <v>24600</v>
      </c>
      <c r="FY16" s="22">
        <f>BAR!FY16*0.82</f>
        <v>24600</v>
      </c>
      <c r="FZ16" s="22">
        <f>BAR!FZ16*0.82</f>
        <v>29438</v>
      </c>
      <c r="GA16" s="22">
        <f>BAR!GA16*0.82</f>
        <v>25420</v>
      </c>
      <c r="GB16" s="22">
        <f>BAR!GB16*0.82</f>
        <v>16974</v>
      </c>
      <c r="GC16" s="22">
        <f>BAR!GC16*0.82</f>
        <v>16974</v>
      </c>
      <c r="GD16" s="22">
        <f>BAR!GD16*0.82</f>
        <v>16974</v>
      </c>
      <c r="GE16" s="22">
        <f>BAR!GE16*0.82</f>
        <v>16974</v>
      </c>
      <c r="GF16" s="22">
        <f>BAR!GF16*0.82</f>
        <v>16974</v>
      </c>
      <c r="GG16" s="22">
        <f>BAR!GG16*0.82</f>
        <v>16974</v>
      </c>
      <c r="GH16" s="22">
        <f>BAR!GH16*0.82</f>
        <v>16974</v>
      </c>
      <c r="GI16" s="22">
        <f>BAR!GI16*0.82</f>
        <v>16974</v>
      </c>
      <c r="GJ16" s="22">
        <f>BAR!GJ16*0.82</f>
        <v>16974</v>
      </c>
      <c r="GK16" s="22">
        <f>BAR!GK16*0.82</f>
        <v>16974</v>
      </c>
      <c r="GL16" s="22">
        <f>BAR!GL16*0.82</f>
        <v>16974</v>
      </c>
      <c r="GM16" s="22">
        <f>BAR!GM16*0.82</f>
        <v>16974</v>
      </c>
      <c r="GN16" s="22">
        <f>BAR!GN16*0.82</f>
        <v>16974</v>
      </c>
      <c r="GO16" s="22">
        <f>BAR!GO16*0.82</f>
        <v>16974</v>
      </c>
      <c r="GP16" s="22">
        <f>BAR!GP16*0.82</f>
        <v>16974</v>
      </c>
      <c r="GQ16" s="22">
        <f>BAR!GQ16*0.82</f>
        <v>16974</v>
      </c>
      <c r="GR16" s="22">
        <f>BAR!GR16*0.82</f>
        <v>16974</v>
      </c>
      <c r="GS16" s="22">
        <f>BAR!GS16*0.82</f>
        <v>16974</v>
      </c>
      <c r="GT16" s="22">
        <f>BAR!GT16*0.82</f>
        <v>16974</v>
      </c>
      <c r="GU16" s="22">
        <f>BAR!GU16*0.82</f>
        <v>16974</v>
      </c>
      <c r="GV16" s="22">
        <f>BAR!GV16*0.82</f>
        <v>16974</v>
      </c>
      <c r="GW16" s="22">
        <f>BAR!GW16*0.82</f>
        <v>16974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BAR!B18*0.82</f>
        <v>14760</v>
      </c>
      <c r="C18" s="22">
        <f>BAR!C18*0.82</f>
        <v>14350</v>
      </c>
      <c r="D18" s="22">
        <f>BAR!D18*0.82</f>
        <v>15170</v>
      </c>
      <c r="E18" s="22">
        <f>BAR!E18*0.82</f>
        <v>15170</v>
      </c>
      <c r="F18" s="22">
        <f>BAR!F18*0.82</f>
        <v>15170</v>
      </c>
      <c r="G18" s="22">
        <f>BAR!G18*0.82</f>
        <v>14022</v>
      </c>
      <c r="H18" s="22">
        <f>BAR!H18*0.82</f>
        <v>14022</v>
      </c>
      <c r="I18" s="22">
        <f>BAR!I18*0.82</f>
        <v>14022</v>
      </c>
      <c r="J18" s="22">
        <f>BAR!J18*0.82</f>
        <v>14022</v>
      </c>
      <c r="K18" s="22">
        <f>BAR!K18*0.82</f>
        <v>14760</v>
      </c>
      <c r="L18" s="22">
        <f>BAR!L18*0.82</f>
        <v>14760</v>
      </c>
      <c r="M18" s="22">
        <f>BAR!M18*0.82</f>
        <v>13530</v>
      </c>
      <c r="N18" s="22">
        <f>BAR!N18*0.82</f>
        <v>13530</v>
      </c>
      <c r="O18" s="22">
        <f>BAR!O18*0.82</f>
        <v>13530</v>
      </c>
      <c r="P18" s="22">
        <f>BAR!P18*0.82</f>
        <v>13530</v>
      </c>
      <c r="Q18" s="22">
        <f>BAR!Q18*0.82</f>
        <v>13530</v>
      </c>
      <c r="R18" s="22">
        <f>BAR!R18*0.82</f>
        <v>14022</v>
      </c>
      <c r="S18" s="22">
        <f>BAR!S18*0.82</f>
        <v>14022</v>
      </c>
      <c r="T18" s="22">
        <f>BAR!T18*0.82</f>
        <v>13530</v>
      </c>
      <c r="U18" s="22">
        <f>BAR!U18*0.82</f>
        <v>13530</v>
      </c>
      <c r="V18" s="22">
        <f>BAR!V18*0.82</f>
        <v>13530</v>
      </c>
      <c r="W18" s="22">
        <f>BAR!W18*0.82</f>
        <v>13530</v>
      </c>
      <c r="X18" s="22">
        <f>BAR!X18*0.82</f>
        <v>12218</v>
      </c>
      <c r="Y18" s="22">
        <f>BAR!Y18*0.82</f>
        <v>12464</v>
      </c>
      <c r="Z18" s="22">
        <f>BAR!Z18*0.82</f>
        <v>12464</v>
      </c>
      <c r="AA18" s="22">
        <f>BAR!AA18*0.82</f>
        <v>12218</v>
      </c>
      <c r="AB18" s="22">
        <f>BAR!AB18*0.82</f>
        <v>12218</v>
      </c>
      <c r="AC18" s="22">
        <f>BAR!AC18*0.82</f>
        <v>12218</v>
      </c>
      <c r="AD18" s="22">
        <f>BAR!AD18*0.82</f>
        <v>12218</v>
      </c>
      <c r="AE18" s="22">
        <f>BAR!AE18*0.82</f>
        <v>12218</v>
      </c>
      <c r="AF18" s="22">
        <f>BAR!AF18*0.82</f>
        <v>12464</v>
      </c>
      <c r="AG18" s="22">
        <f>BAR!AG18*0.82</f>
        <v>12464</v>
      </c>
      <c r="AH18" s="22">
        <f>BAR!AH18*0.82</f>
        <v>12218</v>
      </c>
      <c r="AI18" s="22">
        <f>BAR!AI18*0.82</f>
        <v>12464</v>
      </c>
      <c r="AJ18" s="22">
        <f>BAR!AJ18*0.82</f>
        <v>12464</v>
      </c>
      <c r="AK18" s="22">
        <f>BAR!AK18*0.82</f>
        <v>12464</v>
      </c>
      <c r="AL18" s="22">
        <f>BAR!AL18*0.82</f>
        <v>12464</v>
      </c>
      <c r="AM18" s="22">
        <f>BAR!AM18*0.82</f>
        <v>12464</v>
      </c>
      <c r="AN18" s="22">
        <f>BAR!AN18*0.82</f>
        <v>12464</v>
      </c>
      <c r="AO18" s="22">
        <f>BAR!AO18*0.82</f>
        <v>12218</v>
      </c>
      <c r="AP18" s="22">
        <f>BAR!AP18*0.82</f>
        <v>12218</v>
      </c>
      <c r="AQ18" s="22">
        <f>BAR!AQ18*0.82</f>
        <v>12218</v>
      </c>
      <c r="AR18" s="22">
        <f>BAR!AR18*0.82</f>
        <v>12218</v>
      </c>
      <c r="AS18" s="22">
        <f>BAR!AS18*0.82</f>
        <v>12218</v>
      </c>
      <c r="AT18" s="22">
        <f>BAR!AT18*0.82</f>
        <v>12464</v>
      </c>
      <c r="AU18" s="22">
        <f>BAR!AU18*0.82</f>
        <v>12464</v>
      </c>
      <c r="AV18" s="22">
        <f>BAR!AV18*0.82</f>
        <v>12218</v>
      </c>
      <c r="AW18" s="22">
        <f>BAR!AW18*0.82</f>
        <v>12218</v>
      </c>
      <c r="AX18" s="22">
        <f>BAR!AX18*0.82</f>
        <v>12218</v>
      </c>
      <c r="AY18" s="22">
        <f>BAR!AY18*0.82</f>
        <v>12218</v>
      </c>
      <c r="AZ18" s="22">
        <f>BAR!AZ18*0.82</f>
        <v>12218</v>
      </c>
      <c r="BA18" s="22">
        <f>BAR!BA18*0.82</f>
        <v>12464</v>
      </c>
      <c r="BB18" s="22">
        <f>BAR!BB18*0.82</f>
        <v>12464</v>
      </c>
      <c r="BC18" s="22">
        <f>BAR!BC18*0.82</f>
        <v>11972</v>
      </c>
      <c r="BD18" s="22">
        <f>BAR!BD18*0.82</f>
        <v>11972</v>
      </c>
      <c r="BE18" s="22">
        <f>BAR!BE18*0.82</f>
        <v>11972</v>
      </c>
      <c r="BF18" s="22">
        <f>BAR!BF18*0.82</f>
        <v>12464</v>
      </c>
      <c r="BG18" s="22">
        <f>BAR!BG18*0.82</f>
        <v>12464</v>
      </c>
      <c r="BH18" s="22">
        <f>BAR!BH18*0.82</f>
        <v>12464</v>
      </c>
      <c r="BI18" s="22">
        <f>BAR!BI18*0.82</f>
        <v>12464</v>
      </c>
      <c r="BJ18" s="22">
        <f>BAR!BJ18*0.82</f>
        <v>11808</v>
      </c>
      <c r="BK18" s="22">
        <f>BAR!BK18*0.82</f>
        <v>11808</v>
      </c>
      <c r="BL18" s="22">
        <f>BAR!BL18*0.82</f>
        <v>11808</v>
      </c>
      <c r="BM18" s="22">
        <f>BAR!BM18*0.82</f>
        <v>11808</v>
      </c>
      <c r="BN18" s="22">
        <f>BAR!BN18*0.82</f>
        <v>11808</v>
      </c>
      <c r="BO18" s="22">
        <f>BAR!BO18*0.82</f>
        <v>11972</v>
      </c>
      <c r="BP18" s="22">
        <f>BAR!BP18*0.82</f>
        <v>11972</v>
      </c>
      <c r="BQ18" s="22">
        <f>BAR!BQ18*0.82</f>
        <v>11808</v>
      </c>
      <c r="BR18" s="22">
        <f>BAR!BR18*0.82</f>
        <v>11808</v>
      </c>
      <c r="BS18" s="22">
        <f>BAR!BS18*0.82</f>
        <v>11808</v>
      </c>
      <c r="BT18" s="22">
        <f>BAR!BT18*0.82</f>
        <v>11808</v>
      </c>
      <c r="BU18" s="22">
        <f>BAR!BU18*0.82</f>
        <v>11808</v>
      </c>
      <c r="BV18" s="22">
        <f>BAR!BV18*0.82</f>
        <v>11972</v>
      </c>
      <c r="BW18" s="22">
        <f>BAR!BW18*0.82</f>
        <v>11972</v>
      </c>
      <c r="BX18" s="22">
        <f>BAR!BX18*0.82</f>
        <v>11808</v>
      </c>
      <c r="BY18" s="22">
        <f>BAR!BY18*0.82</f>
        <v>11808</v>
      </c>
      <c r="BZ18" s="22">
        <f>BAR!BZ18*0.82</f>
        <v>11808</v>
      </c>
      <c r="CA18" s="22">
        <f>BAR!CA18*0.82</f>
        <v>11808</v>
      </c>
      <c r="CB18" s="22">
        <f>BAR!CB18*0.82</f>
        <v>11808</v>
      </c>
      <c r="CC18" s="22">
        <f>BAR!CC18*0.82</f>
        <v>11972</v>
      </c>
      <c r="CD18" s="22">
        <f>BAR!CD18*0.82</f>
        <v>11972</v>
      </c>
      <c r="CE18" s="22">
        <f>BAR!CE18*0.82</f>
        <v>11808</v>
      </c>
      <c r="CF18" s="22">
        <f>BAR!CF18*0.82</f>
        <v>11808</v>
      </c>
      <c r="CG18" s="22">
        <f>BAR!CG18*0.82</f>
        <v>11808</v>
      </c>
      <c r="CH18" s="22">
        <f>BAR!CH18*0.82</f>
        <v>11808</v>
      </c>
      <c r="CI18" s="22">
        <f>BAR!CI18*0.82</f>
        <v>11808</v>
      </c>
      <c r="CJ18" s="22">
        <f>BAR!CJ18*0.82</f>
        <v>11972</v>
      </c>
      <c r="CK18" s="22">
        <f>BAR!CK18*0.82</f>
        <v>11972</v>
      </c>
      <c r="CL18" s="22">
        <f>BAR!CL18*0.82</f>
        <v>11808</v>
      </c>
      <c r="CM18" s="22">
        <f>BAR!CM18*0.82</f>
        <v>11808</v>
      </c>
      <c r="CN18" s="22">
        <f>BAR!CN18*0.82</f>
        <v>11808</v>
      </c>
      <c r="CO18" s="22">
        <f>BAR!CO18*0.82</f>
        <v>11808</v>
      </c>
      <c r="CP18" s="22">
        <f>BAR!CP18*0.82</f>
        <v>11808</v>
      </c>
      <c r="CQ18" s="22">
        <f>BAR!CQ18*0.82</f>
        <v>12710</v>
      </c>
      <c r="CR18" s="22">
        <f>BAR!CR18*0.82</f>
        <v>12710</v>
      </c>
      <c r="CS18" s="22">
        <f>BAR!CS18*0.82</f>
        <v>12710</v>
      </c>
      <c r="CT18" s="22">
        <f>BAR!CT18*0.82</f>
        <v>12710</v>
      </c>
      <c r="CU18" s="22">
        <f>BAR!CU18*0.82</f>
        <v>12710</v>
      </c>
      <c r="CV18" s="22">
        <f>BAR!CV18*0.82</f>
        <v>12710</v>
      </c>
      <c r="CW18" s="22">
        <f>BAR!CW18*0.82</f>
        <v>12710</v>
      </c>
      <c r="CX18" s="22">
        <f>BAR!CX18*0.82</f>
        <v>13120</v>
      </c>
      <c r="CY18" s="22">
        <f>BAR!CY18*0.82</f>
        <v>13120</v>
      </c>
      <c r="CZ18" s="22">
        <f>BAR!CZ18*0.82</f>
        <v>13120</v>
      </c>
      <c r="DA18" s="22">
        <f>BAR!DA18*0.82</f>
        <v>13120</v>
      </c>
      <c r="DB18" s="22">
        <f>BAR!DB18*0.82</f>
        <v>13120</v>
      </c>
      <c r="DC18" s="22">
        <f>BAR!DC18*0.82</f>
        <v>13120</v>
      </c>
      <c r="DD18" s="22">
        <f>BAR!DD18*0.82</f>
        <v>13120</v>
      </c>
      <c r="DE18" s="22">
        <f>BAR!DE18*0.82</f>
        <v>13940</v>
      </c>
      <c r="DF18" s="22">
        <f>BAR!DF18*0.82</f>
        <v>13940</v>
      </c>
      <c r="DG18" s="22">
        <f>BAR!DG18*0.82</f>
        <v>13940</v>
      </c>
      <c r="DH18" s="22">
        <f>BAR!DH18*0.82</f>
        <v>13940</v>
      </c>
      <c r="DI18" s="22">
        <f>BAR!DI18*0.82</f>
        <v>28700</v>
      </c>
      <c r="DJ18" s="22">
        <f>BAR!DJ18*0.82</f>
        <v>38540</v>
      </c>
      <c r="DK18" s="22">
        <f>BAR!DK18*0.82</f>
        <v>38540</v>
      </c>
      <c r="DL18" s="22">
        <f>BAR!DL18*0.82</f>
        <v>38540</v>
      </c>
      <c r="DM18" s="22">
        <f>BAR!DM18*0.82</f>
        <v>38540</v>
      </c>
      <c r="DN18" s="22">
        <f>BAR!DN18*0.82</f>
        <v>38540</v>
      </c>
      <c r="DO18" s="22">
        <f>BAR!DO18*0.82</f>
        <v>38540</v>
      </c>
      <c r="DP18" s="22">
        <f>BAR!DP18*0.82</f>
        <v>38540</v>
      </c>
      <c r="DQ18" s="22">
        <f>BAR!DQ18*0.82</f>
        <v>38540</v>
      </c>
      <c r="DR18" s="22">
        <f>BAR!DR18*0.82</f>
        <v>38540</v>
      </c>
      <c r="DS18" s="22">
        <f>BAR!DS18*0.82</f>
        <v>36080</v>
      </c>
      <c r="DT18" s="22">
        <f>BAR!DT18*0.82</f>
        <v>27060</v>
      </c>
      <c r="DU18" s="22">
        <f>BAR!DU18*0.82</f>
        <v>27060</v>
      </c>
      <c r="DV18" s="22">
        <f>BAR!DV18*0.82</f>
        <v>27060</v>
      </c>
      <c r="DW18" s="22">
        <f>BAR!DW18*0.82</f>
        <v>27060</v>
      </c>
      <c r="DX18" s="22">
        <f>BAR!DX18*0.82</f>
        <v>27060</v>
      </c>
      <c r="DY18" s="22">
        <f>BAR!DY18*0.82</f>
        <v>27060</v>
      </c>
      <c r="DZ18" s="22">
        <f>BAR!DZ18*0.82</f>
        <v>27060</v>
      </c>
      <c r="EA18" s="22">
        <f>BAR!EA18*0.82</f>
        <v>27880</v>
      </c>
      <c r="EB18" s="22">
        <f>BAR!EB18*0.82</f>
        <v>27880</v>
      </c>
      <c r="EC18" s="22">
        <f>BAR!EC18*0.82</f>
        <v>27880</v>
      </c>
      <c r="ED18" s="22">
        <f>BAR!ED18*0.82</f>
        <v>27880</v>
      </c>
      <c r="EE18" s="22">
        <f>BAR!EE18*0.82</f>
        <v>27880</v>
      </c>
      <c r="EF18" s="22">
        <f>BAR!EF18*0.82</f>
        <v>27880</v>
      </c>
      <c r="EG18" s="22">
        <f>BAR!EG18*0.82</f>
        <v>27880</v>
      </c>
      <c r="EH18" s="22">
        <f>BAR!EH18*0.82</f>
        <v>27880</v>
      </c>
      <c r="EI18" s="22">
        <f>BAR!EI18*0.82</f>
        <v>27880</v>
      </c>
      <c r="EJ18" s="22">
        <f>BAR!EJ18*0.82</f>
        <v>27880</v>
      </c>
      <c r="EK18" s="22">
        <f>BAR!EK18*0.82</f>
        <v>27880</v>
      </c>
      <c r="EL18" s="22">
        <f>BAR!EL18*0.82</f>
        <v>27880</v>
      </c>
      <c r="EM18" s="22">
        <f>BAR!EM18*0.82</f>
        <v>27880</v>
      </c>
      <c r="EN18" s="22">
        <f>BAR!EN18*0.82</f>
        <v>27880</v>
      </c>
      <c r="EO18" s="22">
        <f>BAR!EO18*0.82</f>
        <v>27880</v>
      </c>
      <c r="EP18" s="22">
        <f>BAR!EP18*0.82</f>
        <v>27880</v>
      </c>
      <c r="EQ18" s="22">
        <f>BAR!EQ18*0.82</f>
        <v>28700</v>
      </c>
      <c r="ER18" s="22">
        <f>BAR!ER18*0.82</f>
        <v>28700</v>
      </c>
      <c r="ES18" s="22">
        <f>BAR!ES18*0.82</f>
        <v>28700</v>
      </c>
      <c r="ET18" s="22">
        <f>BAR!ET18*0.82</f>
        <v>28700</v>
      </c>
      <c r="EU18" s="22">
        <f>BAR!EU18*0.82</f>
        <v>28700</v>
      </c>
      <c r="EV18" s="22">
        <f>BAR!EV18*0.82</f>
        <v>28700</v>
      </c>
      <c r="EW18" s="22">
        <f>BAR!EW18*0.82</f>
        <v>28700</v>
      </c>
      <c r="EX18" s="22">
        <f>BAR!EX18*0.82</f>
        <v>28700</v>
      </c>
      <c r="EY18" s="22">
        <f>BAR!EY18*0.82</f>
        <v>28700</v>
      </c>
      <c r="EZ18" s="22">
        <f>BAR!EZ18*0.82</f>
        <v>28700</v>
      </c>
      <c r="FA18" s="22">
        <f>BAR!FA18*0.82</f>
        <v>28700</v>
      </c>
      <c r="FB18" s="22">
        <f>BAR!FB18*0.82</f>
        <v>28700</v>
      </c>
      <c r="FC18" s="22">
        <f>BAR!FC18*0.82</f>
        <v>28700</v>
      </c>
      <c r="FD18" s="22">
        <f>BAR!FD18*0.82</f>
        <v>28700</v>
      </c>
      <c r="FE18" s="22">
        <f>BAR!FE18*0.82</f>
        <v>28700</v>
      </c>
      <c r="FF18" s="22">
        <f>BAR!FF18*0.82</f>
        <v>28700</v>
      </c>
      <c r="FG18" s="22">
        <f>BAR!FG18*0.82</f>
        <v>28700</v>
      </c>
      <c r="FH18" s="22">
        <f>BAR!FH18*0.82</f>
        <v>28700</v>
      </c>
      <c r="FI18" s="22">
        <f>BAR!FI18*0.82</f>
        <v>28700</v>
      </c>
      <c r="FJ18" s="22">
        <f>BAR!FJ18*0.82</f>
        <v>28700</v>
      </c>
      <c r="FK18" s="22">
        <f>BAR!FK18*0.82</f>
        <v>30832</v>
      </c>
      <c r="FL18" s="22">
        <f>BAR!FL18*0.82</f>
        <v>30832</v>
      </c>
      <c r="FM18" s="22">
        <f>BAR!FM18*0.82</f>
        <v>30832</v>
      </c>
      <c r="FN18" s="22">
        <f>BAR!FN18*0.82</f>
        <v>28700</v>
      </c>
      <c r="FO18" s="22">
        <f>BAR!FO18*0.82</f>
        <v>28700</v>
      </c>
      <c r="FP18" s="22">
        <f>BAR!FP18*0.82</f>
        <v>28700</v>
      </c>
      <c r="FQ18" s="22">
        <f>BAR!FQ18*0.82</f>
        <v>28700</v>
      </c>
      <c r="FR18" s="22">
        <f>BAR!FR18*0.82</f>
        <v>28700</v>
      </c>
      <c r="FS18" s="22">
        <f>BAR!FS18*0.82</f>
        <v>27060</v>
      </c>
      <c r="FT18" s="22">
        <f>BAR!FT18*0.82</f>
        <v>27060</v>
      </c>
      <c r="FU18" s="22">
        <f>BAR!FU18*0.82</f>
        <v>27060</v>
      </c>
      <c r="FV18" s="22">
        <f>BAR!FV18*0.82</f>
        <v>27060</v>
      </c>
      <c r="FW18" s="22">
        <f>BAR!FW18*0.82</f>
        <v>27060</v>
      </c>
      <c r="FX18" s="22">
        <f>BAR!FX18*0.82</f>
        <v>27060</v>
      </c>
      <c r="FY18" s="22">
        <f>BAR!FY18*0.82</f>
        <v>27060</v>
      </c>
      <c r="FZ18" s="22">
        <f>BAR!FZ18*0.82</f>
        <v>31898</v>
      </c>
      <c r="GA18" s="22">
        <f>BAR!GA18*0.82</f>
        <v>27880</v>
      </c>
      <c r="GB18" s="22">
        <f>BAR!GB18*0.82</f>
        <v>17794</v>
      </c>
      <c r="GC18" s="22">
        <f>BAR!GC18*0.82</f>
        <v>17794</v>
      </c>
      <c r="GD18" s="22">
        <f>BAR!GD18*0.82</f>
        <v>17794</v>
      </c>
      <c r="GE18" s="22">
        <f>BAR!GE18*0.82</f>
        <v>17794</v>
      </c>
      <c r="GF18" s="22">
        <f>BAR!GF18*0.82</f>
        <v>17794</v>
      </c>
      <c r="GG18" s="22">
        <f>BAR!GG18*0.82</f>
        <v>17794</v>
      </c>
      <c r="GH18" s="22">
        <f>BAR!GH18*0.82</f>
        <v>17794</v>
      </c>
      <c r="GI18" s="22">
        <f>BAR!GI18*0.82</f>
        <v>17794</v>
      </c>
      <c r="GJ18" s="22">
        <f>BAR!GJ18*0.82</f>
        <v>17794</v>
      </c>
      <c r="GK18" s="22">
        <f>BAR!GK18*0.82</f>
        <v>17794</v>
      </c>
      <c r="GL18" s="22">
        <f>BAR!GL18*0.82</f>
        <v>17794</v>
      </c>
      <c r="GM18" s="22">
        <f>BAR!GM18*0.82</f>
        <v>17794</v>
      </c>
      <c r="GN18" s="22">
        <f>BAR!GN18*0.82</f>
        <v>17794</v>
      </c>
      <c r="GO18" s="22">
        <f>BAR!GO18*0.82</f>
        <v>17794</v>
      </c>
      <c r="GP18" s="22">
        <f>BAR!GP18*0.82</f>
        <v>17794</v>
      </c>
      <c r="GQ18" s="22">
        <f>BAR!GQ18*0.82</f>
        <v>17794</v>
      </c>
      <c r="GR18" s="22">
        <f>BAR!GR18*0.82</f>
        <v>17794</v>
      </c>
      <c r="GS18" s="22">
        <f>BAR!GS18*0.82</f>
        <v>17794</v>
      </c>
      <c r="GT18" s="22">
        <f>BAR!GT18*0.82</f>
        <v>17794</v>
      </c>
      <c r="GU18" s="22">
        <f>BAR!GU18*0.82</f>
        <v>17794</v>
      </c>
      <c r="GV18" s="22">
        <f>BAR!GV18*0.82</f>
        <v>17794</v>
      </c>
      <c r="GW18" s="22">
        <f>BAR!GW18*0.82</f>
        <v>17794</v>
      </c>
    </row>
    <row r="19" spans="1:205" s="4" customFormat="1" ht="12" customHeight="1">
      <c r="A19" s="24">
        <v>2</v>
      </c>
      <c r="B19" s="22">
        <f>BAR!B19*0.82</f>
        <v>16277</v>
      </c>
      <c r="C19" s="22">
        <f>BAR!C19*0.82</f>
        <v>15867</v>
      </c>
      <c r="D19" s="22">
        <f>BAR!D19*0.82</f>
        <v>16687</v>
      </c>
      <c r="E19" s="22">
        <f>BAR!E19*0.82</f>
        <v>16687</v>
      </c>
      <c r="F19" s="22">
        <f>BAR!F19*0.82</f>
        <v>16687</v>
      </c>
      <c r="G19" s="22">
        <f>BAR!G19*0.82</f>
        <v>15539</v>
      </c>
      <c r="H19" s="22">
        <f>BAR!H19*0.82</f>
        <v>15539</v>
      </c>
      <c r="I19" s="22">
        <f>BAR!I19*0.82</f>
        <v>15539</v>
      </c>
      <c r="J19" s="22">
        <f>BAR!J19*0.82</f>
        <v>15539</v>
      </c>
      <c r="K19" s="22">
        <f>BAR!K19*0.82</f>
        <v>16277</v>
      </c>
      <c r="L19" s="22">
        <f>BAR!L19*0.82</f>
        <v>16277</v>
      </c>
      <c r="M19" s="22">
        <f>BAR!M19*0.82</f>
        <v>15047</v>
      </c>
      <c r="N19" s="22">
        <f>BAR!N19*0.82</f>
        <v>15047</v>
      </c>
      <c r="O19" s="22">
        <f>BAR!O19*0.82</f>
        <v>15047</v>
      </c>
      <c r="P19" s="22">
        <f>BAR!P19*0.82</f>
        <v>15047</v>
      </c>
      <c r="Q19" s="22">
        <f>BAR!Q19*0.82</f>
        <v>15047</v>
      </c>
      <c r="R19" s="22">
        <f>BAR!R19*0.82</f>
        <v>15539</v>
      </c>
      <c r="S19" s="22">
        <f>BAR!S19*0.82</f>
        <v>15539</v>
      </c>
      <c r="T19" s="22">
        <f>BAR!T19*0.82</f>
        <v>15047</v>
      </c>
      <c r="U19" s="22">
        <f>BAR!U19*0.82</f>
        <v>15047</v>
      </c>
      <c r="V19" s="22">
        <f>BAR!V19*0.82</f>
        <v>15047</v>
      </c>
      <c r="W19" s="22">
        <f>BAR!W19*0.82</f>
        <v>15047</v>
      </c>
      <c r="X19" s="22">
        <f>BAR!X19*0.82</f>
        <v>13735</v>
      </c>
      <c r="Y19" s="22">
        <f>BAR!Y19*0.82</f>
        <v>13981</v>
      </c>
      <c r="Z19" s="22">
        <f>BAR!Z19*0.82</f>
        <v>13981</v>
      </c>
      <c r="AA19" s="22">
        <f>BAR!AA19*0.82</f>
        <v>13735</v>
      </c>
      <c r="AB19" s="22">
        <f>BAR!AB19*0.82</f>
        <v>13735</v>
      </c>
      <c r="AC19" s="22">
        <f>BAR!AC19*0.82</f>
        <v>13735</v>
      </c>
      <c r="AD19" s="22">
        <f>BAR!AD19*0.82</f>
        <v>13735</v>
      </c>
      <c r="AE19" s="22">
        <f>BAR!AE19*0.82</f>
        <v>13735</v>
      </c>
      <c r="AF19" s="22">
        <f>BAR!AF19*0.82</f>
        <v>13981</v>
      </c>
      <c r="AG19" s="22">
        <f>BAR!AG19*0.82</f>
        <v>13981</v>
      </c>
      <c r="AH19" s="22">
        <f>BAR!AH19*0.82</f>
        <v>13735</v>
      </c>
      <c r="AI19" s="22">
        <f>BAR!AI19*0.82</f>
        <v>13981</v>
      </c>
      <c r="AJ19" s="22">
        <f>BAR!AJ19*0.82</f>
        <v>13981</v>
      </c>
      <c r="AK19" s="22">
        <f>BAR!AK19*0.82</f>
        <v>13981</v>
      </c>
      <c r="AL19" s="22">
        <f>BAR!AL19*0.82</f>
        <v>13981</v>
      </c>
      <c r="AM19" s="22">
        <f>BAR!AM19*0.82</f>
        <v>13981</v>
      </c>
      <c r="AN19" s="22">
        <f>BAR!AN19*0.82</f>
        <v>13981</v>
      </c>
      <c r="AO19" s="22">
        <f>BAR!AO19*0.82</f>
        <v>13735</v>
      </c>
      <c r="AP19" s="22">
        <f>BAR!AP19*0.82</f>
        <v>13735</v>
      </c>
      <c r="AQ19" s="22">
        <f>BAR!AQ19*0.82</f>
        <v>13735</v>
      </c>
      <c r="AR19" s="22">
        <f>BAR!AR19*0.82</f>
        <v>13735</v>
      </c>
      <c r="AS19" s="22">
        <f>BAR!AS19*0.82</f>
        <v>13735</v>
      </c>
      <c r="AT19" s="22">
        <f>BAR!AT19*0.82</f>
        <v>13981</v>
      </c>
      <c r="AU19" s="22">
        <f>BAR!AU19*0.82</f>
        <v>13981</v>
      </c>
      <c r="AV19" s="22">
        <f>BAR!AV19*0.82</f>
        <v>13735</v>
      </c>
      <c r="AW19" s="22">
        <f>BAR!AW19*0.82</f>
        <v>13735</v>
      </c>
      <c r="AX19" s="22">
        <f>BAR!AX19*0.82</f>
        <v>13735</v>
      </c>
      <c r="AY19" s="22">
        <f>BAR!AY19*0.82</f>
        <v>13735</v>
      </c>
      <c r="AZ19" s="22">
        <f>BAR!AZ19*0.82</f>
        <v>13735</v>
      </c>
      <c r="BA19" s="22">
        <f>BAR!BA19*0.82</f>
        <v>13981</v>
      </c>
      <c r="BB19" s="22">
        <f>BAR!BB19*0.82</f>
        <v>13981</v>
      </c>
      <c r="BC19" s="22">
        <f>BAR!BC19*0.82</f>
        <v>13489</v>
      </c>
      <c r="BD19" s="22">
        <f>BAR!BD19*0.82</f>
        <v>13489</v>
      </c>
      <c r="BE19" s="22">
        <f>BAR!BE19*0.82</f>
        <v>13489</v>
      </c>
      <c r="BF19" s="22">
        <f>BAR!BF19*0.82</f>
        <v>13981</v>
      </c>
      <c r="BG19" s="22">
        <f>BAR!BG19*0.82</f>
        <v>13981</v>
      </c>
      <c r="BH19" s="22">
        <f>BAR!BH19*0.82</f>
        <v>13981</v>
      </c>
      <c r="BI19" s="22">
        <f>BAR!BI19*0.82</f>
        <v>13981</v>
      </c>
      <c r="BJ19" s="22">
        <f>BAR!BJ19*0.82</f>
        <v>13325</v>
      </c>
      <c r="BK19" s="22">
        <f>BAR!BK19*0.82</f>
        <v>13325</v>
      </c>
      <c r="BL19" s="22">
        <f>BAR!BL19*0.82</f>
        <v>13325</v>
      </c>
      <c r="BM19" s="22">
        <f>BAR!BM19*0.82</f>
        <v>13325</v>
      </c>
      <c r="BN19" s="22">
        <f>BAR!BN19*0.82</f>
        <v>13325</v>
      </c>
      <c r="BO19" s="22">
        <f>BAR!BO19*0.82</f>
        <v>13489</v>
      </c>
      <c r="BP19" s="22">
        <f>BAR!BP19*0.82</f>
        <v>13489</v>
      </c>
      <c r="BQ19" s="22">
        <f>BAR!BQ19*0.82</f>
        <v>13325</v>
      </c>
      <c r="BR19" s="22">
        <f>BAR!BR19*0.82</f>
        <v>13325</v>
      </c>
      <c r="BS19" s="22">
        <f>BAR!BS19*0.82</f>
        <v>13325</v>
      </c>
      <c r="BT19" s="22">
        <f>BAR!BT19*0.82</f>
        <v>13325</v>
      </c>
      <c r="BU19" s="22">
        <f>BAR!BU19*0.82</f>
        <v>13325</v>
      </c>
      <c r="BV19" s="22">
        <f>BAR!BV19*0.82</f>
        <v>13489</v>
      </c>
      <c r="BW19" s="22">
        <f>BAR!BW19*0.82</f>
        <v>13489</v>
      </c>
      <c r="BX19" s="22">
        <f>BAR!BX19*0.82</f>
        <v>13325</v>
      </c>
      <c r="BY19" s="22">
        <f>BAR!BY19*0.82</f>
        <v>13325</v>
      </c>
      <c r="BZ19" s="22">
        <f>BAR!BZ19*0.82</f>
        <v>13325</v>
      </c>
      <c r="CA19" s="22">
        <f>BAR!CA19*0.82</f>
        <v>13325</v>
      </c>
      <c r="CB19" s="22">
        <f>BAR!CB19*0.82</f>
        <v>13325</v>
      </c>
      <c r="CC19" s="22">
        <f>BAR!CC19*0.82</f>
        <v>13489</v>
      </c>
      <c r="CD19" s="22">
        <f>BAR!CD19*0.82</f>
        <v>13489</v>
      </c>
      <c r="CE19" s="22">
        <f>BAR!CE19*0.82</f>
        <v>13325</v>
      </c>
      <c r="CF19" s="22">
        <f>BAR!CF19*0.82</f>
        <v>13325</v>
      </c>
      <c r="CG19" s="22">
        <f>BAR!CG19*0.82</f>
        <v>13325</v>
      </c>
      <c r="CH19" s="22">
        <f>BAR!CH19*0.82</f>
        <v>13325</v>
      </c>
      <c r="CI19" s="22">
        <f>BAR!CI19*0.82</f>
        <v>13325</v>
      </c>
      <c r="CJ19" s="22">
        <f>BAR!CJ19*0.82</f>
        <v>13489</v>
      </c>
      <c r="CK19" s="22">
        <f>BAR!CK19*0.82</f>
        <v>13489</v>
      </c>
      <c r="CL19" s="22">
        <f>BAR!CL19*0.82</f>
        <v>13325</v>
      </c>
      <c r="CM19" s="22">
        <f>BAR!CM19*0.82</f>
        <v>13325</v>
      </c>
      <c r="CN19" s="22">
        <f>BAR!CN19*0.82</f>
        <v>13325</v>
      </c>
      <c r="CO19" s="22">
        <f>BAR!CO19*0.82</f>
        <v>13325</v>
      </c>
      <c r="CP19" s="22">
        <f>BAR!CP19*0.82</f>
        <v>13325</v>
      </c>
      <c r="CQ19" s="22">
        <f>BAR!CQ19*0.82</f>
        <v>14227</v>
      </c>
      <c r="CR19" s="22">
        <f>BAR!CR19*0.82</f>
        <v>14227</v>
      </c>
      <c r="CS19" s="22">
        <f>BAR!CS19*0.82</f>
        <v>14227</v>
      </c>
      <c r="CT19" s="22">
        <f>BAR!CT19*0.82</f>
        <v>14227</v>
      </c>
      <c r="CU19" s="22">
        <f>BAR!CU19*0.82</f>
        <v>14227</v>
      </c>
      <c r="CV19" s="22">
        <f>BAR!CV19*0.82</f>
        <v>14227</v>
      </c>
      <c r="CW19" s="22">
        <f>BAR!CW19*0.82</f>
        <v>14227</v>
      </c>
      <c r="CX19" s="22">
        <f>BAR!CX19*0.82</f>
        <v>14637</v>
      </c>
      <c r="CY19" s="22">
        <f>BAR!CY19*0.82</f>
        <v>14637</v>
      </c>
      <c r="CZ19" s="22">
        <f>BAR!CZ19*0.82</f>
        <v>14637</v>
      </c>
      <c r="DA19" s="22">
        <f>BAR!DA19*0.82</f>
        <v>14637</v>
      </c>
      <c r="DB19" s="22">
        <f>BAR!DB19*0.82</f>
        <v>14637</v>
      </c>
      <c r="DC19" s="22">
        <f>BAR!DC19*0.82</f>
        <v>14637</v>
      </c>
      <c r="DD19" s="22">
        <f>BAR!DD19*0.82</f>
        <v>14637</v>
      </c>
      <c r="DE19" s="22">
        <f>BAR!DE19*0.82</f>
        <v>15457</v>
      </c>
      <c r="DF19" s="22">
        <f>BAR!DF19*0.82</f>
        <v>15457</v>
      </c>
      <c r="DG19" s="22">
        <f>BAR!DG19*0.82</f>
        <v>15457</v>
      </c>
      <c r="DH19" s="22">
        <f>BAR!DH19*0.82</f>
        <v>15457</v>
      </c>
      <c r="DI19" s="22">
        <f>BAR!DI19*0.82</f>
        <v>30586</v>
      </c>
      <c r="DJ19" s="22">
        <f>BAR!DJ19*0.82</f>
        <v>40426</v>
      </c>
      <c r="DK19" s="22">
        <f>BAR!DK19*0.82</f>
        <v>40426</v>
      </c>
      <c r="DL19" s="22">
        <f>BAR!DL19*0.82</f>
        <v>40426</v>
      </c>
      <c r="DM19" s="22">
        <f>BAR!DM19*0.82</f>
        <v>40426</v>
      </c>
      <c r="DN19" s="22">
        <f>BAR!DN19*0.82</f>
        <v>40426</v>
      </c>
      <c r="DO19" s="22">
        <f>BAR!DO19*0.82</f>
        <v>40426</v>
      </c>
      <c r="DP19" s="22">
        <f>BAR!DP19*0.82</f>
        <v>40426</v>
      </c>
      <c r="DQ19" s="22">
        <f>BAR!DQ19*0.82</f>
        <v>40426</v>
      </c>
      <c r="DR19" s="22">
        <f>BAR!DR19*0.82</f>
        <v>40426</v>
      </c>
      <c r="DS19" s="22">
        <f>BAR!DS19*0.82</f>
        <v>37966</v>
      </c>
      <c r="DT19" s="22">
        <f>BAR!DT19*0.82</f>
        <v>28700</v>
      </c>
      <c r="DU19" s="22">
        <f>BAR!DU19*0.82</f>
        <v>28700</v>
      </c>
      <c r="DV19" s="22">
        <f>BAR!DV19*0.82</f>
        <v>28700</v>
      </c>
      <c r="DW19" s="22">
        <f>BAR!DW19*0.82</f>
        <v>28700</v>
      </c>
      <c r="DX19" s="22">
        <f>BAR!DX19*0.82</f>
        <v>28700</v>
      </c>
      <c r="DY19" s="22">
        <f>BAR!DY19*0.82</f>
        <v>28700</v>
      </c>
      <c r="DZ19" s="22">
        <f>BAR!DZ19*0.82</f>
        <v>28700</v>
      </c>
      <c r="EA19" s="22">
        <f>BAR!EA19*0.82</f>
        <v>29520</v>
      </c>
      <c r="EB19" s="22">
        <f>BAR!EB19*0.82</f>
        <v>29520</v>
      </c>
      <c r="EC19" s="22">
        <f>BAR!EC19*0.82</f>
        <v>29520</v>
      </c>
      <c r="ED19" s="22">
        <f>BAR!ED19*0.82</f>
        <v>29520</v>
      </c>
      <c r="EE19" s="22">
        <f>BAR!EE19*0.82</f>
        <v>29520</v>
      </c>
      <c r="EF19" s="22">
        <f>BAR!EF19*0.82</f>
        <v>29520</v>
      </c>
      <c r="EG19" s="22">
        <f>BAR!EG19*0.82</f>
        <v>29520</v>
      </c>
      <c r="EH19" s="22">
        <f>BAR!EH19*0.82</f>
        <v>29520</v>
      </c>
      <c r="EI19" s="22">
        <f>BAR!EI19*0.82</f>
        <v>29520</v>
      </c>
      <c r="EJ19" s="22">
        <f>BAR!EJ19*0.82</f>
        <v>29520</v>
      </c>
      <c r="EK19" s="22">
        <f>BAR!EK19*0.82</f>
        <v>29520</v>
      </c>
      <c r="EL19" s="22">
        <f>BAR!EL19*0.82</f>
        <v>29520</v>
      </c>
      <c r="EM19" s="22">
        <f>BAR!EM19*0.82</f>
        <v>29520</v>
      </c>
      <c r="EN19" s="22">
        <f>BAR!EN19*0.82</f>
        <v>29520</v>
      </c>
      <c r="EO19" s="22">
        <f>BAR!EO19*0.82</f>
        <v>29520</v>
      </c>
      <c r="EP19" s="22">
        <f>BAR!EP19*0.82</f>
        <v>29520</v>
      </c>
      <c r="EQ19" s="22">
        <f>BAR!EQ19*0.82</f>
        <v>30340</v>
      </c>
      <c r="ER19" s="22">
        <f>BAR!ER19*0.82</f>
        <v>30340</v>
      </c>
      <c r="ES19" s="22">
        <f>BAR!ES19*0.82</f>
        <v>30340</v>
      </c>
      <c r="ET19" s="22">
        <f>BAR!ET19*0.82</f>
        <v>30340</v>
      </c>
      <c r="EU19" s="22">
        <f>BAR!EU19*0.82</f>
        <v>30340</v>
      </c>
      <c r="EV19" s="22">
        <f>BAR!EV19*0.82</f>
        <v>30340</v>
      </c>
      <c r="EW19" s="22">
        <f>BAR!EW19*0.82</f>
        <v>30340</v>
      </c>
      <c r="EX19" s="22">
        <f>BAR!EX19*0.82</f>
        <v>30340</v>
      </c>
      <c r="EY19" s="22">
        <f>BAR!EY19*0.82</f>
        <v>30340</v>
      </c>
      <c r="EZ19" s="22">
        <f>BAR!EZ19*0.82</f>
        <v>30340</v>
      </c>
      <c r="FA19" s="22">
        <f>BAR!FA19*0.82</f>
        <v>30340</v>
      </c>
      <c r="FB19" s="22">
        <f>BAR!FB19*0.82</f>
        <v>30340</v>
      </c>
      <c r="FC19" s="22">
        <f>BAR!FC19*0.82</f>
        <v>30340</v>
      </c>
      <c r="FD19" s="22">
        <f>BAR!FD19*0.82</f>
        <v>30340</v>
      </c>
      <c r="FE19" s="22">
        <f>BAR!FE19*0.82</f>
        <v>30340</v>
      </c>
      <c r="FF19" s="22">
        <f>BAR!FF19*0.82</f>
        <v>30340</v>
      </c>
      <c r="FG19" s="22">
        <f>BAR!FG19*0.82</f>
        <v>30340</v>
      </c>
      <c r="FH19" s="22">
        <f>BAR!FH19*0.82</f>
        <v>30340</v>
      </c>
      <c r="FI19" s="22">
        <f>BAR!FI19*0.82</f>
        <v>30340</v>
      </c>
      <c r="FJ19" s="22">
        <f>BAR!FJ19*0.82</f>
        <v>30340</v>
      </c>
      <c r="FK19" s="22">
        <f>BAR!FK19*0.82</f>
        <v>32472</v>
      </c>
      <c r="FL19" s="22">
        <f>BAR!FL19*0.82</f>
        <v>32472</v>
      </c>
      <c r="FM19" s="22">
        <f>BAR!FM19*0.82</f>
        <v>32472</v>
      </c>
      <c r="FN19" s="22">
        <f>BAR!FN19*0.82</f>
        <v>30340</v>
      </c>
      <c r="FO19" s="22">
        <f>BAR!FO19*0.82</f>
        <v>30340</v>
      </c>
      <c r="FP19" s="22">
        <f>BAR!FP19*0.82</f>
        <v>30340</v>
      </c>
      <c r="FQ19" s="22">
        <f>BAR!FQ19*0.82</f>
        <v>30340</v>
      </c>
      <c r="FR19" s="22">
        <f>BAR!FR19*0.82</f>
        <v>30340</v>
      </c>
      <c r="FS19" s="22">
        <f>BAR!FS19*0.82</f>
        <v>28700</v>
      </c>
      <c r="FT19" s="22">
        <f>BAR!FT19*0.82</f>
        <v>28700</v>
      </c>
      <c r="FU19" s="22">
        <f>BAR!FU19*0.82</f>
        <v>28700</v>
      </c>
      <c r="FV19" s="22">
        <f>BAR!FV19*0.82</f>
        <v>28700</v>
      </c>
      <c r="FW19" s="22">
        <f>BAR!FW19*0.82</f>
        <v>28700</v>
      </c>
      <c r="FX19" s="22">
        <f>BAR!FX19*0.82</f>
        <v>28700</v>
      </c>
      <c r="FY19" s="22">
        <f>BAR!FY19*0.82</f>
        <v>28700</v>
      </c>
      <c r="FZ19" s="22">
        <f>BAR!FZ19*0.82</f>
        <v>33538</v>
      </c>
      <c r="GA19" s="22">
        <f>BAR!GA19*0.82</f>
        <v>29520</v>
      </c>
      <c r="GB19" s="22">
        <f>BAR!GB19*0.82</f>
        <v>19434</v>
      </c>
      <c r="GC19" s="22">
        <f>BAR!GC19*0.82</f>
        <v>19434</v>
      </c>
      <c r="GD19" s="22">
        <f>BAR!GD19*0.82</f>
        <v>19434</v>
      </c>
      <c r="GE19" s="22">
        <f>BAR!GE19*0.82</f>
        <v>19434</v>
      </c>
      <c r="GF19" s="22">
        <f>BAR!GF19*0.82</f>
        <v>19434</v>
      </c>
      <c r="GG19" s="22">
        <f>BAR!GG19*0.82</f>
        <v>19434</v>
      </c>
      <c r="GH19" s="22">
        <f>BAR!GH19*0.82</f>
        <v>19434</v>
      </c>
      <c r="GI19" s="22">
        <f>BAR!GI19*0.82</f>
        <v>19434</v>
      </c>
      <c r="GJ19" s="22">
        <f>BAR!GJ19*0.82</f>
        <v>19434</v>
      </c>
      <c r="GK19" s="22">
        <f>BAR!GK19*0.82</f>
        <v>19434</v>
      </c>
      <c r="GL19" s="22">
        <f>BAR!GL19*0.82</f>
        <v>19434</v>
      </c>
      <c r="GM19" s="22">
        <f>BAR!GM19*0.82</f>
        <v>19434</v>
      </c>
      <c r="GN19" s="22">
        <f>BAR!GN19*0.82</f>
        <v>19434</v>
      </c>
      <c r="GO19" s="22">
        <f>BAR!GO19*0.82</f>
        <v>19434</v>
      </c>
      <c r="GP19" s="22">
        <f>BAR!GP19*0.82</f>
        <v>19434</v>
      </c>
      <c r="GQ19" s="22">
        <f>BAR!GQ19*0.82</f>
        <v>19434</v>
      </c>
      <c r="GR19" s="22">
        <f>BAR!GR19*0.82</f>
        <v>19434</v>
      </c>
      <c r="GS19" s="22">
        <f>BAR!GS19*0.82</f>
        <v>19434</v>
      </c>
      <c r="GT19" s="22">
        <f>BAR!GT19*0.82</f>
        <v>19434</v>
      </c>
      <c r="GU19" s="22">
        <f>BAR!GU19*0.82</f>
        <v>19434</v>
      </c>
      <c r="GV19" s="22">
        <f>BAR!GV19*0.82</f>
        <v>19434</v>
      </c>
      <c r="GW19" s="22">
        <f>BAR!GW19*0.82</f>
        <v>19434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26">
        <v>1</v>
      </c>
      <c r="B21" s="22">
        <f>BAR!B21*0.82</f>
        <v>21730</v>
      </c>
      <c r="C21" s="22">
        <f>BAR!C21*0.82</f>
        <v>21320</v>
      </c>
      <c r="D21" s="22">
        <f>BAR!D21*0.82</f>
        <v>22140</v>
      </c>
      <c r="E21" s="22">
        <f>BAR!E21*0.82</f>
        <v>22140</v>
      </c>
      <c r="F21" s="22">
        <f>BAR!F21*0.82</f>
        <v>22140</v>
      </c>
      <c r="G21" s="22">
        <f>BAR!G21*0.82</f>
        <v>20992</v>
      </c>
      <c r="H21" s="22">
        <f>BAR!H21*0.82</f>
        <v>20992</v>
      </c>
      <c r="I21" s="22">
        <f>BAR!I21*0.82</f>
        <v>20992</v>
      </c>
      <c r="J21" s="22">
        <f>BAR!J21*0.82</f>
        <v>20992</v>
      </c>
      <c r="K21" s="22">
        <f>BAR!K21*0.82</f>
        <v>21730</v>
      </c>
      <c r="L21" s="22">
        <f>BAR!L21*0.82</f>
        <v>21730</v>
      </c>
      <c r="M21" s="22">
        <f>BAR!M21*0.82</f>
        <v>20500</v>
      </c>
      <c r="N21" s="22">
        <f>BAR!N21*0.82</f>
        <v>20500</v>
      </c>
      <c r="O21" s="22">
        <f>BAR!O21*0.82</f>
        <v>20500</v>
      </c>
      <c r="P21" s="22">
        <f>BAR!P21*0.82</f>
        <v>20500</v>
      </c>
      <c r="Q21" s="22">
        <f>BAR!Q21*0.82</f>
        <v>20500</v>
      </c>
      <c r="R21" s="22">
        <f>BAR!R21*0.82</f>
        <v>20992</v>
      </c>
      <c r="S21" s="22">
        <f>BAR!S21*0.82</f>
        <v>20992</v>
      </c>
      <c r="T21" s="22">
        <f>BAR!T21*0.82</f>
        <v>20500</v>
      </c>
      <c r="U21" s="22">
        <f>BAR!U21*0.82</f>
        <v>20500</v>
      </c>
      <c r="V21" s="22">
        <f>BAR!V21*0.82</f>
        <v>20500</v>
      </c>
      <c r="W21" s="22">
        <f>BAR!W21*0.82</f>
        <v>20500</v>
      </c>
      <c r="X21" s="22">
        <f>BAR!X21*0.82</f>
        <v>17958</v>
      </c>
      <c r="Y21" s="22">
        <f>BAR!Y21*0.82</f>
        <v>18204</v>
      </c>
      <c r="Z21" s="22">
        <f>BAR!Z21*0.82</f>
        <v>18204</v>
      </c>
      <c r="AA21" s="22">
        <f>BAR!AA21*0.82</f>
        <v>17958</v>
      </c>
      <c r="AB21" s="22">
        <f>BAR!AB21*0.82</f>
        <v>17958</v>
      </c>
      <c r="AC21" s="22">
        <f>BAR!AC21*0.82</f>
        <v>17958</v>
      </c>
      <c r="AD21" s="22">
        <f>BAR!AD21*0.82</f>
        <v>17958</v>
      </c>
      <c r="AE21" s="22">
        <f>BAR!AE21*0.82</f>
        <v>17958</v>
      </c>
      <c r="AF21" s="22">
        <f>BAR!AF21*0.82</f>
        <v>18204</v>
      </c>
      <c r="AG21" s="22">
        <f>BAR!AG21*0.82</f>
        <v>18204</v>
      </c>
      <c r="AH21" s="22">
        <f>BAR!AH21*0.82</f>
        <v>17958</v>
      </c>
      <c r="AI21" s="22">
        <f>BAR!AI21*0.82</f>
        <v>18204</v>
      </c>
      <c r="AJ21" s="22">
        <f>BAR!AJ21*0.82</f>
        <v>18204</v>
      </c>
      <c r="AK21" s="22">
        <f>BAR!AK21*0.82</f>
        <v>18204</v>
      </c>
      <c r="AL21" s="22">
        <f>BAR!AL21*0.82</f>
        <v>18204</v>
      </c>
      <c r="AM21" s="22">
        <f>BAR!AM21*0.82</f>
        <v>18204</v>
      </c>
      <c r="AN21" s="22">
        <f>BAR!AN21*0.82</f>
        <v>18204</v>
      </c>
      <c r="AO21" s="22">
        <f>BAR!AO21*0.82</f>
        <v>17958</v>
      </c>
      <c r="AP21" s="22">
        <f>BAR!AP21*0.82</f>
        <v>17958</v>
      </c>
      <c r="AQ21" s="22">
        <f>BAR!AQ21*0.82</f>
        <v>17958</v>
      </c>
      <c r="AR21" s="22">
        <f>BAR!AR21*0.82</f>
        <v>17958</v>
      </c>
      <c r="AS21" s="22">
        <f>BAR!AS21*0.82</f>
        <v>17958</v>
      </c>
      <c r="AT21" s="22">
        <f>BAR!AT21*0.82</f>
        <v>18204</v>
      </c>
      <c r="AU21" s="22">
        <f>BAR!AU21*0.82</f>
        <v>18204</v>
      </c>
      <c r="AV21" s="22">
        <f>BAR!AV21*0.82</f>
        <v>17958</v>
      </c>
      <c r="AW21" s="22">
        <f>BAR!AW21*0.82</f>
        <v>17958</v>
      </c>
      <c r="AX21" s="22">
        <f>BAR!AX21*0.82</f>
        <v>17958</v>
      </c>
      <c r="AY21" s="22">
        <f>BAR!AY21*0.82</f>
        <v>17958</v>
      </c>
      <c r="AZ21" s="22">
        <f>BAR!AZ21*0.82</f>
        <v>17958</v>
      </c>
      <c r="BA21" s="22">
        <f>BAR!BA21*0.82</f>
        <v>18204</v>
      </c>
      <c r="BB21" s="22">
        <f>BAR!BB21*0.82</f>
        <v>18204</v>
      </c>
      <c r="BC21" s="22">
        <f>BAR!BC21*0.82</f>
        <v>17712</v>
      </c>
      <c r="BD21" s="22">
        <f>BAR!BD21*0.82</f>
        <v>17712</v>
      </c>
      <c r="BE21" s="22">
        <f>BAR!BE21*0.82</f>
        <v>17712</v>
      </c>
      <c r="BF21" s="22">
        <f>BAR!BF21*0.82</f>
        <v>18204</v>
      </c>
      <c r="BG21" s="22">
        <f>BAR!BG21*0.82</f>
        <v>18204</v>
      </c>
      <c r="BH21" s="22">
        <f>BAR!BH21*0.82</f>
        <v>18204</v>
      </c>
      <c r="BI21" s="22">
        <f>BAR!BI21*0.82</f>
        <v>18204</v>
      </c>
      <c r="BJ21" s="22">
        <f>BAR!BJ21*0.82</f>
        <v>17548</v>
      </c>
      <c r="BK21" s="22">
        <f>BAR!BK21*0.82</f>
        <v>17548</v>
      </c>
      <c r="BL21" s="22">
        <f>BAR!BL21*0.82</f>
        <v>17548</v>
      </c>
      <c r="BM21" s="22">
        <f>BAR!BM21*0.82</f>
        <v>17548</v>
      </c>
      <c r="BN21" s="22">
        <f>BAR!BN21*0.82</f>
        <v>17548</v>
      </c>
      <c r="BO21" s="22">
        <f>BAR!BO21*0.82</f>
        <v>17712</v>
      </c>
      <c r="BP21" s="22">
        <f>BAR!BP21*0.82</f>
        <v>17712</v>
      </c>
      <c r="BQ21" s="22">
        <f>BAR!BQ21*0.82</f>
        <v>17548</v>
      </c>
      <c r="BR21" s="22">
        <f>BAR!BR21*0.82</f>
        <v>17548</v>
      </c>
      <c r="BS21" s="22">
        <f>BAR!BS21*0.82</f>
        <v>17548</v>
      </c>
      <c r="BT21" s="22">
        <f>BAR!BT21*0.82</f>
        <v>17548</v>
      </c>
      <c r="BU21" s="22">
        <f>BAR!BU21*0.82</f>
        <v>17548</v>
      </c>
      <c r="BV21" s="22">
        <f>BAR!BV21*0.82</f>
        <v>17712</v>
      </c>
      <c r="BW21" s="22">
        <f>BAR!BW21*0.82</f>
        <v>17712</v>
      </c>
      <c r="BX21" s="22">
        <f>BAR!BX21*0.82</f>
        <v>17548</v>
      </c>
      <c r="BY21" s="22">
        <f>BAR!BY21*0.82</f>
        <v>17548</v>
      </c>
      <c r="BZ21" s="22">
        <f>BAR!BZ21*0.82</f>
        <v>17548</v>
      </c>
      <c r="CA21" s="22">
        <f>BAR!CA21*0.82</f>
        <v>17548</v>
      </c>
      <c r="CB21" s="22">
        <f>BAR!CB21*0.82</f>
        <v>17548</v>
      </c>
      <c r="CC21" s="22">
        <f>BAR!CC21*0.82</f>
        <v>17712</v>
      </c>
      <c r="CD21" s="22">
        <f>BAR!CD21*0.82</f>
        <v>17712</v>
      </c>
      <c r="CE21" s="22">
        <f>BAR!CE21*0.82</f>
        <v>17548</v>
      </c>
      <c r="CF21" s="22">
        <f>BAR!CF21*0.82</f>
        <v>17548</v>
      </c>
      <c r="CG21" s="22">
        <f>BAR!CG21*0.82</f>
        <v>17548</v>
      </c>
      <c r="CH21" s="22">
        <f>BAR!CH21*0.82</f>
        <v>17548</v>
      </c>
      <c r="CI21" s="22">
        <f>BAR!CI21*0.82</f>
        <v>17548</v>
      </c>
      <c r="CJ21" s="22">
        <f>BAR!CJ21*0.82</f>
        <v>17712</v>
      </c>
      <c r="CK21" s="22">
        <f>BAR!CK21*0.82</f>
        <v>17712</v>
      </c>
      <c r="CL21" s="22">
        <f>BAR!CL21*0.82</f>
        <v>17548</v>
      </c>
      <c r="CM21" s="22">
        <f>BAR!CM21*0.82</f>
        <v>17548</v>
      </c>
      <c r="CN21" s="22">
        <f>BAR!CN21*0.82</f>
        <v>17548</v>
      </c>
      <c r="CO21" s="22">
        <f>BAR!CO21*0.82</f>
        <v>17548</v>
      </c>
      <c r="CP21" s="22">
        <f>BAR!CP21*0.82</f>
        <v>17548</v>
      </c>
      <c r="CQ21" s="22">
        <f>BAR!CQ21*0.82</f>
        <v>18450</v>
      </c>
      <c r="CR21" s="22">
        <f>BAR!CR21*0.82</f>
        <v>18450</v>
      </c>
      <c r="CS21" s="22">
        <f>BAR!CS21*0.82</f>
        <v>18450</v>
      </c>
      <c r="CT21" s="22">
        <f>BAR!CT21*0.82</f>
        <v>18450</v>
      </c>
      <c r="CU21" s="22">
        <f>BAR!CU21*0.82</f>
        <v>18450</v>
      </c>
      <c r="CV21" s="22">
        <f>BAR!CV21*0.82</f>
        <v>18450</v>
      </c>
      <c r="CW21" s="22">
        <f>BAR!CW21*0.82</f>
        <v>18450</v>
      </c>
      <c r="CX21" s="22">
        <f>BAR!CX21*0.82</f>
        <v>18860</v>
      </c>
      <c r="CY21" s="22">
        <f>BAR!CY21*0.82</f>
        <v>18860</v>
      </c>
      <c r="CZ21" s="22">
        <f>BAR!CZ21*0.82</f>
        <v>18860</v>
      </c>
      <c r="DA21" s="22">
        <f>BAR!DA21*0.82</f>
        <v>18860</v>
      </c>
      <c r="DB21" s="22">
        <f>BAR!DB21*0.82</f>
        <v>18860</v>
      </c>
      <c r="DC21" s="22">
        <f>BAR!DC21*0.82</f>
        <v>18860</v>
      </c>
      <c r="DD21" s="22">
        <f>BAR!DD21*0.82</f>
        <v>18860</v>
      </c>
      <c r="DE21" s="22">
        <f>BAR!DE21*0.82</f>
        <v>19680</v>
      </c>
      <c r="DF21" s="22">
        <f>BAR!DF21*0.82</f>
        <v>19680</v>
      </c>
      <c r="DG21" s="22">
        <f>BAR!DG21*0.82</f>
        <v>19680</v>
      </c>
      <c r="DH21" s="22">
        <f>BAR!DH21*0.82</f>
        <v>19680</v>
      </c>
      <c r="DI21" s="22">
        <f>BAR!DI21*0.82</f>
        <v>35834</v>
      </c>
      <c r="DJ21" s="22">
        <f>BAR!DJ21*0.82</f>
        <v>45674</v>
      </c>
      <c r="DK21" s="22">
        <f>BAR!DK21*0.82</f>
        <v>45674</v>
      </c>
      <c r="DL21" s="22">
        <f>BAR!DL21*0.82</f>
        <v>45674</v>
      </c>
      <c r="DM21" s="22">
        <f>BAR!DM21*0.82</f>
        <v>45674</v>
      </c>
      <c r="DN21" s="22">
        <f>BAR!DN21*0.82</f>
        <v>45674</v>
      </c>
      <c r="DO21" s="22">
        <f>BAR!DO21*0.82</f>
        <v>45674</v>
      </c>
      <c r="DP21" s="22">
        <f>BAR!DP21*0.82</f>
        <v>45674</v>
      </c>
      <c r="DQ21" s="22">
        <f>BAR!DQ21*0.82</f>
        <v>45674</v>
      </c>
      <c r="DR21" s="22">
        <f>BAR!DR21*0.82</f>
        <v>45674</v>
      </c>
      <c r="DS21" s="22">
        <f>BAR!DS21*0.82</f>
        <v>43214</v>
      </c>
      <c r="DT21" s="22">
        <f>BAR!DT21*0.82</f>
        <v>33702</v>
      </c>
      <c r="DU21" s="22">
        <f>BAR!DU21*0.82</f>
        <v>33702</v>
      </c>
      <c r="DV21" s="22">
        <f>BAR!DV21*0.82</f>
        <v>33702</v>
      </c>
      <c r="DW21" s="22">
        <f>BAR!DW21*0.82</f>
        <v>33702</v>
      </c>
      <c r="DX21" s="22">
        <f>BAR!DX21*0.82</f>
        <v>33702</v>
      </c>
      <c r="DY21" s="22">
        <f>BAR!DY21*0.82</f>
        <v>33702</v>
      </c>
      <c r="DZ21" s="22">
        <f>BAR!DZ21*0.82</f>
        <v>33702</v>
      </c>
      <c r="EA21" s="22">
        <f>BAR!EA21*0.82</f>
        <v>34522</v>
      </c>
      <c r="EB21" s="22">
        <f>BAR!EB21*0.82</f>
        <v>34522</v>
      </c>
      <c r="EC21" s="22">
        <f>BAR!EC21*0.82</f>
        <v>34522</v>
      </c>
      <c r="ED21" s="22">
        <f>BAR!ED21*0.82</f>
        <v>34522</v>
      </c>
      <c r="EE21" s="22">
        <f>BAR!EE21*0.82</f>
        <v>34522</v>
      </c>
      <c r="EF21" s="22">
        <f>BAR!EF21*0.82</f>
        <v>34522</v>
      </c>
      <c r="EG21" s="22">
        <f>BAR!EG21*0.82</f>
        <v>34522</v>
      </c>
      <c r="EH21" s="22">
        <f>BAR!EH21*0.82</f>
        <v>34522</v>
      </c>
      <c r="EI21" s="22">
        <f>BAR!EI21*0.82</f>
        <v>34522</v>
      </c>
      <c r="EJ21" s="22">
        <f>BAR!EJ21*0.82</f>
        <v>34522</v>
      </c>
      <c r="EK21" s="22">
        <f>BAR!EK21*0.82</f>
        <v>34522</v>
      </c>
      <c r="EL21" s="22">
        <f>BAR!EL21*0.82</f>
        <v>34522</v>
      </c>
      <c r="EM21" s="22">
        <f>BAR!EM21*0.82</f>
        <v>34522</v>
      </c>
      <c r="EN21" s="22">
        <f>BAR!EN21*0.82</f>
        <v>34522</v>
      </c>
      <c r="EO21" s="22">
        <f>BAR!EO21*0.82</f>
        <v>34522</v>
      </c>
      <c r="EP21" s="22">
        <f>BAR!EP21*0.82</f>
        <v>34522</v>
      </c>
      <c r="EQ21" s="22">
        <f>BAR!EQ21*0.82</f>
        <v>35342</v>
      </c>
      <c r="ER21" s="22">
        <f>BAR!ER21*0.82</f>
        <v>35342</v>
      </c>
      <c r="ES21" s="22">
        <f>BAR!ES21*0.82</f>
        <v>35342</v>
      </c>
      <c r="ET21" s="22">
        <f>BAR!ET21*0.82</f>
        <v>35342</v>
      </c>
      <c r="EU21" s="22">
        <f>BAR!EU21*0.82</f>
        <v>35342</v>
      </c>
      <c r="EV21" s="22">
        <f>BAR!EV21*0.82</f>
        <v>35342</v>
      </c>
      <c r="EW21" s="22">
        <f>BAR!EW21*0.82</f>
        <v>35342</v>
      </c>
      <c r="EX21" s="22">
        <f>BAR!EX21*0.82</f>
        <v>35342</v>
      </c>
      <c r="EY21" s="22">
        <f>BAR!EY21*0.82</f>
        <v>35342</v>
      </c>
      <c r="EZ21" s="22">
        <f>BAR!EZ21*0.82</f>
        <v>35342</v>
      </c>
      <c r="FA21" s="22">
        <f>BAR!FA21*0.82</f>
        <v>35342</v>
      </c>
      <c r="FB21" s="22">
        <f>BAR!FB21*0.82</f>
        <v>35342</v>
      </c>
      <c r="FC21" s="22">
        <f>BAR!FC21*0.82</f>
        <v>35342</v>
      </c>
      <c r="FD21" s="22">
        <f>BAR!FD21*0.82</f>
        <v>35342</v>
      </c>
      <c r="FE21" s="22">
        <f>BAR!FE21*0.82</f>
        <v>35342</v>
      </c>
      <c r="FF21" s="22">
        <f>BAR!FF21*0.82</f>
        <v>35342</v>
      </c>
      <c r="FG21" s="22">
        <f>BAR!FG21*0.82</f>
        <v>35342</v>
      </c>
      <c r="FH21" s="22">
        <f>BAR!FH21*0.82</f>
        <v>35342</v>
      </c>
      <c r="FI21" s="22">
        <f>BAR!FI21*0.82</f>
        <v>35342</v>
      </c>
      <c r="FJ21" s="22">
        <f>BAR!FJ21*0.82</f>
        <v>35342</v>
      </c>
      <c r="FK21" s="22">
        <f>BAR!FK21*0.82</f>
        <v>37474</v>
      </c>
      <c r="FL21" s="22">
        <f>BAR!FL21*0.82</f>
        <v>37474</v>
      </c>
      <c r="FM21" s="22">
        <f>BAR!FM21*0.82</f>
        <v>37474</v>
      </c>
      <c r="FN21" s="22">
        <f>BAR!FN21*0.82</f>
        <v>35342</v>
      </c>
      <c r="FO21" s="22">
        <f>BAR!FO21*0.82</f>
        <v>35342</v>
      </c>
      <c r="FP21" s="22">
        <f>BAR!FP21*0.82</f>
        <v>35342</v>
      </c>
      <c r="FQ21" s="22">
        <f>BAR!FQ21*0.82</f>
        <v>35342</v>
      </c>
      <c r="FR21" s="22">
        <f>BAR!FR21*0.82</f>
        <v>35342</v>
      </c>
      <c r="FS21" s="22">
        <f>BAR!FS21*0.82</f>
        <v>33702</v>
      </c>
      <c r="FT21" s="22">
        <f>BAR!FT21*0.82</f>
        <v>33702</v>
      </c>
      <c r="FU21" s="22">
        <f>BAR!FU21*0.82</f>
        <v>33702</v>
      </c>
      <c r="FV21" s="22">
        <f>BAR!FV21*0.82</f>
        <v>33702</v>
      </c>
      <c r="FW21" s="22">
        <f>BAR!FW21*0.82</f>
        <v>33702</v>
      </c>
      <c r="FX21" s="22">
        <f>BAR!FX21*0.82</f>
        <v>33702</v>
      </c>
      <c r="FY21" s="22">
        <f>BAR!FY21*0.82</f>
        <v>33702</v>
      </c>
      <c r="FZ21" s="22">
        <f>BAR!FZ21*0.82</f>
        <v>38540</v>
      </c>
      <c r="GA21" s="22">
        <f>BAR!GA21*0.82</f>
        <v>34522</v>
      </c>
      <c r="GB21" s="22">
        <f>BAR!GB21*0.82</f>
        <v>27306</v>
      </c>
      <c r="GC21" s="22">
        <f>BAR!GC21*0.82</f>
        <v>27306</v>
      </c>
      <c r="GD21" s="22">
        <f>BAR!GD21*0.82</f>
        <v>27306</v>
      </c>
      <c r="GE21" s="22">
        <f>BAR!GE21*0.82</f>
        <v>27306</v>
      </c>
      <c r="GF21" s="22">
        <f>BAR!GF21*0.82</f>
        <v>27306</v>
      </c>
      <c r="GG21" s="22">
        <f>BAR!GG21*0.82</f>
        <v>27306</v>
      </c>
      <c r="GH21" s="22">
        <f>BAR!GH21*0.82</f>
        <v>27306</v>
      </c>
      <c r="GI21" s="22">
        <f>BAR!GI21*0.82</f>
        <v>27306</v>
      </c>
      <c r="GJ21" s="22">
        <f>BAR!GJ21*0.82</f>
        <v>27306</v>
      </c>
      <c r="GK21" s="22">
        <f>BAR!GK21*0.82</f>
        <v>27306</v>
      </c>
      <c r="GL21" s="22">
        <f>BAR!GL21*0.82</f>
        <v>27306</v>
      </c>
      <c r="GM21" s="22">
        <f>BAR!GM21*0.82</f>
        <v>27306</v>
      </c>
      <c r="GN21" s="22">
        <f>BAR!GN21*0.82</f>
        <v>27306</v>
      </c>
      <c r="GO21" s="22">
        <f>BAR!GO21*0.82</f>
        <v>27306</v>
      </c>
      <c r="GP21" s="22">
        <f>BAR!GP21*0.82</f>
        <v>27306</v>
      </c>
      <c r="GQ21" s="22">
        <f>BAR!GQ21*0.82</f>
        <v>27306</v>
      </c>
      <c r="GR21" s="22">
        <f>BAR!GR21*0.82</f>
        <v>27306</v>
      </c>
      <c r="GS21" s="22">
        <f>BAR!GS21*0.82</f>
        <v>27306</v>
      </c>
      <c r="GT21" s="22">
        <f>BAR!GT21*0.82</f>
        <v>27306</v>
      </c>
      <c r="GU21" s="22">
        <f>BAR!GU21*0.82</f>
        <v>27306</v>
      </c>
      <c r="GV21" s="22">
        <f>BAR!GV21*0.82</f>
        <v>27306</v>
      </c>
      <c r="GW21" s="22">
        <f>BAR!GW21*0.82</f>
        <v>27306</v>
      </c>
    </row>
    <row r="22" spans="1:205" s="3" customFormat="1" ht="12" customHeight="1">
      <c r="A22" s="27">
        <v>2</v>
      </c>
      <c r="B22" s="119">
        <f>BAR!B22*0.82</f>
        <v>21730</v>
      </c>
      <c r="C22" s="119">
        <f>BAR!C22*0.82</f>
        <v>21320</v>
      </c>
      <c r="D22" s="119">
        <f>BAR!D22*0.82</f>
        <v>22140</v>
      </c>
      <c r="E22" s="119">
        <f>BAR!E22*0.82</f>
        <v>22140</v>
      </c>
      <c r="F22" s="119">
        <f>BAR!F22*0.82</f>
        <v>22140</v>
      </c>
      <c r="G22" s="119">
        <f>BAR!G22*0.82</f>
        <v>20992</v>
      </c>
      <c r="H22" s="119">
        <f>BAR!H22*0.82</f>
        <v>20992</v>
      </c>
      <c r="I22" s="119">
        <f>BAR!I22*0.82</f>
        <v>20992</v>
      </c>
      <c r="J22" s="119">
        <f>BAR!J22*0.82</f>
        <v>20992</v>
      </c>
      <c r="K22" s="119">
        <f>BAR!K22*0.82</f>
        <v>21730</v>
      </c>
      <c r="L22" s="119">
        <f>BAR!L22*0.82</f>
        <v>21730</v>
      </c>
      <c r="M22" s="119">
        <f>BAR!M22*0.82</f>
        <v>20500</v>
      </c>
      <c r="N22" s="119">
        <f>BAR!N22*0.82</f>
        <v>20500</v>
      </c>
      <c r="O22" s="119">
        <f>BAR!O22*0.82</f>
        <v>20500</v>
      </c>
      <c r="P22" s="119">
        <f>BAR!P22*0.82</f>
        <v>20500</v>
      </c>
      <c r="Q22" s="119">
        <f>BAR!Q22*0.82</f>
        <v>20500</v>
      </c>
      <c r="R22" s="119">
        <f>BAR!R22*0.82</f>
        <v>20992</v>
      </c>
      <c r="S22" s="119">
        <f>BAR!S22*0.82</f>
        <v>20992</v>
      </c>
      <c r="T22" s="119">
        <f>BAR!T22*0.82</f>
        <v>20500</v>
      </c>
      <c r="U22" s="119">
        <f>BAR!U22*0.82</f>
        <v>20500</v>
      </c>
      <c r="V22" s="119">
        <f>BAR!V22*0.82</f>
        <v>20500</v>
      </c>
      <c r="W22" s="119">
        <f>BAR!W22*0.82</f>
        <v>20500</v>
      </c>
      <c r="X22" s="119">
        <f>BAR!X22*0.82</f>
        <v>17958</v>
      </c>
      <c r="Y22" s="119">
        <f>BAR!Y22*0.82</f>
        <v>18204</v>
      </c>
      <c r="Z22" s="119">
        <f>BAR!Z22*0.82</f>
        <v>18204</v>
      </c>
      <c r="AA22" s="119">
        <f>BAR!AA22*0.82</f>
        <v>17958</v>
      </c>
      <c r="AB22" s="119">
        <f>BAR!AB22*0.82</f>
        <v>17958</v>
      </c>
      <c r="AC22" s="119">
        <f>BAR!AC22*0.82</f>
        <v>17958</v>
      </c>
      <c r="AD22" s="119">
        <f>BAR!AD22*0.82</f>
        <v>17958</v>
      </c>
      <c r="AE22" s="119">
        <f>BAR!AE22*0.82</f>
        <v>17958</v>
      </c>
      <c r="AF22" s="119">
        <f>BAR!AF22*0.82</f>
        <v>18204</v>
      </c>
      <c r="AG22" s="119">
        <f>BAR!AG22*0.82</f>
        <v>18204</v>
      </c>
      <c r="AH22" s="119">
        <f>BAR!AH22*0.82</f>
        <v>17958</v>
      </c>
      <c r="AI22" s="119">
        <f>BAR!AI22*0.82</f>
        <v>18204</v>
      </c>
      <c r="AJ22" s="119">
        <f>BAR!AJ22*0.82</f>
        <v>18204</v>
      </c>
      <c r="AK22" s="119">
        <f>BAR!AK22*0.82</f>
        <v>18204</v>
      </c>
      <c r="AL22" s="119">
        <f>BAR!AL22*0.82</f>
        <v>18204</v>
      </c>
      <c r="AM22" s="119">
        <f>BAR!AM22*0.82</f>
        <v>18204</v>
      </c>
      <c r="AN22" s="119">
        <f>BAR!AN22*0.82</f>
        <v>18204</v>
      </c>
      <c r="AO22" s="119">
        <f>BAR!AO22*0.82</f>
        <v>17958</v>
      </c>
      <c r="AP22" s="119">
        <f>BAR!AP22*0.82</f>
        <v>17958</v>
      </c>
      <c r="AQ22" s="119">
        <f>BAR!AQ22*0.82</f>
        <v>17958</v>
      </c>
      <c r="AR22" s="119">
        <f>BAR!AR22*0.82</f>
        <v>17958</v>
      </c>
      <c r="AS22" s="119">
        <f>BAR!AS22*0.82</f>
        <v>17958</v>
      </c>
      <c r="AT22" s="119">
        <f>BAR!AT22*0.82</f>
        <v>18204</v>
      </c>
      <c r="AU22" s="119">
        <f>BAR!AU22*0.82</f>
        <v>18204</v>
      </c>
      <c r="AV22" s="119">
        <f>BAR!AV22*0.82</f>
        <v>17958</v>
      </c>
      <c r="AW22" s="119">
        <f>BAR!AW22*0.82</f>
        <v>17958</v>
      </c>
      <c r="AX22" s="119">
        <f>BAR!AX22*0.82</f>
        <v>17958</v>
      </c>
      <c r="AY22" s="119">
        <f>BAR!AY22*0.82</f>
        <v>17958</v>
      </c>
      <c r="AZ22" s="119">
        <f>BAR!AZ22*0.82</f>
        <v>17958</v>
      </c>
      <c r="BA22" s="119">
        <f>BAR!BA22*0.82</f>
        <v>18204</v>
      </c>
      <c r="BB22" s="119">
        <f>BAR!BB22*0.82</f>
        <v>18204</v>
      </c>
      <c r="BC22" s="119">
        <f>BAR!BC22*0.82</f>
        <v>17712</v>
      </c>
      <c r="BD22" s="119">
        <f>BAR!BD22*0.82</f>
        <v>17712</v>
      </c>
      <c r="BE22" s="119">
        <f>BAR!BE22*0.82</f>
        <v>17712</v>
      </c>
      <c r="BF22" s="119">
        <f>BAR!BF22*0.82</f>
        <v>18204</v>
      </c>
      <c r="BG22" s="119">
        <f>BAR!BG22*0.82</f>
        <v>18204</v>
      </c>
      <c r="BH22" s="119">
        <f>BAR!BH22*0.82</f>
        <v>18204</v>
      </c>
      <c r="BI22" s="119">
        <f>BAR!BI22*0.82</f>
        <v>18204</v>
      </c>
      <c r="BJ22" s="119">
        <f>BAR!BJ22*0.82</f>
        <v>17548</v>
      </c>
      <c r="BK22" s="119">
        <f>BAR!BK22*0.82</f>
        <v>17548</v>
      </c>
      <c r="BL22" s="119">
        <f>BAR!BL22*0.82</f>
        <v>17548</v>
      </c>
      <c r="BM22" s="119">
        <f>BAR!BM22*0.82</f>
        <v>17548</v>
      </c>
      <c r="BN22" s="119">
        <f>BAR!BN22*0.82</f>
        <v>17548</v>
      </c>
      <c r="BO22" s="119">
        <f>BAR!BO22*0.82</f>
        <v>17712</v>
      </c>
      <c r="BP22" s="119">
        <f>BAR!BP22*0.82</f>
        <v>17712</v>
      </c>
      <c r="BQ22" s="119">
        <f>BAR!BQ22*0.82</f>
        <v>17548</v>
      </c>
      <c r="BR22" s="119">
        <f>BAR!BR22*0.82</f>
        <v>17548</v>
      </c>
      <c r="BS22" s="119">
        <f>BAR!BS22*0.82</f>
        <v>17548</v>
      </c>
      <c r="BT22" s="119">
        <f>BAR!BT22*0.82</f>
        <v>17548</v>
      </c>
      <c r="BU22" s="119">
        <f>BAR!BU22*0.82</f>
        <v>17548</v>
      </c>
      <c r="BV22" s="119">
        <f>BAR!BV22*0.82</f>
        <v>17712</v>
      </c>
      <c r="BW22" s="119">
        <f>BAR!BW22*0.82</f>
        <v>17712</v>
      </c>
      <c r="BX22" s="119">
        <f>BAR!BX22*0.82</f>
        <v>17548</v>
      </c>
      <c r="BY22" s="119">
        <f>BAR!BY22*0.82</f>
        <v>17548</v>
      </c>
      <c r="BZ22" s="119">
        <f>BAR!BZ22*0.82</f>
        <v>17548</v>
      </c>
      <c r="CA22" s="119">
        <f>BAR!CA22*0.82</f>
        <v>17548</v>
      </c>
      <c r="CB22" s="119">
        <f>BAR!CB22*0.82</f>
        <v>17548</v>
      </c>
      <c r="CC22" s="119">
        <f>BAR!CC22*0.82</f>
        <v>17712</v>
      </c>
      <c r="CD22" s="119">
        <f>BAR!CD22*0.82</f>
        <v>17712</v>
      </c>
      <c r="CE22" s="119">
        <f>BAR!CE22*0.82</f>
        <v>17548</v>
      </c>
      <c r="CF22" s="119">
        <f>BAR!CF22*0.82</f>
        <v>17548</v>
      </c>
      <c r="CG22" s="119">
        <f>BAR!CG22*0.82</f>
        <v>17548</v>
      </c>
      <c r="CH22" s="119">
        <f>BAR!CH22*0.82</f>
        <v>17548</v>
      </c>
      <c r="CI22" s="119">
        <f>BAR!CI22*0.82</f>
        <v>17548</v>
      </c>
      <c r="CJ22" s="119">
        <f>BAR!CJ22*0.82</f>
        <v>17712</v>
      </c>
      <c r="CK22" s="119">
        <f>BAR!CK22*0.82</f>
        <v>17712</v>
      </c>
      <c r="CL22" s="119">
        <f>BAR!CL22*0.82</f>
        <v>17548</v>
      </c>
      <c r="CM22" s="119">
        <f>BAR!CM22*0.82</f>
        <v>17548</v>
      </c>
      <c r="CN22" s="119">
        <f>BAR!CN22*0.82</f>
        <v>17548</v>
      </c>
      <c r="CO22" s="119">
        <f>BAR!CO22*0.82</f>
        <v>17548</v>
      </c>
      <c r="CP22" s="119">
        <f>BAR!CP22*0.82</f>
        <v>17548</v>
      </c>
      <c r="CQ22" s="119">
        <f>BAR!CQ22*0.82</f>
        <v>18450</v>
      </c>
      <c r="CR22" s="119">
        <f>BAR!CR22*0.82</f>
        <v>18450</v>
      </c>
      <c r="CS22" s="119">
        <f>BAR!CS22*0.82</f>
        <v>18450</v>
      </c>
      <c r="CT22" s="119">
        <f>BAR!CT22*0.82</f>
        <v>18450</v>
      </c>
      <c r="CU22" s="119">
        <f>BAR!CU22*0.82</f>
        <v>18450</v>
      </c>
      <c r="CV22" s="119">
        <f>BAR!CV22*0.82</f>
        <v>18450</v>
      </c>
      <c r="CW22" s="119">
        <f>BAR!CW22*0.82</f>
        <v>18450</v>
      </c>
      <c r="CX22" s="119">
        <f>BAR!CX22*0.82</f>
        <v>18860</v>
      </c>
      <c r="CY22" s="119">
        <f>BAR!CY22*0.82</f>
        <v>18860</v>
      </c>
      <c r="CZ22" s="119">
        <f>BAR!CZ22*0.82</f>
        <v>18860</v>
      </c>
      <c r="DA22" s="119">
        <f>BAR!DA22*0.82</f>
        <v>18860</v>
      </c>
      <c r="DB22" s="119">
        <f>BAR!DB22*0.82</f>
        <v>18860</v>
      </c>
      <c r="DC22" s="119">
        <f>BAR!DC22*0.82</f>
        <v>18860</v>
      </c>
      <c r="DD22" s="119">
        <f>BAR!DD22*0.82</f>
        <v>18860</v>
      </c>
      <c r="DE22" s="119">
        <f>BAR!DE22*0.82</f>
        <v>19680</v>
      </c>
      <c r="DF22" s="119">
        <f>BAR!DF22*0.82</f>
        <v>19680</v>
      </c>
      <c r="DG22" s="119">
        <f>BAR!DG22*0.82</f>
        <v>19680</v>
      </c>
      <c r="DH22" s="119">
        <f>BAR!DH22*0.82</f>
        <v>19680</v>
      </c>
      <c r="DI22" s="119">
        <f>BAR!DI22*0.82</f>
        <v>35834</v>
      </c>
      <c r="DJ22" s="119">
        <f>BAR!DJ22*0.82</f>
        <v>45674</v>
      </c>
      <c r="DK22" s="119">
        <f>BAR!DK22*0.82</f>
        <v>45674</v>
      </c>
      <c r="DL22" s="119">
        <f>BAR!DL22*0.82</f>
        <v>45674</v>
      </c>
      <c r="DM22" s="119">
        <f>BAR!DM22*0.82</f>
        <v>45674</v>
      </c>
      <c r="DN22" s="119">
        <f>BAR!DN22*0.82</f>
        <v>45674</v>
      </c>
      <c r="DO22" s="119">
        <f>BAR!DO22*0.82</f>
        <v>45674</v>
      </c>
      <c r="DP22" s="119">
        <f>BAR!DP22*0.82</f>
        <v>45674</v>
      </c>
      <c r="DQ22" s="119">
        <f>BAR!DQ22*0.82</f>
        <v>45674</v>
      </c>
      <c r="DR22" s="119">
        <f>BAR!DR22*0.82</f>
        <v>45674</v>
      </c>
      <c r="DS22" s="119">
        <f>BAR!DS22*0.82</f>
        <v>43214</v>
      </c>
      <c r="DT22" s="119">
        <f>BAR!DT22*0.82</f>
        <v>33702</v>
      </c>
      <c r="DU22" s="119">
        <f>BAR!DU22*0.82</f>
        <v>33702</v>
      </c>
      <c r="DV22" s="119">
        <f>BAR!DV22*0.82</f>
        <v>33702</v>
      </c>
      <c r="DW22" s="119">
        <f>BAR!DW22*0.82</f>
        <v>33702</v>
      </c>
      <c r="DX22" s="119">
        <f>BAR!DX22*0.82</f>
        <v>33702</v>
      </c>
      <c r="DY22" s="119">
        <f>BAR!DY22*0.82</f>
        <v>33702</v>
      </c>
      <c r="DZ22" s="119">
        <f>BAR!DZ22*0.82</f>
        <v>33702</v>
      </c>
      <c r="EA22" s="119">
        <f>BAR!EA22*0.82</f>
        <v>34522</v>
      </c>
      <c r="EB22" s="119">
        <f>BAR!EB22*0.82</f>
        <v>34522</v>
      </c>
      <c r="EC22" s="119">
        <f>BAR!EC22*0.82</f>
        <v>34522</v>
      </c>
      <c r="ED22" s="119">
        <f>BAR!ED22*0.82</f>
        <v>34522</v>
      </c>
      <c r="EE22" s="119">
        <f>BAR!EE22*0.82</f>
        <v>34522</v>
      </c>
      <c r="EF22" s="119">
        <f>BAR!EF22*0.82</f>
        <v>34522</v>
      </c>
      <c r="EG22" s="119">
        <f>BAR!EG22*0.82</f>
        <v>34522</v>
      </c>
      <c r="EH22" s="119">
        <f>BAR!EH22*0.82</f>
        <v>34522</v>
      </c>
      <c r="EI22" s="119">
        <f>BAR!EI22*0.82</f>
        <v>34522</v>
      </c>
      <c r="EJ22" s="119">
        <f>BAR!EJ22*0.82</f>
        <v>34522</v>
      </c>
      <c r="EK22" s="119">
        <f>BAR!EK22*0.82</f>
        <v>34522</v>
      </c>
      <c r="EL22" s="119">
        <f>BAR!EL22*0.82</f>
        <v>34522</v>
      </c>
      <c r="EM22" s="119">
        <f>BAR!EM22*0.82</f>
        <v>34522</v>
      </c>
      <c r="EN22" s="119">
        <f>BAR!EN22*0.82</f>
        <v>34522</v>
      </c>
      <c r="EO22" s="119">
        <f>BAR!EO22*0.82</f>
        <v>34522</v>
      </c>
      <c r="EP22" s="119">
        <f>BAR!EP22*0.82</f>
        <v>34522</v>
      </c>
      <c r="EQ22" s="119">
        <f>BAR!EQ22*0.82</f>
        <v>35342</v>
      </c>
      <c r="ER22" s="119">
        <f>BAR!ER22*0.82</f>
        <v>35342</v>
      </c>
      <c r="ES22" s="119">
        <f>BAR!ES22*0.82</f>
        <v>35342</v>
      </c>
      <c r="ET22" s="119">
        <f>BAR!ET22*0.82</f>
        <v>35342</v>
      </c>
      <c r="EU22" s="119">
        <f>BAR!EU22*0.82</f>
        <v>35342</v>
      </c>
      <c r="EV22" s="119">
        <f>BAR!EV22*0.82</f>
        <v>35342</v>
      </c>
      <c r="EW22" s="119">
        <f>BAR!EW22*0.82</f>
        <v>35342</v>
      </c>
      <c r="EX22" s="119">
        <f>BAR!EX22*0.82</f>
        <v>35342</v>
      </c>
      <c r="EY22" s="119">
        <f>BAR!EY22*0.82</f>
        <v>35342</v>
      </c>
      <c r="EZ22" s="119">
        <f>BAR!EZ22*0.82</f>
        <v>35342</v>
      </c>
      <c r="FA22" s="119">
        <f>BAR!FA22*0.82</f>
        <v>35342</v>
      </c>
      <c r="FB22" s="119">
        <f>BAR!FB22*0.82</f>
        <v>35342</v>
      </c>
      <c r="FC22" s="119">
        <f>BAR!FC22*0.82</f>
        <v>35342</v>
      </c>
      <c r="FD22" s="119">
        <f>BAR!FD22*0.82</f>
        <v>35342</v>
      </c>
      <c r="FE22" s="119">
        <f>BAR!FE22*0.82</f>
        <v>35342</v>
      </c>
      <c r="FF22" s="119">
        <f>BAR!FF22*0.82</f>
        <v>35342</v>
      </c>
      <c r="FG22" s="119">
        <f>BAR!FG22*0.82</f>
        <v>35342</v>
      </c>
      <c r="FH22" s="119">
        <f>BAR!FH22*0.82</f>
        <v>35342</v>
      </c>
      <c r="FI22" s="119">
        <f>BAR!FI22*0.82</f>
        <v>35342</v>
      </c>
      <c r="FJ22" s="119">
        <f>BAR!FJ22*0.82</f>
        <v>35342</v>
      </c>
      <c r="FK22" s="119">
        <f>BAR!FK22*0.82</f>
        <v>37474</v>
      </c>
      <c r="FL22" s="119">
        <f>BAR!FL22*0.82</f>
        <v>37474</v>
      </c>
      <c r="FM22" s="119">
        <f>BAR!FM22*0.82</f>
        <v>37474</v>
      </c>
      <c r="FN22" s="119">
        <f>BAR!FN22*0.82</f>
        <v>35342</v>
      </c>
      <c r="FO22" s="119">
        <f>BAR!FO22*0.82</f>
        <v>35342</v>
      </c>
      <c r="FP22" s="119">
        <f>BAR!FP22*0.82</f>
        <v>35342</v>
      </c>
      <c r="FQ22" s="119">
        <f>BAR!FQ22*0.82</f>
        <v>35342</v>
      </c>
      <c r="FR22" s="119">
        <f>BAR!FR22*0.82</f>
        <v>35342</v>
      </c>
      <c r="FS22" s="119">
        <f>BAR!FS22*0.82</f>
        <v>33702</v>
      </c>
      <c r="FT22" s="119">
        <f>BAR!FT22*0.82</f>
        <v>33702</v>
      </c>
      <c r="FU22" s="119">
        <f>BAR!FU22*0.82</f>
        <v>33702</v>
      </c>
      <c r="FV22" s="119">
        <f>BAR!FV22*0.82</f>
        <v>33702</v>
      </c>
      <c r="FW22" s="119">
        <f>BAR!FW22*0.82</f>
        <v>33702</v>
      </c>
      <c r="FX22" s="119">
        <f>BAR!FX22*0.82</f>
        <v>33702</v>
      </c>
      <c r="FY22" s="119">
        <f>BAR!FY22*0.82</f>
        <v>33702</v>
      </c>
      <c r="FZ22" s="119">
        <f>BAR!FZ22*0.82</f>
        <v>38540</v>
      </c>
      <c r="GA22" s="119">
        <f>BAR!GA22*0.82</f>
        <v>34522</v>
      </c>
      <c r="GB22" s="119">
        <f>BAR!GB22*0.82</f>
        <v>27306</v>
      </c>
      <c r="GC22" s="119">
        <f>BAR!GC22*0.82</f>
        <v>27306</v>
      </c>
      <c r="GD22" s="119">
        <f>BAR!GD22*0.82</f>
        <v>27306</v>
      </c>
      <c r="GE22" s="119">
        <f>BAR!GE22*0.82</f>
        <v>27306</v>
      </c>
      <c r="GF22" s="119">
        <f>BAR!GF22*0.82</f>
        <v>27306</v>
      </c>
      <c r="GG22" s="119">
        <f>BAR!GG22*0.82</f>
        <v>27306</v>
      </c>
      <c r="GH22" s="119">
        <f>BAR!GH22*0.82</f>
        <v>27306</v>
      </c>
      <c r="GI22" s="119">
        <f>BAR!GI22*0.82</f>
        <v>27306</v>
      </c>
      <c r="GJ22" s="119">
        <f>BAR!GJ22*0.82</f>
        <v>27306</v>
      </c>
      <c r="GK22" s="119">
        <f>BAR!GK22*0.82</f>
        <v>27306</v>
      </c>
      <c r="GL22" s="119">
        <f>BAR!GL22*0.82</f>
        <v>27306</v>
      </c>
      <c r="GM22" s="119">
        <f>BAR!GM22*0.82</f>
        <v>27306</v>
      </c>
      <c r="GN22" s="119">
        <f>BAR!GN22*0.82</f>
        <v>27306</v>
      </c>
      <c r="GO22" s="119">
        <f>BAR!GO22*0.82</f>
        <v>27306</v>
      </c>
      <c r="GP22" s="119">
        <f>BAR!GP22*0.82</f>
        <v>27306</v>
      </c>
      <c r="GQ22" s="119">
        <f>BAR!GQ22*0.82</f>
        <v>27306</v>
      </c>
      <c r="GR22" s="119">
        <f>BAR!GR22*0.82</f>
        <v>27306</v>
      </c>
      <c r="GS22" s="119">
        <f>BAR!GS22*0.82</f>
        <v>27306</v>
      </c>
      <c r="GT22" s="119">
        <f>BAR!GT22*0.82</f>
        <v>27306</v>
      </c>
      <c r="GU22" s="119">
        <f>BAR!GU22*0.82</f>
        <v>27306</v>
      </c>
      <c r="GV22" s="119">
        <f>BAR!GV22*0.82</f>
        <v>27306</v>
      </c>
      <c r="GW22" s="119">
        <f>BAR!GW22*0.82</f>
        <v>27306</v>
      </c>
    </row>
    <row r="23" spans="1:205" s="3" customFormat="1" ht="12" customHeight="1">
      <c r="A23" s="28">
        <v>3</v>
      </c>
      <c r="B23" s="119">
        <f>BAR!B23*0.82</f>
        <v>21730</v>
      </c>
      <c r="C23" s="119">
        <f>BAR!C23*0.82</f>
        <v>21320</v>
      </c>
      <c r="D23" s="119">
        <f>BAR!D23*0.82</f>
        <v>22140</v>
      </c>
      <c r="E23" s="119">
        <f>BAR!E23*0.82</f>
        <v>22140</v>
      </c>
      <c r="F23" s="119">
        <f>BAR!F23*0.82</f>
        <v>22140</v>
      </c>
      <c r="G23" s="119">
        <f>BAR!G23*0.82</f>
        <v>20992</v>
      </c>
      <c r="H23" s="119">
        <f>BAR!H23*0.82</f>
        <v>20992</v>
      </c>
      <c r="I23" s="119">
        <f>BAR!I23*0.82</f>
        <v>20992</v>
      </c>
      <c r="J23" s="119">
        <f>BAR!J23*0.82</f>
        <v>20992</v>
      </c>
      <c r="K23" s="119">
        <f>BAR!K23*0.82</f>
        <v>21730</v>
      </c>
      <c r="L23" s="119">
        <f>BAR!L23*0.82</f>
        <v>21730</v>
      </c>
      <c r="M23" s="119">
        <f>BAR!M23*0.82</f>
        <v>20500</v>
      </c>
      <c r="N23" s="119">
        <f>BAR!N23*0.82</f>
        <v>20500</v>
      </c>
      <c r="O23" s="119">
        <f>BAR!O23*0.82</f>
        <v>20500</v>
      </c>
      <c r="P23" s="119">
        <f>BAR!P23*0.82</f>
        <v>20500</v>
      </c>
      <c r="Q23" s="119">
        <f>BAR!Q23*0.82</f>
        <v>20500</v>
      </c>
      <c r="R23" s="119">
        <f>BAR!R23*0.82</f>
        <v>20992</v>
      </c>
      <c r="S23" s="119">
        <f>BAR!S23*0.82</f>
        <v>20992</v>
      </c>
      <c r="T23" s="119">
        <f>BAR!T23*0.82</f>
        <v>20500</v>
      </c>
      <c r="U23" s="119">
        <f>BAR!U23*0.82</f>
        <v>20500</v>
      </c>
      <c r="V23" s="119">
        <f>BAR!V23*0.82</f>
        <v>20500</v>
      </c>
      <c r="W23" s="119">
        <f>BAR!W23*0.82</f>
        <v>20500</v>
      </c>
      <c r="X23" s="119">
        <f>BAR!X23*0.82</f>
        <v>17958</v>
      </c>
      <c r="Y23" s="119">
        <f>BAR!Y23*0.82</f>
        <v>18204</v>
      </c>
      <c r="Z23" s="119">
        <f>BAR!Z23*0.82</f>
        <v>18204</v>
      </c>
      <c r="AA23" s="119">
        <f>BAR!AA23*0.82</f>
        <v>17958</v>
      </c>
      <c r="AB23" s="119">
        <f>BAR!AB23*0.82</f>
        <v>17958</v>
      </c>
      <c r="AC23" s="119">
        <f>BAR!AC23*0.82</f>
        <v>17958</v>
      </c>
      <c r="AD23" s="119">
        <f>BAR!AD23*0.82</f>
        <v>17958</v>
      </c>
      <c r="AE23" s="119">
        <f>BAR!AE23*0.82</f>
        <v>17958</v>
      </c>
      <c r="AF23" s="119">
        <f>BAR!AF23*0.82</f>
        <v>18204</v>
      </c>
      <c r="AG23" s="119">
        <f>BAR!AG23*0.82</f>
        <v>18204</v>
      </c>
      <c r="AH23" s="119">
        <f>BAR!AH23*0.82</f>
        <v>17958</v>
      </c>
      <c r="AI23" s="119">
        <f>BAR!AI23*0.82</f>
        <v>18204</v>
      </c>
      <c r="AJ23" s="119">
        <f>BAR!AJ23*0.82</f>
        <v>18204</v>
      </c>
      <c r="AK23" s="119">
        <f>BAR!AK23*0.82</f>
        <v>18204</v>
      </c>
      <c r="AL23" s="119">
        <f>BAR!AL23*0.82</f>
        <v>18204</v>
      </c>
      <c r="AM23" s="119">
        <f>BAR!AM23*0.82</f>
        <v>18204</v>
      </c>
      <c r="AN23" s="119">
        <f>BAR!AN23*0.82</f>
        <v>18204</v>
      </c>
      <c r="AO23" s="119">
        <f>BAR!AO23*0.82</f>
        <v>17958</v>
      </c>
      <c r="AP23" s="119">
        <f>BAR!AP23*0.82</f>
        <v>17958</v>
      </c>
      <c r="AQ23" s="119">
        <f>BAR!AQ23*0.82</f>
        <v>17958</v>
      </c>
      <c r="AR23" s="119">
        <f>BAR!AR23*0.82</f>
        <v>17958</v>
      </c>
      <c r="AS23" s="119">
        <f>BAR!AS23*0.82</f>
        <v>17958</v>
      </c>
      <c r="AT23" s="119">
        <f>BAR!AT23*0.82</f>
        <v>18204</v>
      </c>
      <c r="AU23" s="119">
        <f>BAR!AU23*0.82</f>
        <v>18204</v>
      </c>
      <c r="AV23" s="119">
        <f>BAR!AV23*0.82</f>
        <v>17958</v>
      </c>
      <c r="AW23" s="119">
        <f>BAR!AW23*0.82</f>
        <v>17958</v>
      </c>
      <c r="AX23" s="119">
        <f>BAR!AX23*0.82</f>
        <v>17958</v>
      </c>
      <c r="AY23" s="119">
        <f>BAR!AY23*0.82</f>
        <v>17958</v>
      </c>
      <c r="AZ23" s="119">
        <f>BAR!AZ23*0.82</f>
        <v>17958</v>
      </c>
      <c r="BA23" s="119">
        <f>BAR!BA23*0.82</f>
        <v>18204</v>
      </c>
      <c r="BB23" s="119">
        <f>BAR!BB23*0.82</f>
        <v>18204</v>
      </c>
      <c r="BC23" s="119">
        <f>BAR!BC23*0.82</f>
        <v>17712</v>
      </c>
      <c r="BD23" s="119">
        <f>BAR!BD23*0.82</f>
        <v>17712</v>
      </c>
      <c r="BE23" s="119">
        <f>BAR!BE23*0.82</f>
        <v>17712</v>
      </c>
      <c r="BF23" s="119">
        <f>BAR!BF23*0.82</f>
        <v>18204</v>
      </c>
      <c r="BG23" s="119">
        <f>BAR!BG23*0.82</f>
        <v>18204</v>
      </c>
      <c r="BH23" s="119">
        <f>BAR!BH23*0.82</f>
        <v>18204</v>
      </c>
      <c r="BI23" s="119">
        <f>BAR!BI23*0.82</f>
        <v>18204</v>
      </c>
      <c r="BJ23" s="119">
        <f>BAR!BJ23*0.82</f>
        <v>17548</v>
      </c>
      <c r="BK23" s="119">
        <f>BAR!BK23*0.82</f>
        <v>17548</v>
      </c>
      <c r="BL23" s="119">
        <f>BAR!BL23*0.82</f>
        <v>17548</v>
      </c>
      <c r="BM23" s="119">
        <f>BAR!BM23*0.82</f>
        <v>17548</v>
      </c>
      <c r="BN23" s="119">
        <f>BAR!BN23*0.82</f>
        <v>17548</v>
      </c>
      <c r="BO23" s="119">
        <f>BAR!BO23*0.82</f>
        <v>17712</v>
      </c>
      <c r="BP23" s="119">
        <f>BAR!BP23*0.82</f>
        <v>17712</v>
      </c>
      <c r="BQ23" s="119">
        <f>BAR!BQ23*0.82</f>
        <v>17548</v>
      </c>
      <c r="BR23" s="119">
        <f>BAR!BR23*0.82</f>
        <v>17548</v>
      </c>
      <c r="BS23" s="119">
        <f>BAR!BS23*0.82</f>
        <v>17548</v>
      </c>
      <c r="BT23" s="119">
        <f>BAR!BT23*0.82</f>
        <v>17548</v>
      </c>
      <c r="BU23" s="119">
        <f>BAR!BU23*0.82</f>
        <v>17548</v>
      </c>
      <c r="BV23" s="119">
        <f>BAR!BV23*0.82</f>
        <v>17712</v>
      </c>
      <c r="BW23" s="119">
        <f>BAR!BW23*0.82</f>
        <v>17712</v>
      </c>
      <c r="BX23" s="119">
        <f>BAR!BX23*0.82</f>
        <v>17548</v>
      </c>
      <c r="BY23" s="119">
        <f>BAR!BY23*0.82</f>
        <v>17548</v>
      </c>
      <c r="BZ23" s="119">
        <f>BAR!BZ23*0.82</f>
        <v>17548</v>
      </c>
      <c r="CA23" s="119">
        <f>BAR!CA23*0.82</f>
        <v>17548</v>
      </c>
      <c r="CB23" s="119">
        <f>BAR!CB23*0.82</f>
        <v>17548</v>
      </c>
      <c r="CC23" s="119">
        <f>BAR!CC23*0.82</f>
        <v>17712</v>
      </c>
      <c r="CD23" s="119">
        <f>BAR!CD23*0.82</f>
        <v>17712</v>
      </c>
      <c r="CE23" s="119">
        <f>BAR!CE23*0.82</f>
        <v>17548</v>
      </c>
      <c r="CF23" s="119">
        <f>BAR!CF23*0.82</f>
        <v>17548</v>
      </c>
      <c r="CG23" s="119">
        <f>BAR!CG23*0.82</f>
        <v>17548</v>
      </c>
      <c r="CH23" s="119">
        <f>BAR!CH23*0.82</f>
        <v>17548</v>
      </c>
      <c r="CI23" s="119">
        <f>BAR!CI23*0.82</f>
        <v>17548</v>
      </c>
      <c r="CJ23" s="119">
        <f>BAR!CJ23*0.82</f>
        <v>17712</v>
      </c>
      <c r="CK23" s="119">
        <f>BAR!CK23*0.82</f>
        <v>17712</v>
      </c>
      <c r="CL23" s="119">
        <f>BAR!CL23*0.82</f>
        <v>17548</v>
      </c>
      <c r="CM23" s="119">
        <f>BAR!CM23*0.82</f>
        <v>17548</v>
      </c>
      <c r="CN23" s="119">
        <f>BAR!CN23*0.82</f>
        <v>17548</v>
      </c>
      <c r="CO23" s="119">
        <f>BAR!CO23*0.82</f>
        <v>17548</v>
      </c>
      <c r="CP23" s="119">
        <f>BAR!CP23*0.82</f>
        <v>17548</v>
      </c>
      <c r="CQ23" s="119">
        <f>BAR!CQ23*0.82</f>
        <v>18450</v>
      </c>
      <c r="CR23" s="119">
        <f>BAR!CR23*0.82</f>
        <v>18450</v>
      </c>
      <c r="CS23" s="119">
        <f>BAR!CS23*0.82</f>
        <v>18450</v>
      </c>
      <c r="CT23" s="119">
        <f>BAR!CT23*0.82</f>
        <v>18450</v>
      </c>
      <c r="CU23" s="119">
        <f>BAR!CU23*0.82</f>
        <v>18450</v>
      </c>
      <c r="CV23" s="119">
        <f>BAR!CV23*0.82</f>
        <v>18450</v>
      </c>
      <c r="CW23" s="119">
        <f>BAR!CW23*0.82</f>
        <v>18450</v>
      </c>
      <c r="CX23" s="119">
        <f>BAR!CX23*0.82</f>
        <v>18860</v>
      </c>
      <c r="CY23" s="119">
        <f>BAR!CY23*0.82</f>
        <v>18860</v>
      </c>
      <c r="CZ23" s="119">
        <f>BAR!CZ23*0.82</f>
        <v>18860</v>
      </c>
      <c r="DA23" s="119">
        <f>BAR!DA23*0.82</f>
        <v>18860</v>
      </c>
      <c r="DB23" s="119">
        <f>BAR!DB23*0.82</f>
        <v>18860</v>
      </c>
      <c r="DC23" s="119">
        <f>BAR!DC23*0.82</f>
        <v>18860</v>
      </c>
      <c r="DD23" s="119">
        <f>BAR!DD23*0.82</f>
        <v>18860</v>
      </c>
      <c r="DE23" s="119">
        <f>BAR!DE23*0.82</f>
        <v>19680</v>
      </c>
      <c r="DF23" s="119">
        <f>BAR!DF23*0.82</f>
        <v>19680</v>
      </c>
      <c r="DG23" s="119">
        <f>BAR!DG23*0.82</f>
        <v>19680</v>
      </c>
      <c r="DH23" s="119">
        <f>BAR!DH23*0.82</f>
        <v>19680</v>
      </c>
      <c r="DI23" s="119">
        <f>BAR!DI23*0.82</f>
        <v>35834</v>
      </c>
      <c r="DJ23" s="119">
        <f>BAR!DJ23*0.82</f>
        <v>45674</v>
      </c>
      <c r="DK23" s="119">
        <f>BAR!DK23*0.82</f>
        <v>45674</v>
      </c>
      <c r="DL23" s="119">
        <f>BAR!DL23*0.82</f>
        <v>45674</v>
      </c>
      <c r="DM23" s="119">
        <f>BAR!DM23*0.82</f>
        <v>45674</v>
      </c>
      <c r="DN23" s="119">
        <f>BAR!DN23*0.82</f>
        <v>45674</v>
      </c>
      <c r="DO23" s="119">
        <f>BAR!DO23*0.82</f>
        <v>45674</v>
      </c>
      <c r="DP23" s="119">
        <f>BAR!DP23*0.82</f>
        <v>45674</v>
      </c>
      <c r="DQ23" s="119">
        <f>BAR!DQ23*0.82</f>
        <v>45674</v>
      </c>
      <c r="DR23" s="119">
        <f>BAR!DR23*0.82</f>
        <v>45674</v>
      </c>
      <c r="DS23" s="119">
        <f>BAR!DS23*0.82</f>
        <v>43214</v>
      </c>
      <c r="DT23" s="119">
        <f>BAR!DT23*0.82</f>
        <v>33702</v>
      </c>
      <c r="DU23" s="119">
        <f>BAR!DU23*0.82</f>
        <v>33702</v>
      </c>
      <c r="DV23" s="119">
        <f>BAR!DV23*0.82</f>
        <v>33702</v>
      </c>
      <c r="DW23" s="119">
        <f>BAR!DW23*0.82</f>
        <v>33702</v>
      </c>
      <c r="DX23" s="119">
        <f>BAR!DX23*0.82</f>
        <v>33702</v>
      </c>
      <c r="DY23" s="119">
        <f>BAR!DY23*0.82</f>
        <v>33702</v>
      </c>
      <c r="DZ23" s="119">
        <f>BAR!DZ23*0.82</f>
        <v>33702</v>
      </c>
      <c r="EA23" s="119">
        <f>BAR!EA23*0.82</f>
        <v>34522</v>
      </c>
      <c r="EB23" s="119">
        <f>BAR!EB23*0.82</f>
        <v>34522</v>
      </c>
      <c r="EC23" s="119">
        <f>BAR!EC23*0.82</f>
        <v>34522</v>
      </c>
      <c r="ED23" s="119">
        <f>BAR!ED23*0.82</f>
        <v>34522</v>
      </c>
      <c r="EE23" s="119">
        <f>BAR!EE23*0.82</f>
        <v>34522</v>
      </c>
      <c r="EF23" s="119">
        <f>BAR!EF23*0.82</f>
        <v>34522</v>
      </c>
      <c r="EG23" s="119">
        <f>BAR!EG23*0.82</f>
        <v>34522</v>
      </c>
      <c r="EH23" s="119">
        <f>BAR!EH23*0.82</f>
        <v>34522</v>
      </c>
      <c r="EI23" s="119">
        <f>BAR!EI23*0.82</f>
        <v>34522</v>
      </c>
      <c r="EJ23" s="119">
        <f>BAR!EJ23*0.82</f>
        <v>34522</v>
      </c>
      <c r="EK23" s="119">
        <f>BAR!EK23*0.82</f>
        <v>34522</v>
      </c>
      <c r="EL23" s="119">
        <f>BAR!EL23*0.82</f>
        <v>34522</v>
      </c>
      <c r="EM23" s="119">
        <f>BAR!EM23*0.82</f>
        <v>34522</v>
      </c>
      <c r="EN23" s="119">
        <f>BAR!EN23*0.82</f>
        <v>34522</v>
      </c>
      <c r="EO23" s="119">
        <f>BAR!EO23*0.82</f>
        <v>34522</v>
      </c>
      <c r="EP23" s="119">
        <f>BAR!EP23*0.82</f>
        <v>34522</v>
      </c>
      <c r="EQ23" s="119">
        <f>BAR!EQ23*0.82</f>
        <v>35342</v>
      </c>
      <c r="ER23" s="119">
        <f>BAR!ER23*0.82</f>
        <v>35342</v>
      </c>
      <c r="ES23" s="119">
        <f>BAR!ES23*0.82</f>
        <v>35342</v>
      </c>
      <c r="ET23" s="119">
        <f>BAR!ET23*0.82</f>
        <v>35342</v>
      </c>
      <c r="EU23" s="119">
        <f>BAR!EU23*0.82</f>
        <v>35342</v>
      </c>
      <c r="EV23" s="119">
        <f>BAR!EV23*0.82</f>
        <v>35342</v>
      </c>
      <c r="EW23" s="119">
        <f>BAR!EW23*0.82</f>
        <v>35342</v>
      </c>
      <c r="EX23" s="119">
        <f>BAR!EX23*0.82</f>
        <v>35342</v>
      </c>
      <c r="EY23" s="119">
        <f>BAR!EY23*0.82</f>
        <v>35342</v>
      </c>
      <c r="EZ23" s="119">
        <f>BAR!EZ23*0.82</f>
        <v>35342</v>
      </c>
      <c r="FA23" s="119">
        <f>BAR!FA23*0.82</f>
        <v>35342</v>
      </c>
      <c r="FB23" s="119">
        <f>BAR!FB23*0.82</f>
        <v>35342</v>
      </c>
      <c r="FC23" s="119">
        <f>BAR!FC23*0.82</f>
        <v>35342</v>
      </c>
      <c r="FD23" s="119">
        <f>BAR!FD23*0.82</f>
        <v>35342</v>
      </c>
      <c r="FE23" s="119">
        <f>BAR!FE23*0.82</f>
        <v>35342</v>
      </c>
      <c r="FF23" s="119">
        <f>BAR!FF23*0.82</f>
        <v>35342</v>
      </c>
      <c r="FG23" s="119">
        <f>BAR!FG23*0.82</f>
        <v>35342</v>
      </c>
      <c r="FH23" s="119">
        <f>BAR!FH23*0.82</f>
        <v>35342</v>
      </c>
      <c r="FI23" s="119">
        <f>BAR!FI23*0.82</f>
        <v>35342</v>
      </c>
      <c r="FJ23" s="119">
        <f>BAR!FJ23*0.82</f>
        <v>35342</v>
      </c>
      <c r="FK23" s="119">
        <f>BAR!FK23*0.82</f>
        <v>37474</v>
      </c>
      <c r="FL23" s="119">
        <f>BAR!FL23*0.82</f>
        <v>37474</v>
      </c>
      <c r="FM23" s="119">
        <f>BAR!FM23*0.82</f>
        <v>37474</v>
      </c>
      <c r="FN23" s="119">
        <f>BAR!FN23*0.82</f>
        <v>35342</v>
      </c>
      <c r="FO23" s="119">
        <f>BAR!FO23*0.82</f>
        <v>35342</v>
      </c>
      <c r="FP23" s="119">
        <f>BAR!FP23*0.82</f>
        <v>35342</v>
      </c>
      <c r="FQ23" s="119">
        <f>BAR!FQ23*0.82</f>
        <v>35342</v>
      </c>
      <c r="FR23" s="119">
        <f>BAR!FR23*0.82</f>
        <v>35342</v>
      </c>
      <c r="FS23" s="119">
        <f>BAR!FS23*0.82</f>
        <v>33702</v>
      </c>
      <c r="FT23" s="119">
        <f>BAR!FT23*0.82</f>
        <v>33702</v>
      </c>
      <c r="FU23" s="119">
        <f>BAR!FU23*0.82</f>
        <v>33702</v>
      </c>
      <c r="FV23" s="119">
        <f>BAR!FV23*0.82</f>
        <v>33702</v>
      </c>
      <c r="FW23" s="119">
        <f>BAR!FW23*0.82</f>
        <v>33702</v>
      </c>
      <c r="FX23" s="119">
        <f>BAR!FX23*0.82</f>
        <v>33702</v>
      </c>
      <c r="FY23" s="119">
        <f>BAR!FY23*0.82</f>
        <v>33702</v>
      </c>
      <c r="FZ23" s="119">
        <f>BAR!FZ23*0.82</f>
        <v>38540</v>
      </c>
      <c r="GA23" s="119">
        <f>BAR!GA23*0.82</f>
        <v>34522</v>
      </c>
      <c r="GB23" s="119">
        <f>BAR!GB23*0.82</f>
        <v>27306</v>
      </c>
      <c r="GC23" s="119">
        <f>BAR!GC23*0.82</f>
        <v>27306</v>
      </c>
      <c r="GD23" s="119">
        <f>BAR!GD23*0.82</f>
        <v>27306</v>
      </c>
      <c r="GE23" s="119">
        <f>BAR!GE23*0.82</f>
        <v>27306</v>
      </c>
      <c r="GF23" s="119">
        <f>BAR!GF23*0.82</f>
        <v>27306</v>
      </c>
      <c r="GG23" s="119">
        <f>BAR!GG23*0.82</f>
        <v>27306</v>
      </c>
      <c r="GH23" s="119">
        <f>BAR!GH23*0.82</f>
        <v>27306</v>
      </c>
      <c r="GI23" s="119">
        <f>BAR!GI23*0.82</f>
        <v>27306</v>
      </c>
      <c r="GJ23" s="119">
        <f>BAR!GJ23*0.82</f>
        <v>27306</v>
      </c>
      <c r="GK23" s="119">
        <f>BAR!GK23*0.82</f>
        <v>27306</v>
      </c>
      <c r="GL23" s="119">
        <f>BAR!GL23*0.82</f>
        <v>27306</v>
      </c>
      <c r="GM23" s="119">
        <f>BAR!GM23*0.82</f>
        <v>27306</v>
      </c>
      <c r="GN23" s="119">
        <f>BAR!GN23*0.82</f>
        <v>27306</v>
      </c>
      <c r="GO23" s="119">
        <f>BAR!GO23*0.82</f>
        <v>27306</v>
      </c>
      <c r="GP23" s="119">
        <f>BAR!GP23*0.82</f>
        <v>27306</v>
      </c>
      <c r="GQ23" s="119">
        <f>BAR!GQ23*0.82</f>
        <v>27306</v>
      </c>
      <c r="GR23" s="119">
        <f>BAR!GR23*0.82</f>
        <v>27306</v>
      </c>
      <c r="GS23" s="119">
        <f>BAR!GS23*0.82</f>
        <v>27306</v>
      </c>
      <c r="GT23" s="119">
        <f>BAR!GT23*0.82</f>
        <v>27306</v>
      </c>
      <c r="GU23" s="119">
        <f>BAR!GU23*0.82</f>
        <v>27306</v>
      </c>
      <c r="GV23" s="119">
        <f>BAR!GV23*0.82</f>
        <v>27306</v>
      </c>
      <c r="GW23" s="119">
        <f>BAR!GW23*0.82</f>
        <v>27306</v>
      </c>
    </row>
    <row r="24" spans="1:205" s="3" customFormat="1" ht="12" customHeight="1">
      <c r="A24" s="28">
        <v>4</v>
      </c>
      <c r="B24" s="119">
        <f>BAR!B24*0.82</f>
        <v>21730</v>
      </c>
      <c r="C24" s="119">
        <f>BAR!C24*0.82</f>
        <v>21320</v>
      </c>
      <c r="D24" s="119">
        <f>BAR!D24*0.82</f>
        <v>22140</v>
      </c>
      <c r="E24" s="119">
        <f>BAR!E24*0.82</f>
        <v>22140</v>
      </c>
      <c r="F24" s="119">
        <f>BAR!F24*0.82</f>
        <v>22140</v>
      </c>
      <c r="G24" s="119">
        <f>BAR!G24*0.82</f>
        <v>20992</v>
      </c>
      <c r="H24" s="119">
        <f>BAR!H24*0.82</f>
        <v>20992</v>
      </c>
      <c r="I24" s="119">
        <f>BAR!I24*0.82</f>
        <v>20992</v>
      </c>
      <c r="J24" s="119">
        <f>BAR!J24*0.82</f>
        <v>20992</v>
      </c>
      <c r="K24" s="119">
        <f>BAR!K24*0.82</f>
        <v>21730</v>
      </c>
      <c r="L24" s="119">
        <f>BAR!L24*0.82</f>
        <v>21730</v>
      </c>
      <c r="M24" s="119">
        <f>BAR!M24*0.82</f>
        <v>20500</v>
      </c>
      <c r="N24" s="119">
        <f>BAR!N24*0.82</f>
        <v>20500</v>
      </c>
      <c r="O24" s="119">
        <f>BAR!O24*0.82</f>
        <v>20500</v>
      </c>
      <c r="P24" s="119">
        <f>BAR!P24*0.82</f>
        <v>20500</v>
      </c>
      <c r="Q24" s="119">
        <f>BAR!Q24*0.82</f>
        <v>20500</v>
      </c>
      <c r="R24" s="119">
        <f>BAR!R24*0.82</f>
        <v>20992</v>
      </c>
      <c r="S24" s="119">
        <f>BAR!S24*0.82</f>
        <v>20992</v>
      </c>
      <c r="T24" s="119">
        <f>BAR!T24*0.82</f>
        <v>20500</v>
      </c>
      <c r="U24" s="119">
        <f>BAR!U24*0.82</f>
        <v>20500</v>
      </c>
      <c r="V24" s="119">
        <f>BAR!V24*0.82</f>
        <v>20500</v>
      </c>
      <c r="W24" s="119">
        <f>BAR!W24*0.82</f>
        <v>20500</v>
      </c>
      <c r="X24" s="119">
        <f>BAR!X24*0.82</f>
        <v>17958</v>
      </c>
      <c r="Y24" s="119">
        <f>BAR!Y24*0.82</f>
        <v>18204</v>
      </c>
      <c r="Z24" s="119">
        <f>BAR!Z24*0.82</f>
        <v>18204</v>
      </c>
      <c r="AA24" s="119">
        <f>BAR!AA24*0.82</f>
        <v>17958</v>
      </c>
      <c r="AB24" s="119">
        <f>BAR!AB24*0.82</f>
        <v>17958</v>
      </c>
      <c r="AC24" s="119">
        <f>BAR!AC24*0.82</f>
        <v>17958</v>
      </c>
      <c r="AD24" s="119">
        <f>BAR!AD24*0.82</f>
        <v>17958</v>
      </c>
      <c r="AE24" s="119">
        <f>BAR!AE24*0.82</f>
        <v>17958</v>
      </c>
      <c r="AF24" s="119">
        <f>BAR!AF24*0.82</f>
        <v>18204</v>
      </c>
      <c r="AG24" s="119">
        <f>BAR!AG24*0.82</f>
        <v>18204</v>
      </c>
      <c r="AH24" s="119">
        <f>BAR!AH24*0.82</f>
        <v>17958</v>
      </c>
      <c r="AI24" s="119">
        <f>BAR!AI24*0.82</f>
        <v>18204</v>
      </c>
      <c r="AJ24" s="119">
        <f>BAR!AJ24*0.82</f>
        <v>18204</v>
      </c>
      <c r="AK24" s="119">
        <f>BAR!AK24*0.82</f>
        <v>18204</v>
      </c>
      <c r="AL24" s="119">
        <f>BAR!AL24*0.82</f>
        <v>18204</v>
      </c>
      <c r="AM24" s="119">
        <f>BAR!AM24*0.82</f>
        <v>18204</v>
      </c>
      <c r="AN24" s="119">
        <f>BAR!AN24*0.82</f>
        <v>18204</v>
      </c>
      <c r="AO24" s="119">
        <f>BAR!AO24*0.82</f>
        <v>17958</v>
      </c>
      <c r="AP24" s="119">
        <f>BAR!AP24*0.82</f>
        <v>17958</v>
      </c>
      <c r="AQ24" s="119">
        <f>BAR!AQ24*0.82</f>
        <v>17958</v>
      </c>
      <c r="AR24" s="119">
        <f>BAR!AR24*0.82</f>
        <v>17958</v>
      </c>
      <c r="AS24" s="119">
        <f>BAR!AS24*0.82</f>
        <v>17958</v>
      </c>
      <c r="AT24" s="119">
        <f>BAR!AT24*0.82</f>
        <v>18204</v>
      </c>
      <c r="AU24" s="119">
        <f>BAR!AU24*0.82</f>
        <v>18204</v>
      </c>
      <c r="AV24" s="119">
        <f>BAR!AV24*0.82</f>
        <v>17958</v>
      </c>
      <c r="AW24" s="119">
        <f>BAR!AW24*0.82</f>
        <v>17958</v>
      </c>
      <c r="AX24" s="119">
        <f>BAR!AX24*0.82</f>
        <v>17958</v>
      </c>
      <c r="AY24" s="119">
        <f>BAR!AY24*0.82</f>
        <v>17958</v>
      </c>
      <c r="AZ24" s="119">
        <f>BAR!AZ24*0.82</f>
        <v>17958</v>
      </c>
      <c r="BA24" s="119">
        <f>BAR!BA24*0.82</f>
        <v>18204</v>
      </c>
      <c r="BB24" s="119">
        <f>BAR!BB24*0.82</f>
        <v>18204</v>
      </c>
      <c r="BC24" s="119">
        <f>BAR!BC24*0.82</f>
        <v>17712</v>
      </c>
      <c r="BD24" s="119">
        <f>BAR!BD24*0.82</f>
        <v>17712</v>
      </c>
      <c r="BE24" s="119">
        <f>BAR!BE24*0.82</f>
        <v>17712</v>
      </c>
      <c r="BF24" s="119">
        <f>BAR!BF24*0.82</f>
        <v>18204</v>
      </c>
      <c r="BG24" s="119">
        <f>BAR!BG24*0.82</f>
        <v>18204</v>
      </c>
      <c r="BH24" s="119">
        <f>BAR!BH24*0.82</f>
        <v>18204</v>
      </c>
      <c r="BI24" s="119">
        <f>BAR!BI24*0.82</f>
        <v>18204</v>
      </c>
      <c r="BJ24" s="119">
        <f>BAR!BJ24*0.82</f>
        <v>17548</v>
      </c>
      <c r="BK24" s="119">
        <f>BAR!BK24*0.82</f>
        <v>17548</v>
      </c>
      <c r="BL24" s="119">
        <f>BAR!BL24*0.82</f>
        <v>17548</v>
      </c>
      <c r="BM24" s="119">
        <f>BAR!BM24*0.82</f>
        <v>17548</v>
      </c>
      <c r="BN24" s="119">
        <f>BAR!BN24*0.82</f>
        <v>17548</v>
      </c>
      <c r="BO24" s="119">
        <f>BAR!BO24*0.82</f>
        <v>17712</v>
      </c>
      <c r="BP24" s="119">
        <f>BAR!BP24*0.82</f>
        <v>17712</v>
      </c>
      <c r="BQ24" s="119">
        <f>BAR!BQ24*0.82</f>
        <v>17548</v>
      </c>
      <c r="BR24" s="119">
        <f>BAR!BR24*0.82</f>
        <v>17548</v>
      </c>
      <c r="BS24" s="119">
        <f>BAR!BS24*0.82</f>
        <v>17548</v>
      </c>
      <c r="BT24" s="119">
        <f>BAR!BT24*0.82</f>
        <v>17548</v>
      </c>
      <c r="BU24" s="119">
        <f>BAR!BU24*0.82</f>
        <v>17548</v>
      </c>
      <c r="BV24" s="119">
        <f>BAR!BV24*0.82</f>
        <v>17712</v>
      </c>
      <c r="BW24" s="119">
        <f>BAR!BW24*0.82</f>
        <v>17712</v>
      </c>
      <c r="BX24" s="119">
        <f>BAR!BX24*0.82</f>
        <v>17548</v>
      </c>
      <c r="BY24" s="119">
        <f>BAR!BY24*0.82</f>
        <v>17548</v>
      </c>
      <c r="BZ24" s="119">
        <f>BAR!BZ24*0.82</f>
        <v>17548</v>
      </c>
      <c r="CA24" s="119">
        <f>BAR!CA24*0.82</f>
        <v>17548</v>
      </c>
      <c r="CB24" s="119">
        <f>BAR!CB24*0.82</f>
        <v>17548</v>
      </c>
      <c r="CC24" s="119">
        <f>BAR!CC24*0.82</f>
        <v>17712</v>
      </c>
      <c r="CD24" s="119">
        <f>BAR!CD24*0.82</f>
        <v>17712</v>
      </c>
      <c r="CE24" s="119">
        <f>BAR!CE24*0.82</f>
        <v>17548</v>
      </c>
      <c r="CF24" s="119">
        <f>BAR!CF24*0.82</f>
        <v>17548</v>
      </c>
      <c r="CG24" s="119">
        <f>BAR!CG24*0.82</f>
        <v>17548</v>
      </c>
      <c r="CH24" s="119">
        <f>BAR!CH24*0.82</f>
        <v>17548</v>
      </c>
      <c r="CI24" s="119">
        <f>BAR!CI24*0.82</f>
        <v>17548</v>
      </c>
      <c r="CJ24" s="119">
        <f>BAR!CJ24*0.82</f>
        <v>17712</v>
      </c>
      <c r="CK24" s="119">
        <f>BAR!CK24*0.82</f>
        <v>17712</v>
      </c>
      <c r="CL24" s="119">
        <f>BAR!CL24*0.82</f>
        <v>17548</v>
      </c>
      <c r="CM24" s="119">
        <f>BAR!CM24*0.82</f>
        <v>17548</v>
      </c>
      <c r="CN24" s="119">
        <f>BAR!CN24*0.82</f>
        <v>17548</v>
      </c>
      <c r="CO24" s="119">
        <f>BAR!CO24*0.82</f>
        <v>17548</v>
      </c>
      <c r="CP24" s="119">
        <f>BAR!CP24*0.82</f>
        <v>17548</v>
      </c>
      <c r="CQ24" s="119">
        <f>BAR!CQ24*0.82</f>
        <v>18450</v>
      </c>
      <c r="CR24" s="119">
        <f>BAR!CR24*0.82</f>
        <v>18450</v>
      </c>
      <c r="CS24" s="119">
        <f>BAR!CS24*0.82</f>
        <v>18450</v>
      </c>
      <c r="CT24" s="119">
        <f>BAR!CT24*0.82</f>
        <v>18450</v>
      </c>
      <c r="CU24" s="119">
        <f>BAR!CU24*0.82</f>
        <v>18450</v>
      </c>
      <c r="CV24" s="119">
        <f>BAR!CV24*0.82</f>
        <v>18450</v>
      </c>
      <c r="CW24" s="119">
        <f>BAR!CW24*0.82</f>
        <v>18450</v>
      </c>
      <c r="CX24" s="119">
        <f>BAR!CX24*0.82</f>
        <v>18860</v>
      </c>
      <c r="CY24" s="119">
        <f>BAR!CY24*0.82</f>
        <v>18860</v>
      </c>
      <c r="CZ24" s="119">
        <f>BAR!CZ24*0.82</f>
        <v>18860</v>
      </c>
      <c r="DA24" s="119">
        <f>BAR!DA24*0.82</f>
        <v>18860</v>
      </c>
      <c r="DB24" s="119">
        <f>BAR!DB24*0.82</f>
        <v>18860</v>
      </c>
      <c r="DC24" s="119">
        <f>BAR!DC24*0.82</f>
        <v>18860</v>
      </c>
      <c r="DD24" s="119">
        <f>BAR!DD24*0.82</f>
        <v>18860</v>
      </c>
      <c r="DE24" s="119">
        <f>BAR!DE24*0.82</f>
        <v>19680</v>
      </c>
      <c r="DF24" s="119">
        <f>BAR!DF24*0.82</f>
        <v>19680</v>
      </c>
      <c r="DG24" s="119">
        <f>BAR!DG24*0.82</f>
        <v>19680</v>
      </c>
      <c r="DH24" s="119">
        <f>BAR!DH24*0.82</f>
        <v>19680</v>
      </c>
      <c r="DI24" s="119">
        <f>BAR!DI24*0.82</f>
        <v>35834</v>
      </c>
      <c r="DJ24" s="119">
        <f>BAR!DJ24*0.82</f>
        <v>45674</v>
      </c>
      <c r="DK24" s="119">
        <f>BAR!DK24*0.82</f>
        <v>45674</v>
      </c>
      <c r="DL24" s="119">
        <f>BAR!DL24*0.82</f>
        <v>45674</v>
      </c>
      <c r="DM24" s="119">
        <f>BAR!DM24*0.82</f>
        <v>45674</v>
      </c>
      <c r="DN24" s="119">
        <f>BAR!DN24*0.82</f>
        <v>45674</v>
      </c>
      <c r="DO24" s="119">
        <f>BAR!DO24*0.82</f>
        <v>45674</v>
      </c>
      <c r="DP24" s="119">
        <f>BAR!DP24*0.82</f>
        <v>45674</v>
      </c>
      <c r="DQ24" s="119">
        <f>BAR!DQ24*0.82</f>
        <v>45674</v>
      </c>
      <c r="DR24" s="119">
        <f>BAR!DR24*0.82</f>
        <v>45674</v>
      </c>
      <c r="DS24" s="119">
        <f>BAR!DS24*0.82</f>
        <v>43214</v>
      </c>
      <c r="DT24" s="119">
        <f>BAR!DT24*0.82</f>
        <v>33702</v>
      </c>
      <c r="DU24" s="119">
        <f>BAR!DU24*0.82</f>
        <v>33702</v>
      </c>
      <c r="DV24" s="119">
        <f>BAR!DV24*0.82</f>
        <v>33702</v>
      </c>
      <c r="DW24" s="119">
        <f>BAR!DW24*0.82</f>
        <v>33702</v>
      </c>
      <c r="DX24" s="119">
        <f>BAR!DX24*0.82</f>
        <v>33702</v>
      </c>
      <c r="DY24" s="119">
        <f>BAR!DY24*0.82</f>
        <v>33702</v>
      </c>
      <c r="DZ24" s="119">
        <f>BAR!DZ24*0.82</f>
        <v>33702</v>
      </c>
      <c r="EA24" s="119">
        <f>BAR!EA24*0.82</f>
        <v>34522</v>
      </c>
      <c r="EB24" s="119">
        <f>BAR!EB24*0.82</f>
        <v>34522</v>
      </c>
      <c r="EC24" s="119">
        <f>BAR!EC24*0.82</f>
        <v>34522</v>
      </c>
      <c r="ED24" s="119">
        <f>BAR!ED24*0.82</f>
        <v>34522</v>
      </c>
      <c r="EE24" s="119">
        <f>BAR!EE24*0.82</f>
        <v>34522</v>
      </c>
      <c r="EF24" s="119">
        <f>BAR!EF24*0.82</f>
        <v>34522</v>
      </c>
      <c r="EG24" s="119">
        <f>BAR!EG24*0.82</f>
        <v>34522</v>
      </c>
      <c r="EH24" s="119">
        <f>BAR!EH24*0.82</f>
        <v>34522</v>
      </c>
      <c r="EI24" s="119">
        <f>BAR!EI24*0.82</f>
        <v>34522</v>
      </c>
      <c r="EJ24" s="119">
        <f>BAR!EJ24*0.82</f>
        <v>34522</v>
      </c>
      <c r="EK24" s="119">
        <f>BAR!EK24*0.82</f>
        <v>34522</v>
      </c>
      <c r="EL24" s="119">
        <f>BAR!EL24*0.82</f>
        <v>34522</v>
      </c>
      <c r="EM24" s="119">
        <f>BAR!EM24*0.82</f>
        <v>34522</v>
      </c>
      <c r="EN24" s="119">
        <f>BAR!EN24*0.82</f>
        <v>34522</v>
      </c>
      <c r="EO24" s="119">
        <f>BAR!EO24*0.82</f>
        <v>34522</v>
      </c>
      <c r="EP24" s="119">
        <f>BAR!EP24*0.82</f>
        <v>34522</v>
      </c>
      <c r="EQ24" s="119">
        <f>BAR!EQ24*0.82</f>
        <v>35342</v>
      </c>
      <c r="ER24" s="119">
        <f>BAR!ER24*0.82</f>
        <v>35342</v>
      </c>
      <c r="ES24" s="119">
        <f>BAR!ES24*0.82</f>
        <v>35342</v>
      </c>
      <c r="ET24" s="119">
        <f>BAR!ET24*0.82</f>
        <v>35342</v>
      </c>
      <c r="EU24" s="119">
        <f>BAR!EU24*0.82</f>
        <v>35342</v>
      </c>
      <c r="EV24" s="119">
        <f>BAR!EV24*0.82</f>
        <v>35342</v>
      </c>
      <c r="EW24" s="119">
        <f>BAR!EW24*0.82</f>
        <v>35342</v>
      </c>
      <c r="EX24" s="119">
        <f>BAR!EX24*0.82</f>
        <v>35342</v>
      </c>
      <c r="EY24" s="119">
        <f>BAR!EY24*0.82</f>
        <v>35342</v>
      </c>
      <c r="EZ24" s="119">
        <f>BAR!EZ24*0.82</f>
        <v>35342</v>
      </c>
      <c r="FA24" s="119">
        <f>BAR!FA24*0.82</f>
        <v>35342</v>
      </c>
      <c r="FB24" s="119">
        <f>BAR!FB24*0.82</f>
        <v>35342</v>
      </c>
      <c r="FC24" s="119">
        <f>BAR!FC24*0.82</f>
        <v>35342</v>
      </c>
      <c r="FD24" s="119">
        <f>BAR!FD24*0.82</f>
        <v>35342</v>
      </c>
      <c r="FE24" s="119">
        <f>BAR!FE24*0.82</f>
        <v>35342</v>
      </c>
      <c r="FF24" s="119">
        <f>BAR!FF24*0.82</f>
        <v>35342</v>
      </c>
      <c r="FG24" s="119">
        <f>BAR!FG24*0.82</f>
        <v>35342</v>
      </c>
      <c r="FH24" s="119">
        <f>BAR!FH24*0.82</f>
        <v>35342</v>
      </c>
      <c r="FI24" s="119">
        <f>BAR!FI24*0.82</f>
        <v>35342</v>
      </c>
      <c r="FJ24" s="119">
        <f>BAR!FJ24*0.82</f>
        <v>35342</v>
      </c>
      <c r="FK24" s="119">
        <f>BAR!FK24*0.82</f>
        <v>37474</v>
      </c>
      <c r="FL24" s="119">
        <f>BAR!FL24*0.82</f>
        <v>37474</v>
      </c>
      <c r="FM24" s="119">
        <f>BAR!FM24*0.82</f>
        <v>37474</v>
      </c>
      <c r="FN24" s="119">
        <f>BAR!FN24*0.82</f>
        <v>35342</v>
      </c>
      <c r="FO24" s="119">
        <f>BAR!FO24*0.82</f>
        <v>35342</v>
      </c>
      <c r="FP24" s="119">
        <f>BAR!FP24*0.82</f>
        <v>35342</v>
      </c>
      <c r="FQ24" s="119">
        <f>BAR!FQ24*0.82</f>
        <v>35342</v>
      </c>
      <c r="FR24" s="119">
        <f>BAR!FR24*0.82</f>
        <v>35342</v>
      </c>
      <c r="FS24" s="119">
        <f>BAR!FS24*0.82</f>
        <v>33702</v>
      </c>
      <c r="FT24" s="119">
        <f>BAR!FT24*0.82</f>
        <v>33702</v>
      </c>
      <c r="FU24" s="119">
        <f>BAR!FU24*0.82</f>
        <v>33702</v>
      </c>
      <c r="FV24" s="119">
        <f>BAR!FV24*0.82</f>
        <v>33702</v>
      </c>
      <c r="FW24" s="119">
        <f>BAR!FW24*0.82</f>
        <v>33702</v>
      </c>
      <c r="FX24" s="119">
        <f>BAR!FX24*0.82</f>
        <v>33702</v>
      </c>
      <c r="FY24" s="119">
        <f>BAR!FY24*0.82</f>
        <v>33702</v>
      </c>
      <c r="FZ24" s="119">
        <f>BAR!FZ24*0.82</f>
        <v>38540</v>
      </c>
      <c r="GA24" s="119">
        <f>BAR!GA24*0.82</f>
        <v>34522</v>
      </c>
      <c r="GB24" s="119">
        <f>BAR!GB24*0.82</f>
        <v>27306</v>
      </c>
      <c r="GC24" s="119">
        <f>BAR!GC24*0.82</f>
        <v>27306</v>
      </c>
      <c r="GD24" s="119">
        <f>BAR!GD24*0.82</f>
        <v>27306</v>
      </c>
      <c r="GE24" s="119">
        <f>BAR!GE24*0.82</f>
        <v>27306</v>
      </c>
      <c r="GF24" s="119">
        <f>BAR!GF24*0.82</f>
        <v>27306</v>
      </c>
      <c r="GG24" s="119">
        <f>BAR!GG24*0.82</f>
        <v>27306</v>
      </c>
      <c r="GH24" s="119">
        <f>BAR!GH24*0.82</f>
        <v>27306</v>
      </c>
      <c r="GI24" s="119">
        <f>BAR!GI24*0.82</f>
        <v>27306</v>
      </c>
      <c r="GJ24" s="119">
        <f>BAR!GJ24*0.82</f>
        <v>27306</v>
      </c>
      <c r="GK24" s="119">
        <f>BAR!GK24*0.82</f>
        <v>27306</v>
      </c>
      <c r="GL24" s="119">
        <f>BAR!GL24*0.82</f>
        <v>27306</v>
      </c>
      <c r="GM24" s="119">
        <f>BAR!GM24*0.82</f>
        <v>27306</v>
      </c>
      <c r="GN24" s="119">
        <f>BAR!GN24*0.82</f>
        <v>27306</v>
      </c>
      <c r="GO24" s="119">
        <f>BAR!GO24*0.82</f>
        <v>27306</v>
      </c>
      <c r="GP24" s="119">
        <f>BAR!GP24*0.82</f>
        <v>27306</v>
      </c>
      <c r="GQ24" s="119">
        <f>BAR!GQ24*0.82</f>
        <v>27306</v>
      </c>
      <c r="GR24" s="119">
        <f>BAR!GR24*0.82</f>
        <v>27306</v>
      </c>
      <c r="GS24" s="119">
        <f>BAR!GS24*0.82</f>
        <v>27306</v>
      </c>
      <c r="GT24" s="119">
        <f>BAR!GT24*0.82</f>
        <v>27306</v>
      </c>
      <c r="GU24" s="119">
        <f>BAR!GU24*0.82</f>
        <v>27306</v>
      </c>
      <c r="GV24" s="119">
        <f>BAR!GV24*0.82</f>
        <v>27306</v>
      </c>
      <c r="GW24" s="119">
        <f>BAR!GW24*0.82</f>
        <v>27306</v>
      </c>
    </row>
    <row r="25" spans="1:205" s="5" customFormat="1" ht="15" customHeight="1">
      <c r="A25" s="30" t="s">
        <v>10</v>
      </c>
      <c r="N25" s="4"/>
      <c r="O25" s="4"/>
      <c r="P25" s="4"/>
      <c r="Q25" s="4"/>
      <c r="W25" s="4"/>
      <c r="X25" s="4"/>
      <c r="Y25" s="4"/>
      <c r="Z25" s="4"/>
    </row>
    <row r="26" spans="1:205" s="5" customFormat="1" ht="204">
      <c r="A26" s="31" t="s">
        <v>11</v>
      </c>
      <c r="N26" s="4"/>
      <c r="O26" s="4"/>
      <c r="P26" s="4"/>
      <c r="Q26" s="4"/>
      <c r="W26" s="4"/>
      <c r="X26" s="4"/>
      <c r="Y26" s="4"/>
      <c r="Z26" s="4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" customFormat="1" ht="15" customHeight="1">
      <c r="A29" s="30" t="s">
        <v>14</v>
      </c>
      <c r="N29" s="4"/>
      <c r="O29" s="4"/>
      <c r="P29" s="4"/>
      <c r="Q29" s="4"/>
      <c r="W29" s="4"/>
      <c r="X29" s="4"/>
      <c r="Y29" s="4"/>
      <c r="Z29" s="4"/>
    </row>
    <row r="30" spans="1:205" s="5" customFormat="1" ht="84">
      <c r="A30" s="31" t="s">
        <v>83</v>
      </c>
      <c r="N30" s="4"/>
      <c r="O30" s="4"/>
      <c r="P30" s="4"/>
      <c r="Q30" s="4"/>
      <c r="W30" s="4"/>
      <c r="X30" s="4"/>
      <c r="Y30" s="4"/>
      <c r="Z30" s="4"/>
    </row>
    <row r="31" spans="1:205" s="4" customFormat="1" ht="15" customHeight="1">
      <c r="A31" s="33" t="s">
        <v>16</v>
      </c>
      <c r="AA31" s="85"/>
    </row>
    <row r="32" spans="1:205" s="4" customFormat="1" ht="72" customHeight="1">
      <c r="A32" s="34" t="s">
        <v>17</v>
      </c>
      <c r="AA32" s="85"/>
    </row>
    <row r="33" spans="1:27" s="4" customFormat="1" ht="15" customHeight="1">
      <c r="A33" s="30" t="s">
        <v>18</v>
      </c>
      <c r="AA33" s="85"/>
    </row>
    <row r="34" spans="1:27" s="4" customFormat="1" ht="31.5" customHeight="1">
      <c r="A34" s="75" t="s">
        <v>19</v>
      </c>
      <c r="AA34" s="85"/>
    </row>
    <row r="35" spans="1:27" s="5" customFormat="1" ht="15" customHeight="1">
      <c r="A35" s="33" t="s">
        <v>20</v>
      </c>
      <c r="N35" s="4"/>
      <c r="O35" s="4"/>
      <c r="P35" s="4"/>
      <c r="Q35" s="4"/>
      <c r="W35" s="4"/>
      <c r="X35" s="4"/>
      <c r="Y35" s="4"/>
      <c r="Z35" s="4"/>
    </row>
    <row r="36" spans="1:27" s="5" customFormat="1" ht="96">
      <c r="A36" s="55" t="s">
        <v>21</v>
      </c>
      <c r="N36" s="4"/>
      <c r="O36" s="4"/>
      <c r="P36" s="4"/>
      <c r="Q36" s="4"/>
      <c r="W36" s="4"/>
      <c r="X36" s="4"/>
      <c r="Y36" s="4"/>
      <c r="Z36" s="4"/>
    </row>
    <row r="37" spans="1:27" s="37" customFormat="1" ht="15" customHeight="1">
      <c r="A37" s="33" t="s">
        <v>22</v>
      </c>
      <c r="N37" s="83"/>
      <c r="O37" s="83"/>
      <c r="P37" s="83"/>
      <c r="Q37" s="83"/>
      <c r="W37" s="83"/>
      <c r="X37" s="83"/>
      <c r="Y37" s="83"/>
      <c r="Z37" s="83"/>
      <c r="AA37" s="104"/>
    </row>
    <row r="38" spans="1:27" s="37" customFormat="1" ht="38.25" customHeight="1">
      <c r="A38" s="35" t="s">
        <v>23</v>
      </c>
      <c r="N38" s="83"/>
      <c r="O38" s="83"/>
      <c r="P38" s="83"/>
      <c r="Q38" s="83"/>
      <c r="W38" s="83"/>
      <c r="X38" s="83"/>
      <c r="Y38" s="83"/>
      <c r="Z38" s="83"/>
      <c r="AA38" s="104"/>
    </row>
  </sheetData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</sheetPr>
  <dimension ref="A1:XFD37"/>
  <sheetViews>
    <sheetView workbookViewId="0">
      <pane xSplit="1" topLeftCell="B1" activePane="topRight" state="frozen"/>
      <selection pane="topRight" activeCell="B24" sqref="B24"/>
    </sheetView>
  </sheetViews>
  <sheetFormatPr defaultColWidth="9.140625" defaultRowHeight="15"/>
  <cols>
    <col min="1" max="1" width="70" style="1" customWidth="1"/>
    <col min="2" max="12" width="9.85546875" style="37" customWidth="1"/>
    <col min="13" max="17" width="9.85546875" style="104" customWidth="1"/>
    <col min="18" max="27" width="9.85546875" style="37" customWidth="1"/>
    <col min="28" max="31" width="9.85546875" style="104" customWidth="1"/>
    <col min="32" max="118" width="9.85546875" style="37" customWidth="1"/>
    <col min="119" max="122" width="9.85546875" style="104" customWidth="1"/>
    <col min="123" max="127" width="9.85546875" style="37" customWidth="1"/>
    <col min="128" max="128" width="9.85546875" style="104" customWidth="1"/>
    <col min="129" max="129" width="9.85546875" style="37" customWidth="1"/>
    <col min="130" max="214" width="9.7109375" style="37" customWidth="1"/>
    <col min="215" max="16384" width="9.140625" style="37"/>
  </cols>
  <sheetData>
    <row r="1" spans="1:129" ht="15" customHeight="1">
      <c r="A1" s="41" t="s">
        <v>0</v>
      </c>
    </row>
    <row r="2" spans="1:129" ht="15" customHeight="1">
      <c r="A2" s="42" t="s">
        <v>24</v>
      </c>
      <c r="M2" s="105"/>
      <c r="N2" s="105"/>
      <c r="O2" s="105"/>
      <c r="P2" s="105"/>
      <c r="Q2" s="105"/>
      <c r="U2" s="106"/>
      <c r="V2" s="106"/>
      <c r="W2" s="106"/>
      <c r="X2" s="106"/>
      <c r="AB2" s="37"/>
      <c r="AC2" s="37"/>
      <c r="AD2" s="37"/>
      <c r="AE2" s="37"/>
      <c r="DO2" s="37"/>
      <c r="DP2" s="37"/>
      <c r="DQ2" s="37"/>
      <c r="DR2" s="37"/>
      <c r="DX2" s="106"/>
    </row>
    <row r="3" spans="1:129" s="1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07"/>
      <c r="N3" s="107"/>
      <c r="O3" s="107"/>
      <c r="P3" s="107"/>
      <c r="Q3" s="107"/>
      <c r="R3" s="71"/>
      <c r="S3" s="71"/>
      <c r="T3" s="71"/>
      <c r="U3" s="71"/>
      <c r="V3" s="71"/>
      <c r="W3" s="71"/>
      <c r="X3" s="71"/>
      <c r="Y3" s="71"/>
      <c r="Z3" s="71"/>
      <c r="AA3" s="71"/>
      <c r="AB3" s="107"/>
      <c r="AC3" s="107"/>
      <c r="AD3" s="107"/>
      <c r="AE3" s="107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107"/>
      <c r="DP3" s="107"/>
      <c r="DQ3" s="107"/>
      <c r="DR3" s="107"/>
      <c r="DS3" s="71"/>
      <c r="DT3" s="71"/>
      <c r="DU3" s="71"/>
      <c r="DV3" s="71"/>
      <c r="DW3" s="71"/>
      <c r="DX3" s="107"/>
      <c r="DY3" s="71"/>
    </row>
    <row r="4" spans="1:129" ht="15" customHeight="1">
      <c r="A4" s="108" t="s">
        <v>25</v>
      </c>
      <c r="B4" s="72">
        <v>46169</v>
      </c>
      <c r="C4" s="72">
        <v>46170</v>
      </c>
      <c r="D4" s="72">
        <v>46171</v>
      </c>
      <c r="E4" s="72">
        <v>46172</v>
      </c>
      <c r="F4" s="72">
        <v>46173</v>
      </c>
      <c r="M4" s="37"/>
      <c r="N4" s="37"/>
      <c r="O4" s="37"/>
      <c r="P4" s="37"/>
      <c r="Q4" s="37"/>
      <c r="AB4" s="37"/>
      <c r="AC4" s="37"/>
      <c r="AD4" s="37"/>
      <c r="AE4" s="37"/>
      <c r="DO4" s="37"/>
      <c r="DP4" s="37"/>
      <c r="DQ4" s="37"/>
      <c r="DR4" s="37"/>
      <c r="DX4" s="37"/>
    </row>
    <row r="5" spans="1:129" s="4" customFormat="1" ht="24.75" customHeight="1">
      <c r="A5" s="16" t="s">
        <v>4</v>
      </c>
    </row>
    <row r="6" spans="1:129" s="4" customFormat="1" ht="12" customHeight="1">
      <c r="A6" s="18">
        <v>1</v>
      </c>
      <c r="B6" s="22" t="e">
        <f>ROUNDUP(RO!B6*0.85,)</f>
        <v>#REF!</v>
      </c>
      <c r="C6" s="22" t="e">
        <f>ROUNDUP(RO!C6*0.85,)</f>
        <v>#REF!</v>
      </c>
      <c r="D6" s="22" t="e">
        <f>ROUNDUP(RO!D6*0.85,)</f>
        <v>#REF!</v>
      </c>
      <c r="E6" s="22" t="e">
        <f>ROUNDUP(RO!E6*0.85,)</f>
        <v>#REF!</v>
      </c>
      <c r="F6" s="22" t="e">
        <f>ROUNDUP(RO!F6*0.85,)</f>
        <v>#REF!</v>
      </c>
    </row>
    <row r="7" spans="1:129" s="4" customFormat="1" ht="12" customHeight="1">
      <c r="A7" s="18">
        <v>2</v>
      </c>
      <c r="B7" s="22" t="e">
        <f t="shared" ref="B7:F7" si="0">B6</f>
        <v>#REF!</v>
      </c>
      <c r="C7" s="22" t="e">
        <f t="shared" si="0"/>
        <v>#REF!</v>
      </c>
      <c r="D7" s="22" t="e">
        <f t="shared" si="0"/>
        <v>#REF!</v>
      </c>
      <c r="E7" s="22" t="e">
        <f t="shared" si="0"/>
        <v>#REF!</v>
      </c>
      <c r="F7" s="22" t="e">
        <f t="shared" si="0"/>
        <v>#REF!</v>
      </c>
    </row>
    <row r="8" spans="1:129" s="4" customFormat="1" ht="24.75" customHeight="1">
      <c r="A8" s="16" t="s">
        <v>5</v>
      </c>
    </row>
    <row r="9" spans="1:129" s="4" customFormat="1" ht="12" customHeight="1">
      <c r="A9" s="20">
        <v>1</v>
      </c>
      <c r="B9" s="22" t="e">
        <f>ROUNDUP(RO!B9*0.85,)</f>
        <v>#REF!</v>
      </c>
      <c r="C9" s="22" t="e">
        <f>ROUNDUP(RO!C9*0.85,)</f>
        <v>#REF!</v>
      </c>
      <c r="D9" s="22" t="e">
        <f>ROUNDUP(RO!D9*0.85,)</f>
        <v>#REF!</v>
      </c>
      <c r="E9" s="22" t="e">
        <f>ROUNDUP(RO!E9*0.85,)</f>
        <v>#REF!</v>
      </c>
      <c r="F9" s="22" t="e">
        <f>ROUNDUP(RO!F9*0.85,)</f>
        <v>#REF!</v>
      </c>
    </row>
    <row r="10" spans="1:129" s="4" customFormat="1" ht="12" customHeight="1">
      <c r="A10" s="20">
        <v>2</v>
      </c>
      <c r="B10" s="22" t="e">
        <f t="shared" ref="B10:F10" si="1">B9</f>
        <v>#REF!</v>
      </c>
      <c r="C10" s="22" t="e">
        <f t="shared" si="1"/>
        <v>#REF!</v>
      </c>
      <c r="D10" s="22" t="e">
        <f t="shared" si="1"/>
        <v>#REF!</v>
      </c>
      <c r="E10" s="22" t="e">
        <f t="shared" si="1"/>
        <v>#REF!</v>
      </c>
      <c r="F10" s="22" t="e">
        <f t="shared" si="1"/>
        <v>#REF!</v>
      </c>
    </row>
    <row r="11" spans="1:129" s="4" customFormat="1" ht="12" customHeight="1">
      <c r="A11" s="22" t="s">
        <v>6</v>
      </c>
    </row>
    <row r="12" spans="1:129" s="4" customFormat="1" ht="12" customHeight="1">
      <c r="A12" s="20">
        <v>1</v>
      </c>
      <c r="B12" s="22" t="e">
        <f>ROUNDUP(RO!B12*0.85,)</f>
        <v>#REF!</v>
      </c>
      <c r="C12" s="22" t="e">
        <f>ROUNDUP(RO!C12*0.85,)</f>
        <v>#REF!</v>
      </c>
      <c r="D12" s="22" t="e">
        <f>ROUNDUP(RO!D12*0.85,)</f>
        <v>#REF!</v>
      </c>
      <c r="E12" s="22" t="e">
        <f>ROUNDUP(RO!E12*0.85,)</f>
        <v>#REF!</v>
      </c>
      <c r="F12" s="22" t="e">
        <f>ROUNDUP(RO!F12*0.85,)</f>
        <v>#REF!</v>
      </c>
    </row>
    <row r="13" spans="1:129" s="4" customFormat="1" ht="12" customHeight="1">
      <c r="A13" s="20">
        <v>2</v>
      </c>
      <c r="B13" s="22" t="e">
        <f t="shared" ref="B13:F13" si="2">B12</f>
        <v>#REF!</v>
      </c>
      <c r="C13" s="22" t="e">
        <f t="shared" si="2"/>
        <v>#REF!</v>
      </c>
      <c r="D13" s="22" t="e">
        <f t="shared" si="2"/>
        <v>#REF!</v>
      </c>
      <c r="E13" s="22" t="e">
        <f t="shared" si="2"/>
        <v>#REF!</v>
      </c>
      <c r="F13" s="22" t="e">
        <f t="shared" si="2"/>
        <v>#REF!</v>
      </c>
    </row>
    <row r="14" spans="1:129" s="4" customFormat="1" ht="24.75" customHeight="1">
      <c r="A14" s="23" t="s">
        <v>7</v>
      </c>
    </row>
    <row r="15" spans="1:129" s="4" customFormat="1" ht="12" customHeight="1">
      <c r="A15" s="20">
        <v>1</v>
      </c>
      <c r="B15" s="22" t="e">
        <f>ROUNDUP(RO!B15*0.85,)</f>
        <v>#REF!</v>
      </c>
      <c r="C15" s="22" t="e">
        <f>ROUNDUP(RO!C15*0.85,)</f>
        <v>#REF!</v>
      </c>
      <c r="D15" s="22" t="e">
        <f>ROUNDUP(RO!D15*0.85,)</f>
        <v>#REF!</v>
      </c>
      <c r="E15" s="22" t="e">
        <f>ROUNDUP(RO!E15*0.85,)</f>
        <v>#REF!</v>
      </c>
      <c r="F15" s="22" t="e">
        <f>ROUNDUP(RO!F15*0.85,)</f>
        <v>#REF!</v>
      </c>
    </row>
    <row r="16" spans="1:129" s="4" customFormat="1" ht="12" customHeight="1">
      <c r="A16" s="20">
        <v>2</v>
      </c>
      <c r="B16" s="22" t="e">
        <f t="shared" ref="B16:F16" si="3">B15</f>
        <v>#REF!</v>
      </c>
      <c r="C16" s="22" t="e">
        <f t="shared" si="3"/>
        <v>#REF!</v>
      </c>
      <c r="D16" s="22" t="e">
        <f t="shared" si="3"/>
        <v>#REF!</v>
      </c>
      <c r="E16" s="22" t="e">
        <f t="shared" si="3"/>
        <v>#REF!</v>
      </c>
      <c r="F16" s="22" t="e">
        <f t="shared" si="3"/>
        <v>#REF!</v>
      </c>
    </row>
    <row r="17" spans="1:214 16357:16384" s="4" customFormat="1" ht="24.75" customHeight="1">
      <c r="A17" s="23" t="s">
        <v>8</v>
      </c>
    </row>
    <row r="18" spans="1:214 16357:16384" s="4" customFormat="1" ht="12" customHeight="1">
      <c r="A18" s="20">
        <v>1</v>
      </c>
      <c r="B18" s="22" t="e">
        <f>ROUNDUP(RO!B18*0.85,)</f>
        <v>#REF!</v>
      </c>
      <c r="C18" s="22" t="e">
        <f>ROUNDUP(RO!C18*0.85,)</f>
        <v>#REF!</v>
      </c>
      <c r="D18" s="22" t="e">
        <f>ROUNDUP(RO!D18*0.85,)</f>
        <v>#REF!</v>
      </c>
      <c r="E18" s="22" t="e">
        <f>ROUNDUP(RO!E18*0.85,)</f>
        <v>#REF!</v>
      </c>
      <c r="F18" s="22" t="e">
        <f>ROUNDUP(RO!F18*0.85,)</f>
        <v>#REF!</v>
      </c>
    </row>
    <row r="19" spans="1:214 16357:16384" ht="13.5" customHeight="1">
      <c r="A19" s="24">
        <v>2</v>
      </c>
      <c r="B19" s="22" t="e">
        <f t="shared" ref="B19:F19" si="4">B18</f>
        <v>#REF!</v>
      </c>
      <c r="C19" s="22" t="e">
        <f t="shared" si="4"/>
        <v>#REF!</v>
      </c>
      <c r="D19" s="22" t="e">
        <f t="shared" si="4"/>
        <v>#REF!</v>
      </c>
      <c r="E19" s="22" t="e">
        <f t="shared" si="4"/>
        <v>#REF!</v>
      </c>
      <c r="F19" s="22" t="e">
        <f t="shared" si="4"/>
        <v>#REF!</v>
      </c>
      <c r="M19" s="37"/>
      <c r="N19" s="37"/>
      <c r="O19" s="37"/>
      <c r="P19" s="37"/>
      <c r="Q19" s="37"/>
      <c r="AB19" s="37"/>
      <c r="AC19" s="37"/>
      <c r="AD19" s="37"/>
      <c r="AE19" s="37"/>
      <c r="DO19" s="37"/>
      <c r="DP19" s="37"/>
      <c r="DQ19" s="37"/>
      <c r="DR19" s="37"/>
      <c r="DX19" s="37"/>
    </row>
    <row r="20" spans="1:214 16357:16384" s="103" customFormat="1" ht="13.5" customHeight="1">
      <c r="A20" s="25" t="s">
        <v>9</v>
      </c>
      <c r="B20" s="87"/>
      <c r="C20" s="87"/>
      <c r="D20" s="87"/>
      <c r="E20" s="87"/>
      <c r="F20" s="87"/>
    </row>
    <row r="21" spans="1:214 16357:16384" ht="13.5" customHeight="1">
      <c r="A21" s="39">
        <v>1</v>
      </c>
      <c r="B21" s="22" t="e">
        <f>ROUNDUP(RO!B21*0.85,)</f>
        <v>#REF!</v>
      </c>
      <c r="C21" s="22" t="e">
        <f>ROUNDUP(RO!C21*0.85,)</f>
        <v>#REF!</v>
      </c>
      <c r="D21" s="22" t="e">
        <f>ROUNDUP(RO!D21*0.85,)</f>
        <v>#REF!</v>
      </c>
      <c r="E21" s="22" t="e">
        <f>ROUNDUP(RO!E21*0.85,)</f>
        <v>#REF!</v>
      </c>
      <c r="F21" s="22" t="e">
        <f>ROUNDUP(RO!F21*0.85,)</f>
        <v>#REF!</v>
      </c>
      <c r="M21" s="37"/>
      <c r="N21" s="37"/>
      <c r="O21" s="37"/>
      <c r="P21" s="37"/>
      <c r="Q21" s="37"/>
      <c r="AB21" s="37"/>
      <c r="AC21" s="37"/>
      <c r="AD21" s="37"/>
      <c r="AE21" s="37"/>
      <c r="DO21" s="37"/>
      <c r="DP21" s="37"/>
      <c r="DQ21" s="37"/>
      <c r="DR21" s="37"/>
      <c r="DX21" s="37"/>
    </row>
    <row r="22" spans="1:214 16357:16384" ht="13.5" customHeight="1">
      <c r="A22" s="27">
        <v>2</v>
      </c>
      <c r="B22" s="22" t="e">
        <f t="shared" ref="B22:F22" si="5">B21</f>
        <v>#REF!</v>
      </c>
      <c r="C22" s="22" t="e">
        <f t="shared" si="5"/>
        <v>#REF!</v>
      </c>
      <c r="D22" s="22" t="e">
        <f t="shared" si="5"/>
        <v>#REF!</v>
      </c>
      <c r="E22" s="22" t="e">
        <f t="shared" si="5"/>
        <v>#REF!</v>
      </c>
      <c r="F22" s="22" t="e">
        <f t="shared" si="5"/>
        <v>#REF!</v>
      </c>
      <c r="M22" s="37"/>
      <c r="N22" s="37"/>
      <c r="O22" s="37"/>
      <c r="P22" s="37"/>
      <c r="Q22" s="37"/>
      <c r="AB22" s="37"/>
      <c r="AC22" s="37"/>
      <c r="AD22" s="37"/>
      <c r="AE22" s="37"/>
      <c r="DO22" s="37"/>
      <c r="DP22" s="37"/>
      <c r="DQ22" s="37"/>
      <c r="DR22" s="37"/>
      <c r="DX22" s="37"/>
    </row>
    <row r="23" spans="1:214 16357:16384" ht="13.5" customHeight="1">
      <c r="A23" s="28">
        <v>3</v>
      </c>
      <c r="B23" s="22" t="e">
        <f t="shared" ref="B23:F23" si="6">B21</f>
        <v>#REF!</v>
      </c>
      <c r="C23" s="22" t="e">
        <f t="shared" si="6"/>
        <v>#REF!</v>
      </c>
      <c r="D23" s="22" t="e">
        <f t="shared" si="6"/>
        <v>#REF!</v>
      </c>
      <c r="E23" s="22" t="e">
        <f t="shared" si="6"/>
        <v>#REF!</v>
      </c>
      <c r="F23" s="22" t="e">
        <f t="shared" si="6"/>
        <v>#REF!</v>
      </c>
      <c r="M23" s="37"/>
      <c r="N23" s="37"/>
      <c r="O23" s="37"/>
      <c r="P23" s="37"/>
      <c r="Q23" s="37"/>
      <c r="AB23" s="37"/>
      <c r="AC23" s="37"/>
      <c r="AD23" s="37"/>
      <c r="AE23" s="37"/>
      <c r="DO23" s="37"/>
      <c r="DP23" s="37"/>
      <c r="DQ23" s="37"/>
      <c r="DR23" s="37"/>
      <c r="DX23" s="37"/>
    </row>
    <row r="24" spans="1:214 16357:16384" ht="13.5" customHeight="1">
      <c r="A24" s="28">
        <v>4</v>
      </c>
      <c r="B24" s="22" t="e">
        <f t="shared" ref="B24:F24" si="7">B21</f>
        <v>#REF!</v>
      </c>
      <c r="C24" s="22" t="e">
        <f t="shared" si="7"/>
        <v>#REF!</v>
      </c>
      <c r="D24" s="22" t="e">
        <f t="shared" si="7"/>
        <v>#REF!</v>
      </c>
      <c r="E24" s="22" t="e">
        <f t="shared" si="7"/>
        <v>#REF!</v>
      </c>
      <c r="F24" s="22" t="e">
        <f t="shared" si="7"/>
        <v>#REF!</v>
      </c>
      <c r="M24" s="37"/>
      <c r="N24" s="37"/>
      <c r="O24" s="37"/>
      <c r="P24" s="37"/>
      <c r="Q24" s="37"/>
      <c r="AB24" s="37"/>
      <c r="AC24" s="37"/>
      <c r="AD24" s="37"/>
      <c r="AE24" s="37"/>
      <c r="DO24" s="37"/>
      <c r="DP24" s="37"/>
      <c r="DQ24" s="37"/>
      <c r="DR24" s="37"/>
      <c r="DX24" s="37"/>
    </row>
    <row r="25" spans="1:214 16357:16384" ht="15" customHeight="1">
      <c r="A25" s="30" t="s">
        <v>47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8"/>
      <c r="N25" s="88"/>
      <c r="O25" s="88"/>
      <c r="P25" s="88"/>
      <c r="Q25" s="88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8"/>
      <c r="DP25" s="88"/>
      <c r="DQ25" s="88"/>
      <c r="DR25" s="88"/>
      <c r="DS25" s="87"/>
      <c r="DT25" s="87"/>
      <c r="DU25" s="87"/>
      <c r="DV25" s="87"/>
      <c r="DW25" s="87"/>
      <c r="DX25" s="88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</row>
    <row r="26" spans="1:214 16357:16384" ht="29.25" customHeight="1">
      <c r="A26" s="31" t="s">
        <v>26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8"/>
      <c r="N26" s="88"/>
      <c r="O26" s="88"/>
      <c r="P26" s="88"/>
      <c r="Q26" s="88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8"/>
      <c r="DP26" s="88"/>
      <c r="DQ26" s="88"/>
      <c r="DR26" s="88"/>
      <c r="DS26" s="87"/>
      <c r="DT26" s="87"/>
      <c r="DU26" s="87"/>
      <c r="DV26" s="87"/>
      <c r="DW26" s="87"/>
      <c r="DX26" s="88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</row>
    <row r="27" spans="1:214 16357:16384" s="6" customFormat="1" ht="15" customHeight="1">
      <c r="A27" s="109" t="s">
        <v>27</v>
      </c>
      <c r="B27" s="49"/>
      <c r="C27" s="49"/>
      <c r="D27" s="49"/>
      <c r="E27" s="49"/>
      <c r="F27" s="49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  <c r="XFC27"/>
      <c r="XFD27"/>
    </row>
    <row r="28" spans="1:214 16357:16384" s="6" customFormat="1" ht="14.25" customHeight="1">
      <c r="A28" s="110" t="s">
        <v>28</v>
      </c>
      <c r="B28" s="49"/>
      <c r="C28" s="49"/>
      <c r="D28" s="49"/>
      <c r="E28" s="49"/>
      <c r="F28" s="49"/>
      <c r="XEC28" s="37"/>
      <c r="XED28" s="37"/>
      <c r="XEE28" s="37"/>
      <c r="XEF28" s="37"/>
      <c r="XEG28" s="37"/>
      <c r="XEH28" s="37"/>
      <c r="XEI28" s="37"/>
      <c r="XEJ28" s="37"/>
      <c r="XEK28" s="37"/>
      <c r="XEL28" s="37"/>
      <c r="XEM28" s="37"/>
      <c r="XEN28" s="37"/>
      <c r="XEO28" s="37"/>
      <c r="XEP28" s="37"/>
      <c r="XEQ28" s="37"/>
      <c r="XER28" s="37"/>
      <c r="XES28" s="37"/>
      <c r="XET28" s="37"/>
      <c r="XEU28" s="37"/>
      <c r="XEV28" s="37"/>
      <c r="XEW28" s="37"/>
      <c r="XEX28" s="37"/>
      <c r="XEY28" s="37"/>
      <c r="XEZ28" s="37"/>
      <c r="XFA28" s="37"/>
      <c r="XFB28" s="37"/>
      <c r="XFC28" s="37"/>
      <c r="XFD28" s="37"/>
    </row>
    <row r="29" spans="1:214 16357:16384" s="6" customFormat="1" ht="14.25" customHeight="1">
      <c r="A29" s="111" t="s">
        <v>29</v>
      </c>
      <c r="B29" s="49"/>
      <c r="C29" s="49"/>
      <c r="D29" s="49"/>
      <c r="E29" s="49"/>
      <c r="F29" s="49"/>
      <c r="XEC29" s="37"/>
      <c r="XED29" s="37"/>
      <c r="XEE29" s="37"/>
      <c r="XEF29" s="37"/>
      <c r="XEG29" s="37"/>
      <c r="XEH29" s="37"/>
      <c r="XEI29" s="37"/>
      <c r="XEJ29" s="37"/>
      <c r="XEK29" s="37"/>
      <c r="XEL29" s="37"/>
      <c r="XEM29" s="37"/>
      <c r="XEN29" s="37"/>
      <c r="XEO29" s="37"/>
      <c r="XEP29" s="37"/>
      <c r="XEQ29" s="37"/>
      <c r="XER29" s="37"/>
      <c r="XES29" s="37"/>
      <c r="XET29" s="37"/>
      <c r="XEU29" s="37"/>
      <c r="XEV29" s="37"/>
      <c r="XEW29" s="37"/>
      <c r="XEX29" s="37"/>
      <c r="XEY29" s="37"/>
      <c r="XEZ29" s="37"/>
      <c r="XFA29" s="37"/>
      <c r="XFB29" s="37"/>
      <c r="XFC29" s="37"/>
      <c r="XFD29" s="37"/>
    </row>
    <row r="30" spans="1:214 16357:16384" s="6" customFormat="1" ht="14.25" customHeight="1">
      <c r="A30" s="111" t="s">
        <v>30</v>
      </c>
      <c r="B30" s="49"/>
      <c r="C30" s="49"/>
      <c r="D30" s="49"/>
      <c r="E30" s="49"/>
      <c r="F30" s="49"/>
      <c r="XEC30" s="37"/>
      <c r="XED30" s="37"/>
      <c r="XEE30" s="37"/>
      <c r="XEF30" s="37"/>
      <c r="XEG30" s="37"/>
      <c r="XEH30" s="37"/>
      <c r="XEI30" s="37"/>
      <c r="XEJ30" s="37"/>
      <c r="XEK30" s="37"/>
      <c r="XEL30" s="37"/>
      <c r="XEM30" s="37"/>
      <c r="XEN30" s="37"/>
      <c r="XEO30" s="37"/>
      <c r="XEP30" s="37"/>
      <c r="XEQ30" s="37"/>
      <c r="XER30" s="37"/>
      <c r="XES30" s="37"/>
      <c r="XET30" s="37"/>
      <c r="XEU30" s="37"/>
      <c r="XEV30" s="37"/>
      <c r="XEW30" s="37"/>
      <c r="XEX30" s="37"/>
      <c r="XEY30" s="37"/>
      <c r="XEZ30" s="37"/>
      <c r="XFA30" s="37"/>
      <c r="XFB30" s="37"/>
      <c r="XFC30" s="37"/>
      <c r="XFD30" s="37"/>
    </row>
    <row r="31" spans="1:214 16357:16384" s="6" customFormat="1" ht="14.25" customHeight="1">
      <c r="A31" s="111" t="s">
        <v>31</v>
      </c>
      <c r="B31" s="49"/>
      <c r="C31" s="49"/>
      <c r="D31" s="49"/>
      <c r="E31" s="49"/>
      <c r="F31" s="49"/>
      <c r="XEC31" s="37"/>
      <c r="XED31" s="37"/>
      <c r="XEE31" s="37"/>
      <c r="XEF31" s="37"/>
      <c r="XEG31" s="37"/>
      <c r="XEH31" s="37"/>
      <c r="XEI31" s="37"/>
      <c r="XEJ31" s="37"/>
      <c r="XEK31" s="37"/>
      <c r="XEL31" s="37"/>
      <c r="XEM31" s="37"/>
      <c r="XEN31" s="37"/>
      <c r="XEO31" s="37"/>
      <c r="XEP31" s="37"/>
      <c r="XEQ31" s="37"/>
      <c r="XER31" s="37"/>
      <c r="XES31" s="37"/>
      <c r="XET31" s="37"/>
      <c r="XEU31" s="37"/>
      <c r="XEV31" s="37"/>
      <c r="XEW31" s="37"/>
      <c r="XEX31" s="37"/>
      <c r="XEY31" s="37"/>
      <c r="XEZ31" s="37"/>
      <c r="XFA31" s="37"/>
      <c r="XFB31" s="37"/>
      <c r="XFC31" s="37"/>
      <c r="XFD31" s="37"/>
    </row>
    <row r="32" spans="1:214 16357:16384" s="4" customFormat="1" ht="15" customHeight="1">
      <c r="A32" s="33" t="s">
        <v>16</v>
      </c>
      <c r="M32" s="85"/>
      <c r="N32" s="85"/>
      <c r="O32" s="85"/>
      <c r="P32" s="85"/>
      <c r="Q32" s="85"/>
      <c r="AB32" s="85"/>
      <c r="AC32" s="85"/>
      <c r="AD32" s="85"/>
      <c r="AE32" s="85"/>
      <c r="DO32" s="85"/>
      <c r="DP32" s="85"/>
      <c r="DQ32" s="85"/>
      <c r="DR32" s="85"/>
      <c r="DX32" s="85"/>
    </row>
    <row r="33" spans="1:128" s="4" customFormat="1" ht="63" customHeight="1">
      <c r="A33" s="34" t="s">
        <v>32</v>
      </c>
      <c r="M33" s="85"/>
      <c r="N33" s="85"/>
      <c r="O33" s="85"/>
      <c r="P33" s="85"/>
      <c r="Q33" s="85"/>
      <c r="AB33" s="85"/>
      <c r="AC33" s="85"/>
      <c r="AD33" s="85"/>
      <c r="AE33" s="85"/>
      <c r="DO33" s="85"/>
      <c r="DP33" s="85"/>
      <c r="DQ33" s="85"/>
      <c r="DR33" s="85"/>
      <c r="DX33" s="85"/>
    </row>
    <row r="34" spans="1:128" s="4" customFormat="1" ht="15" customHeight="1">
      <c r="A34" s="30" t="s">
        <v>18</v>
      </c>
      <c r="M34" s="85"/>
      <c r="N34" s="85"/>
      <c r="O34" s="85"/>
      <c r="P34" s="85"/>
      <c r="Q34" s="85"/>
      <c r="AB34" s="85"/>
      <c r="AC34" s="85"/>
      <c r="AD34" s="85"/>
      <c r="AE34" s="85"/>
      <c r="DO34" s="85"/>
      <c r="DP34" s="85"/>
      <c r="DQ34" s="85"/>
      <c r="DR34" s="85"/>
      <c r="DX34" s="85"/>
    </row>
    <row r="35" spans="1:128" s="4" customFormat="1" ht="31.5" customHeight="1">
      <c r="A35" s="75" t="s">
        <v>19</v>
      </c>
      <c r="M35" s="85"/>
      <c r="N35" s="85"/>
      <c r="O35" s="85"/>
      <c r="P35" s="85"/>
      <c r="Q35" s="85"/>
      <c r="AB35" s="85"/>
      <c r="AC35" s="85"/>
      <c r="AD35" s="85"/>
      <c r="AE35" s="85"/>
      <c r="DO35" s="85"/>
      <c r="DP35" s="85"/>
      <c r="DQ35" s="85"/>
      <c r="DR35" s="85"/>
      <c r="DX35" s="85"/>
    </row>
    <row r="36" spans="1:128" ht="15" customHeight="1">
      <c r="A36" s="33" t="s">
        <v>33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8"/>
      <c r="N36" s="88"/>
      <c r="O36" s="88"/>
      <c r="P36" s="88"/>
      <c r="Q36" s="88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8"/>
      <c r="AC36" s="88"/>
      <c r="AD36" s="88"/>
      <c r="AE36" s="88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8"/>
      <c r="DP36" s="88"/>
      <c r="DQ36" s="88"/>
      <c r="DR36" s="88"/>
      <c r="DS36" s="87"/>
      <c r="DT36" s="87"/>
      <c r="DU36" s="87"/>
      <c r="DV36" s="87"/>
      <c r="DW36" s="87"/>
      <c r="DX36" s="88"/>
    </row>
    <row r="37" spans="1:128" ht="123" customHeight="1">
      <c r="A37" s="76" t="s">
        <v>34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8"/>
      <c r="N37" s="88"/>
      <c r="O37" s="88"/>
      <c r="P37" s="88"/>
      <c r="Q37" s="88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8"/>
      <c r="AC37" s="88"/>
      <c r="AD37" s="88"/>
      <c r="AE37" s="88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8"/>
      <c r="DP37" s="88"/>
      <c r="DQ37" s="88"/>
      <c r="DR37" s="88"/>
      <c r="DS37" s="87"/>
      <c r="DT37" s="87"/>
      <c r="DU37" s="87"/>
      <c r="DV37" s="87"/>
      <c r="DW37" s="87"/>
      <c r="DX37" s="88"/>
    </row>
  </sheetData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GW34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28515625" style="1" customWidth="1"/>
    <col min="2" max="13" width="9.85546875" style="6" customWidth="1"/>
    <col min="14" max="17" width="9.85546875" style="83" customWidth="1"/>
    <col min="18" max="22" width="9.85546875" style="6" customWidth="1"/>
    <col min="23" max="23" width="9.85546875" style="83" customWidth="1"/>
    <col min="24" max="26" width="10.5703125" style="8" customWidth="1"/>
    <col min="27" max="109" width="10.5703125" style="6" customWidth="1"/>
    <col min="110" max="112" width="9.85546875" style="6" customWidth="1"/>
    <col min="113" max="113" width="9.140625" style="6"/>
    <col min="114" max="123" width="9.140625" style="91" hidden="1" customWidth="1"/>
    <col min="124" max="16384" width="9.140625" style="6"/>
  </cols>
  <sheetData>
    <row r="1" spans="1:205" s="1" customFormat="1" ht="15" customHeight="1">
      <c r="A1" s="9" t="s">
        <v>0</v>
      </c>
      <c r="N1" s="71"/>
      <c r="O1" s="71"/>
      <c r="P1" s="71"/>
      <c r="Q1" s="71"/>
      <c r="W1" s="71"/>
      <c r="DJ1" s="92"/>
      <c r="DK1" s="92"/>
      <c r="DL1" s="92"/>
      <c r="DM1" s="92"/>
      <c r="DN1" s="92"/>
      <c r="DO1" s="92"/>
      <c r="DP1" s="92"/>
      <c r="DQ1" s="92"/>
      <c r="DR1" s="92"/>
      <c r="DS1" s="92"/>
    </row>
    <row r="2" spans="1:205" s="1" customFormat="1" ht="15" customHeight="1">
      <c r="A2" s="10" t="s">
        <v>35</v>
      </c>
      <c r="N2" s="71"/>
      <c r="O2" s="71"/>
      <c r="P2" s="71"/>
      <c r="Q2" s="71"/>
      <c r="W2" s="71"/>
      <c r="DJ2" s="92"/>
      <c r="DK2" s="92"/>
      <c r="DL2" s="92"/>
      <c r="DM2" s="92"/>
      <c r="DN2" s="92"/>
      <c r="DO2" s="92"/>
      <c r="DP2" s="92"/>
      <c r="DQ2" s="92"/>
      <c r="DR2" s="92"/>
      <c r="DS2" s="92"/>
    </row>
    <row r="3" spans="1:205" s="4" customFormat="1" ht="15" customHeight="1">
      <c r="A3" s="10" t="s">
        <v>53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DE3" s="71"/>
      <c r="DJ3" s="93"/>
      <c r="DK3" s="93"/>
      <c r="DL3" s="93"/>
      <c r="DM3" s="93"/>
      <c r="DN3" s="93"/>
      <c r="DO3" s="93"/>
      <c r="DP3" s="93"/>
      <c r="DQ3" s="93"/>
      <c r="DR3" s="93"/>
      <c r="DS3" s="93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94">
        <v>46386</v>
      </c>
      <c r="DK4" s="95">
        <v>46387</v>
      </c>
      <c r="DL4" s="95">
        <v>46388</v>
      </c>
      <c r="DM4" s="95">
        <v>46389</v>
      </c>
      <c r="DN4" s="95">
        <v>46390</v>
      </c>
      <c r="DO4" s="95">
        <v>46391</v>
      </c>
      <c r="DP4" s="95">
        <v>46392</v>
      </c>
      <c r="DQ4" s="95">
        <v>46393</v>
      </c>
      <c r="DR4" s="95">
        <v>46394</v>
      </c>
      <c r="DS4" s="94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DJ5" s="93"/>
      <c r="DK5" s="93"/>
      <c r="DL5" s="93"/>
      <c r="DM5" s="93"/>
      <c r="DN5" s="93"/>
      <c r="DO5" s="93"/>
      <c r="DP5" s="93"/>
      <c r="DQ5" s="93"/>
      <c r="DR5" s="93"/>
      <c r="DS5" s="93"/>
    </row>
    <row r="6" spans="1:205" s="4" customFormat="1" ht="12" customHeight="1">
      <c r="A6" s="18">
        <v>1</v>
      </c>
      <c r="B6" s="22">
        <f>ROUNDUP(BAR!B6*0.9*0.87,)</f>
        <v>6656</v>
      </c>
      <c r="C6" s="22">
        <f>ROUNDUP(BAR!C6*0.9*0.87,)</f>
        <v>6264</v>
      </c>
      <c r="D6" s="22">
        <f>ROUNDUP(BAR!D6*0.9*0.87,)</f>
        <v>7047</v>
      </c>
      <c r="E6" s="22">
        <f>ROUNDUP(BAR!E6*0.9*0.87,)</f>
        <v>7047</v>
      </c>
      <c r="F6" s="22">
        <f>ROUNDUP(BAR!F6*0.9*0.87,)</f>
        <v>7047</v>
      </c>
      <c r="G6" s="22">
        <f>ROUNDUP(BAR!G6*0.9*0.87,)</f>
        <v>5951</v>
      </c>
      <c r="H6" s="22">
        <f>ROUNDUP(BAR!H6*0.9*0.87,)</f>
        <v>5951</v>
      </c>
      <c r="I6" s="22">
        <f>ROUNDUP(BAR!I6*0.9*0.87,)</f>
        <v>5951</v>
      </c>
      <c r="J6" s="22">
        <f>ROUNDUP(BAR!J6*0.9*0.87,)</f>
        <v>5951</v>
      </c>
      <c r="K6" s="22">
        <f>ROUNDUP(BAR!K6*0.9*0.87,)</f>
        <v>6656</v>
      </c>
      <c r="L6" s="22">
        <f>ROUNDUP(BAR!L6*0.9*0.87,)</f>
        <v>6656</v>
      </c>
      <c r="M6" s="22">
        <f>ROUNDUP(BAR!M6*0.9*0.87,)</f>
        <v>5481</v>
      </c>
      <c r="N6" s="22">
        <f>ROUNDUP(BAR!N6*0.9*0.87,)</f>
        <v>5481</v>
      </c>
      <c r="O6" s="22">
        <f>ROUNDUP(BAR!O6*0.9*0.87,)</f>
        <v>5481</v>
      </c>
      <c r="P6" s="22">
        <f>ROUNDUP(BAR!P6*0.9*0.87,)</f>
        <v>5481</v>
      </c>
      <c r="Q6" s="22">
        <f>ROUNDUP(BAR!Q6*0.9*0.87,)</f>
        <v>5481</v>
      </c>
      <c r="R6" s="22">
        <f>ROUNDUP(BAR!R6*0.9*0.87,)</f>
        <v>5951</v>
      </c>
      <c r="S6" s="22">
        <f>ROUNDUP(BAR!S6*0.9*0.87,)</f>
        <v>5951</v>
      </c>
      <c r="T6" s="22">
        <f>ROUNDUP(BAR!T6*0.9*0.87,)</f>
        <v>5481</v>
      </c>
      <c r="U6" s="22">
        <f>ROUNDUP(BAR!U6*0.9*0.87,)</f>
        <v>5481</v>
      </c>
      <c r="V6" s="22">
        <f>ROUNDUP(BAR!V6*0.9*0.87,)</f>
        <v>5481</v>
      </c>
      <c r="W6" s="22">
        <f>ROUNDUP(BAR!W6*0.9*0.87,)</f>
        <v>5481</v>
      </c>
      <c r="X6" s="22">
        <f>ROUNDUP(BAR!X6*0.9*0.87,)</f>
        <v>5403</v>
      </c>
      <c r="Y6" s="22">
        <f>ROUNDUP(BAR!Y6*0.9*0.87,)</f>
        <v>5638</v>
      </c>
      <c r="Z6" s="22">
        <f>ROUNDUP(BAR!Z6*0.9*0.87,)</f>
        <v>5638</v>
      </c>
      <c r="AA6" s="22">
        <f>ROUNDUP(BAR!AA6*0.9*0.87,)</f>
        <v>5403</v>
      </c>
      <c r="AB6" s="22">
        <f>ROUNDUP(BAR!AB6*0.9*0.87,)</f>
        <v>5403</v>
      </c>
      <c r="AC6" s="22">
        <f>ROUNDUP(BAR!AC6*0.9*0.87,)</f>
        <v>5403</v>
      </c>
      <c r="AD6" s="22">
        <f>ROUNDUP(BAR!AD6*0.9*0.87,)</f>
        <v>5403</v>
      </c>
      <c r="AE6" s="22">
        <f>ROUNDUP(BAR!AE6*0.9*0.87,)</f>
        <v>5403</v>
      </c>
      <c r="AF6" s="22">
        <f>ROUNDUP(BAR!AF6*0.9*0.87,)</f>
        <v>5638</v>
      </c>
      <c r="AG6" s="22">
        <f>ROUNDUP(BAR!AG6*0.9*0.87,)</f>
        <v>5638</v>
      </c>
      <c r="AH6" s="22">
        <f>ROUNDUP(BAR!AH6*0.9*0.87,)</f>
        <v>5403</v>
      </c>
      <c r="AI6" s="22">
        <f>ROUNDUP(BAR!AI6*0.9*0.87,)</f>
        <v>5638</v>
      </c>
      <c r="AJ6" s="22">
        <f>ROUNDUP(BAR!AJ6*0.9*0.87,)</f>
        <v>5638</v>
      </c>
      <c r="AK6" s="22">
        <f>ROUNDUP(BAR!AK6*0.9*0.87,)</f>
        <v>5638</v>
      </c>
      <c r="AL6" s="22">
        <f>ROUNDUP(BAR!AL6*0.9*0.87,)</f>
        <v>5638</v>
      </c>
      <c r="AM6" s="22">
        <f>ROUNDUP(BAR!AM6*0.9*0.87,)</f>
        <v>5638</v>
      </c>
      <c r="AN6" s="22">
        <f>ROUNDUP(BAR!AN6*0.9*0.87,)</f>
        <v>5638</v>
      </c>
      <c r="AO6" s="22">
        <f>ROUNDUP(BAR!AO6*0.9*0.87,)</f>
        <v>5403</v>
      </c>
      <c r="AP6" s="22">
        <f>ROUNDUP(BAR!AP6*0.9*0.87,)</f>
        <v>5403</v>
      </c>
      <c r="AQ6" s="22">
        <f>ROUNDUP(BAR!AQ6*0.9*0.87,)</f>
        <v>5403</v>
      </c>
      <c r="AR6" s="22">
        <f>ROUNDUP(BAR!AR6*0.9*0.87,)</f>
        <v>5403</v>
      </c>
      <c r="AS6" s="22">
        <f>ROUNDUP(BAR!AS6*0.9*0.87,)</f>
        <v>5403</v>
      </c>
      <c r="AT6" s="22">
        <f>ROUNDUP(BAR!AT6*0.9*0.87,)</f>
        <v>5638</v>
      </c>
      <c r="AU6" s="22">
        <f>ROUNDUP(BAR!AU6*0.9*0.87,)</f>
        <v>5638</v>
      </c>
      <c r="AV6" s="22">
        <f>ROUNDUP(BAR!AV6*0.9*0.87,)</f>
        <v>5403</v>
      </c>
      <c r="AW6" s="22">
        <f>ROUNDUP(BAR!AW6*0.9*0.87,)</f>
        <v>5403</v>
      </c>
      <c r="AX6" s="22">
        <f>ROUNDUP(BAR!AX6*0.9*0.87,)</f>
        <v>5403</v>
      </c>
      <c r="AY6" s="22">
        <f>ROUNDUP(BAR!AY6*0.9*0.87,)</f>
        <v>5403</v>
      </c>
      <c r="AZ6" s="22">
        <f>ROUNDUP(BAR!AZ6*0.9*0.87,)</f>
        <v>5403</v>
      </c>
      <c r="BA6" s="22">
        <f>ROUNDUP(BAR!BA6*0.9*0.87,)</f>
        <v>5638</v>
      </c>
      <c r="BB6" s="22">
        <f>ROUNDUP(BAR!BB6*0.9*0.87,)</f>
        <v>5638</v>
      </c>
      <c r="BC6" s="22">
        <f>ROUNDUP(BAR!BC6*0.9*0.87,)</f>
        <v>5168</v>
      </c>
      <c r="BD6" s="22">
        <f>ROUNDUP(BAR!BD6*0.9*0.87,)</f>
        <v>5168</v>
      </c>
      <c r="BE6" s="22">
        <f>ROUNDUP(BAR!BE6*0.9*0.87,)</f>
        <v>5168</v>
      </c>
      <c r="BF6" s="22">
        <f>ROUNDUP(BAR!BF6*0.9*0.87,)</f>
        <v>5638</v>
      </c>
      <c r="BG6" s="22">
        <f>ROUNDUP(BAR!BG6*0.9*0.87,)</f>
        <v>5638</v>
      </c>
      <c r="BH6" s="22">
        <f>ROUNDUP(BAR!BH6*0.9*0.87,)</f>
        <v>5638</v>
      </c>
      <c r="BI6" s="22">
        <f>ROUNDUP(BAR!BI6*0.9*0.87,)</f>
        <v>5638</v>
      </c>
      <c r="BJ6" s="22">
        <f>ROUNDUP(BAR!BJ6*0.9*0.87,)</f>
        <v>5012</v>
      </c>
      <c r="BK6" s="22">
        <f>ROUNDUP(BAR!BK6*0.9*0.87,)</f>
        <v>5012</v>
      </c>
      <c r="BL6" s="22">
        <f>ROUNDUP(BAR!BL6*0.9*0.87,)</f>
        <v>5012</v>
      </c>
      <c r="BM6" s="22">
        <f>ROUNDUP(BAR!BM6*0.9*0.87,)</f>
        <v>5012</v>
      </c>
      <c r="BN6" s="22">
        <f>ROUNDUP(BAR!BN6*0.9*0.87,)</f>
        <v>5012</v>
      </c>
      <c r="BO6" s="22">
        <f>ROUNDUP(BAR!BO6*0.9*0.87,)</f>
        <v>5168</v>
      </c>
      <c r="BP6" s="22">
        <f>ROUNDUP(BAR!BP6*0.9*0.87,)</f>
        <v>5168</v>
      </c>
      <c r="BQ6" s="22">
        <f>ROUNDUP(BAR!BQ6*0.9*0.87,)</f>
        <v>5012</v>
      </c>
      <c r="BR6" s="22">
        <f>ROUNDUP(BAR!BR6*0.9*0.87,)</f>
        <v>5012</v>
      </c>
      <c r="BS6" s="22">
        <f>ROUNDUP(BAR!BS6*0.9*0.87,)</f>
        <v>5012</v>
      </c>
      <c r="BT6" s="22">
        <f>ROUNDUP(BAR!BT6*0.9*0.87,)</f>
        <v>5012</v>
      </c>
      <c r="BU6" s="22">
        <f>ROUNDUP(BAR!BU6*0.9*0.87,)</f>
        <v>5012</v>
      </c>
      <c r="BV6" s="22">
        <f>ROUNDUP(BAR!BV6*0.9*0.87,)</f>
        <v>5168</v>
      </c>
      <c r="BW6" s="22">
        <f>ROUNDUP(BAR!BW6*0.9*0.87,)</f>
        <v>5168</v>
      </c>
      <c r="BX6" s="22">
        <f>ROUNDUP(BAR!BX6*0.9*0.87,)</f>
        <v>5012</v>
      </c>
      <c r="BY6" s="22">
        <f>ROUNDUP(BAR!BY6*0.9*0.87,)</f>
        <v>5012</v>
      </c>
      <c r="BZ6" s="22">
        <f>ROUNDUP(BAR!BZ6*0.9*0.87,)</f>
        <v>5012</v>
      </c>
      <c r="CA6" s="22">
        <f>ROUNDUP(BAR!CA6*0.9*0.87,)</f>
        <v>5012</v>
      </c>
      <c r="CB6" s="22">
        <f>ROUNDUP(BAR!CB6*0.9*0.87,)</f>
        <v>5012</v>
      </c>
      <c r="CC6" s="22">
        <f>ROUNDUP(BAR!CC6*0.9*0.87,)</f>
        <v>5168</v>
      </c>
      <c r="CD6" s="22">
        <f>ROUNDUP(BAR!CD6*0.9*0.87,)</f>
        <v>5168</v>
      </c>
      <c r="CE6" s="22">
        <f>ROUNDUP(BAR!CE6*0.9*0.87,)</f>
        <v>5012</v>
      </c>
      <c r="CF6" s="22">
        <f>ROUNDUP(BAR!CF6*0.9*0.87,)</f>
        <v>5012</v>
      </c>
      <c r="CG6" s="22">
        <f>ROUNDUP(BAR!CG6*0.9*0.87,)</f>
        <v>5012</v>
      </c>
      <c r="CH6" s="22">
        <f>ROUNDUP(BAR!CH6*0.9*0.87,)</f>
        <v>5012</v>
      </c>
      <c r="CI6" s="22">
        <f>ROUNDUP(BAR!CI6*0.9*0.87,)</f>
        <v>5012</v>
      </c>
      <c r="CJ6" s="22">
        <f>ROUNDUP(BAR!CJ6*0.9*0.87,)</f>
        <v>5168</v>
      </c>
      <c r="CK6" s="22">
        <f>ROUNDUP(BAR!CK6*0.9*0.87,)</f>
        <v>5168</v>
      </c>
      <c r="CL6" s="22">
        <f>ROUNDUP(BAR!CL6*0.9*0.87,)</f>
        <v>5012</v>
      </c>
      <c r="CM6" s="22">
        <f>ROUNDUP(BAR!CM6*0.9*0.87,)</f>
        <v>5012</v>
      </c>
      <c r="CN6" s="22">
        <f>ROUNDUP(BAR!CN6*0.9*0.87,)</f>
        <v>5012</v>
      </c>
      <c r="CO6" s="22">
        <f>ROUNDUP(BAR!CO6*0.9*0.87,)</f>
        <v>5012</v>
      </c>
      <c r="CP6" s="22">
        <f>ROUNDUP(BAR!CP6*0.9*0.87,)</f>
        <v>5012</v>
      </c>
      <c r="CQ6" s="22">
        <f>ROUNDUP(BAR!CQ6*0.9*0.87,)</f>
        <v>5873</v>
      </c>
      <c r="CR6" s="22">
        <f>ROUNDUP(BAR!CR6*0.9*0.87,)</f>
        <v>5873</v>
      </c>
      <c r="CS6" s="22">
        <f>ROUNDUP(BAR!CS6*0.9*0.87,)</f>
        <v>5873</v>
      </c>
      <c r="CT6" s="22">
        <f>ROUNDUP(BAR!CT6*0.9*0.87,)</f>
        <v>5873</v>
      </c>
      <c r="CU6" s="22">
        <f>ROUNDUP(BAR!CU6*0.9*0.87,)</f>
        <v>5873</v>
      </c>
      <c r="CV6" s="22">
        <f>ROUNDUP(BAR!CV6*0.9*0.87,)</f>
        <v>5873</v>
      </c>
      <c r="CW6" s="22">
        <f>ROUNDUP(BAR!CW6*0.9*0.87,)</f>
        <v>5873</v>
      </c>
      <c r="CX6" s="22">
        <f>ROUNDUP(BAR!CX6*0.9*0.87,)</f>
        <v>6264</v>
      </c>
      <c r="CY6" s="22">
        <f>ROUNDUP(BAR!CY6*0.9*0.87,)</f>
        <v>6264</v>
      </c>
      <c r="CZ6" s="22">
        <f>ROUNDUP(BAR!CZ6*0.9*0.87,)</f>
        <v>6264</v>
      </c>
      <c r="DA6" s="22">
        <f>ROUNDUP(BAR!DA6*0.9*0.87,)</f>
        <v>6264</v>
      </c>
      <c r="DB6" s="22">
        <f>ROUNDUP(BAR!DB6*0.9*0.87,)</f>
        <v>6264</v>
      </c>
      <c r="DC6" s="22">
        <f>ROUNDUP(BAR!DC6*0.9*0.87,)</f>
        <v>6264</v>
      </c>
      <c r="DD6" s="22">
        <f>ROUNDUP(BAR!DD6*0.9*0.87,)</f>
        <v>6264</v>
      </c>
      <c r="DE6" s="22">
        <f>ROUNDUP(BAR!DE6*0.9*0.87,)</f>
        <v>7047</v>
      </c>
      <c r="DF6" s="22">
        <f>ROUNDUP(BAR!DF6*0.9*0.87,)</f>
        <v>7047</v>
      </c>
      <c r="DG6" s="22">
        <f>ROUNDUP(BAR!DG6*0.9*0.87,)</f>
        <v>7047</v>
      </c>
      <c r="DH6" s="22">
        <f>ROUNDUP(BAR!DH6*0.9*0.87,)</f>
        <v>7047</v>
      </c>
      <c r="DI6" s="22">
        <f>ROUNDUP(BAR!DI6*0.9*0.87,)</f>
        <v>15660</v>
      </c>
      <c r="DJ6" s="96">
        <f>ROUNDUP(BAR!DJ6*0.9*0.87,)</f>
        <v>25056</v>
      </c>
      <c r="DK6" s="96">
        <f>ROUNDUP(BAR!DK6*0.9*0.87,)</f>
        <v>25056</v>
      </c>
      <c r="DL6" s="96">
        <f>ROUNDUP(BAR!DL6*0.9*0.87,)</f>
        <v>25056</v>
      </c>
      <c r="DM6" s="96">
        <f>ROUNDUP(BAR!DM6*0.9*0.87,)</f>
        <v>25056</v>
      </c>
      <c r="DN6" s="96">
        <f>ROUNDUP(BAR!DN6*0.9*0.87,)</f>
        <v>25056</v>
      </c>
      <c r="DO6" s="96">
        <f>ROUNDUP(BAR!DO6*0.9*0.87,)</f>
        <v>25056</v>
      </c>
      <c r="DP6" s="96">
        <f>ROUNDUP(BAR!DP6*0.9*0.87,)</f>
        <v>25056</v>
      </c>
      <c r="DQ6" s="96">
        <f>ROUNDUP(BAR!DQ6*0.9*0.87,)</f>
        <v>25056</v>
      </c>
      <c r="DR6" s="96">
        <f>ROUNDUP(BAR!DR6*0.9*0.87,)</f>
        <v>25056</v>
      </c>
      <c r="DS6" s="96">
        <f>ROUNDUP(BAR!DS6*0.9*0.87,)</f>
        <v>22707</v>
      </c>
      <c r="DT6" s="22">
        <f>ROUNDUP(BAR!DT6*0.9*0.87,)</f>
        <v>14094</v>
      </c>
      <c r="DU6" s="22">
        <f>ROUNDUP(BAR!DU6*0.9*0.87,)</f>
        <v>14094</v>
      </c>
      <c r="DV6" s="22">
        <f>ROUNDUP(BAR!DV6*0.9*0.87,)</f>
        <v>14094</v>
      </c>
      <c r="DW6" s="22">
        <f>ROUNDUP(BAR!DW6*0.9*0.87,)</f>
        <v>14094</v>
      </c>
      <c r="DX6" s="22">
        <f>ROUNDUP(BAR!DX6*0.9*0.87,)</f>
        <v>14094</v>
      </c>
      <c r="DY6" s="22">
        <f>ROUNDUP(BAR!DY6*0.9*0.87,)</f>
        <v>14094</v>
      </c>
      <c r="DZ6" s="22">
        <f>ROUNDUP(BAR!DZ6*0.9*0.87,)</f>
        <v>14094</v>
      </c>
      <c r="EA6" s="22">
        <f>ROUNDUP(BAR!EA6*0.9*0.87,)</f>
        <v>14877</v>
      </c>
      <c r="EB6" s="22">
        <f>ROUNDUP(BAR!EB6*0.9*0.87,)</f>
        <v>14877</v>
      </c>
      <c r="EC6" s="22">
        <f>ROUNDUP(BAR!EC6*0.9*0.87,)</f>
        <v>14877</v>
      </c>
      <c r="ED6" s="22">
        <f>ROUNDUP(BAR!ED6*0.9*0.87,)</f>
        <v>14877</v>
      </c>
      <c r="EE6" s="22">
        <f>ROUNDUP(BAR!EE6*0.9*0.87,)</f>
        <v>14877</v>
      </c>
      <c r="EF6" s="22">
        <f>ROUNDUP(BAR!EF6*0.9*0.87,)</f>
        <v>14877</v>
      </c>
      <c r="EG6" s="22">
        <f>ROUNDUP(BAR!EG6*0.9*0.87,)</f>
        <v>14877</v>
      </c>
      <c r="EH6" s="22">
        <f>ROUNDUP(BAR!EH6*0.9*0.87,)</f>
        <v>14877</v>
      </c>
      <c r="EI6" s="22">
        <f>ROUNDUP(BAR!EI6*0.9*0.87,)</f>
        <v>14877</v>
      </c>
      <c r="EJ6" s="22">
        <f>ROUNDUP(BAR!EJ6*0.9*0.87,)</f>
        <v>14877</v>
      </c>
      <c r="EK6" s="22">
        <f>ROUNDUP(BAR!EK6*0.9*0.87,)</f>
        <v>14877</v>
      </c>
      <c r="EL6" s="22">
        <f>ROUNDUP(BAR!EL6*0.9*0.87,)</f>
        <v>14877</v>
      </c>
      <c r="EM6" s="22">
        <f>ROUNDUP(BAR!EM6*0.9*0.87,)</f>
        <v>14877</v>
      </c>
      <c r="EN6" s="22">
        <f>ROUNDUP(BAR!EN6*0.9*0.87,)</f>
        <v>14877</v>
      </c>
      <c r="EO6" s="22">
        <f>ROUNDUP(BAR!EO6*0.9*0.87,)</f>
        <v>14877</v>
      </c>
      <c r="EP6" s="22">
        <f>ROUNDUP(BAR!EP6*0.9*0.87,)</f>
        <v>14877</v>
      </c>
      <c r="EQ6" s="22">
        <f>ROUNDUP(BAR!EQ6*0.9*0.87,)</f>
        <v>15660</v>
      </c>
      <c r="ER6" s="22">
        <f>ROUNDUP(BAR!ER6*0.9*0.87,)</f>
        <v>15660</v>
      </c>
      <c r="ES6" s="22">
        <f>ROUNDUP(BAR!ES6*0.9*0.87,)</f>
        <v>15660</v>
      </c>
      <c r="ET6" s="22">
        <f>ROUNDUP(BAR!ET6*0.9*0.87,)</f>
        <v>15660</v>
      </c>
      <c r="EU6" s="22">
        <f>ROUNDUP(BAR!EU6*0.9*0.87,)</f>
        <v>15660</v>
      </c>
      <c r="EV6" s="22">
        <f>ROUNDUP(BAR!EV6*0.9*0.87,)</f>
        <v>15660</v>
      </c>
      <c r="EW6" s="22">
        <f>ROUNDUP(BAR!EW6*0.9*0.87,)</f>
        <v>15660</v>
      </c>
      <c r="EX6" s="22">
        <f>ROUNDUP(BAR!EX6*0.9*0.87,)</f>
        <v>15660</v>
      </c>
      <c r="EY6" s="22">
        <f>ROUNDUP(BAR!EY6*0.9*0.87,)</f>
        <v>15660</v>
      </c>
      <c r="EZ6" s="22">
        <f>ROUNDUP(BAR!EZ6*0.9*0.87,)</f>
        <v>15660</v>
      </c>
      <c r="FA6" s="22">
        <f>ROUNDUP(BAR!FA6*0.9*0.87,)</f>
        <v>15660</v>
      </c>
      <c r="FB6" s="22">
        <f>ROUNDUP(BAR!FB6*0.9*0.87,)</f>
        <v>15660</v>
      </c>
      <c r="FC6" s="22">
        <f>ROUNDUP(BAR!FC6*0.9*0.87,)</f>
        <v>15660</v>
      </c>
      <c r="FD6" s="22">
        <f>ROUNDUP(BAR!FD6*0.9*0.87,)</f>
        <v>15660</v>
      </c>
      <c r="FE6" s="22">
        <f>ROUNDUP(BAR!FE6*0.9*0.87,)</f>
        <v>15660</v>
      </c>
      <c r="FF6" s="22">
        <f>ROUNDUP(BAR!FF6*0.9*0.87,)</f>
        <v>15660</v>
      </c>
      <c r="FG6" s="22">
        <f>ROUNDUP(BAR!FG6*0.9*0.87,)</f>
        <v>15660</v>
      </c>
      <c r="FH6" s="22">
        <f>ROUNDUP(BAR!FH6*0.9*0.87,)</f>
        <v>15660</v>
      </c>
      <c r="FI6" s="22">
        <f>ROUNDUP(BAR!FI6*0.9*0.87,)</f>
        <v>15660</v>
      </c>
      <c r="FJ6" s="22">
        <f>ROUNDUP(BAR!FJ6*0.9*0.87,)</f>
        <v>15660</v>
      </c>
      <c r="FK6" s="22">
        <f>ROUNDUP(BAR!FK6*0.9*0.87,)</f>
        <v>17696</v>
      </c>
      <c r="FL6" s="22">
        <f>ROUNDUP(BAR!FL6*0.9*0.87,)</f>
        <v>17696</v>
      </c>
      <c r="FM6" s="22">
        <f>ROUNDUP(BAR!FM6*0.9*0.87,)</f>
        <v>17696</v>
      </c>
      <c r="FN6" s="22">
        <f>ROUNDUP(BAR!FN6*0.9*0.87,)</f>
        <v>15660</v>
      </c>
      <c r="FO6" s="22">
        <f>ROUNDUP(BAR!FO6*0.9*0.87,)</f>
        <v>15660</v>
      </c>
      <c r="FP6" s="22">
        <f>ROUNDUP(BAR!FP6*0.9*0.87,)</f>
        <v>15660</v>
      </c>
      <c r="FQ6" s="22">
        <f>ROUNDUP(BAR!FQ6*0.9*0.87,)</f>
        <v>15660</v>
      </c>
      <c r="FR6" s="22">
        <f>ROUNDUP(BAR!FR6*0.9*0.87,)</f>
        <v>15660</v>
      </c>
      <c r="FS6" s="22">
        <f>ROUNDUP(BAR!FS6*0.9*0.87,)</f>
        <v>14094</v>
      </c>
      <c r="FT6" s="22">
        <f>ROUNDUP(BAR!FT6*0.9*0.87,)</f>
        <v>14094</v>
      </c>
      <c r="FU6" s="22">
        <f>ROUNDUP(BAR!FU6*0.9*0.87,)</f>
        <v>14094</v>
      </c>
      <c r="FV6" s="22">
        <f>ROUNDUP(BAR!FV6*0.9*0.87,)</f>
        <v>14094</v>
      </c>
      <c r="FW6" s="22">
        <f>ROUNDUP(BAR!FW6*0.9*0.87,)</f>
        <v>14094</v>
      </c>
      <c r="FX6" s="22">
        <f>ROUNDUP(BAR!FX6*0.9*0.87,)</f>
        <v>14094</v>
      </c>
      <c r="FY6" s="22">
        <f>ROUNDUP(BAR!FY6*0.9*0.87,)</f>
        <v>14094</v>
      </c>
      <c r="FZ6" s="22">
        <f>ROUNDUP(BAR!FZ6*0.9*0.87,)</f>
        <v>18714</v>
      </c>
      <c r="GA6" s="22">
        <f>ROUNDUP(BAR!GA6*0.9*0.87,)</f>
        <v>14877</v>
      </c>
      <c r="GB6" s="22">
        <f>ROUNDUP(BAR!GB6*0.9*0.87,)</f>
        <v>10336</v>
      </c>
      <c r="GC6" s="22">
        <f>ROUNDUP(BAR!GC6*0.9*0.87,)</f>
        <v>10336</v>
      </c>
      <c r="GD6" s="22">
        <f>ROUNDUP(BAR!GD6*0.9*0.87,)</f>
        <v>10336</v>
      </c>
      <c r="GE6" s="22">
        <f>ROUNDUP(BAR!GE6*0.9*0.87,)</f>
        <v>10336</v>
      </c>
      <c r="GF6" s="22">
        <f>ROUNDUP(BAR!GF6*0.9*0.87,)</f>
        <v>10336</v>
      </c>
      <c r="GG6" s="22">
        <f>ROUNDUP(BAR!GG6*0.9*0.87,)</f>
        <v>10336</v>
      </c>
      <c r="GH6" s="22">
        <f>ROUNDUP(BAR!GH6*0.9*0.87,)</f>
        <v>10336</v>
      </c>
      <c r="GI6" s="22">
        <f>ROUNDUP(BAR!GI6*0.9*0.87,)</f>
        <v>10336</v>
      </c>
      <c r="GJ6" s="22">
        <f>ROUNDUP(BAR!GJ6*0.9*0.87,)</f>
        <v>10336</v>
      </c>
      <c r="GK6" s="22">
        <f>ROUNDUP(BAR!GK6*0.9*0.87,)</f>
        <v>10336</v>
      </c>
      <c r="GL6" s="22">
        <f>ROUNDUP(BAR!GL6*0.9*0.87,)</f>
        <v>10336</v>
      </c>
      <c r="GM6" s="22">
        <f>ROUNDUP(BAR!GM6*0.9*0.87,)</f>
        <v>10336</v>
      </c>
      <c r="GN6" s="22">
        <f>ROUNDUP(BAR!GN6*0.9*0.87,)</f>
        <v>10336</v>
      </c>
      <c r="GO6" s="22">
        <f>ROUNDUP(BAR!GO6*0.9*0.87,)</f>
        <v>10336</v>
      </c>
      <c r="GP6" s="22">
        <f>ROUNDUP(BAR!GP6*0.9*0.87,)</f>
        <v>10336</v>
      </c>
      <c r="GQ6" s="22">
        <f>ROUNDUP(BAR!GQ6*0.9*0.87,)</f>
        <v>10336</v>
      </c>
      <c r="GR6" s="22">
        <f>ROUNDUP(BAR!GR6*0.9*0.87,)</f>
        <v>10336</v>
      </c>
      <c r="GS6" s="22">
        <f>ROUNDUP(BAR!GS6*0.9*0.87,)</f>
        <v>10336</v>
      </c>
      <c r="GT6" s="22">
        <f>ROUNDUP(BAR!GT6*0.9*0.87,)</f>
        <v>10336</v>
      </c>
      <c r="GU6" s="22">
        <f>ROUNDUP(BAR!GU6*0.9*0.87,)</f>
        <v>10336</v>
      </c>
      <c r="GV6" s="22">
        <f>ROUNDUP(BAR!GV6*0.9*0.87,)</f>
        <v>10336</v>
      </c>
      <c r="GW6" s="22">
        <f>ROUNDUP(BAR!GW6*0.9*0.87,)</f>
        <v>10336</v>
      </c>
    </row>
    <row r="7" spans="1:205" s="4" customFormat="1" ht="12" customHeight="1">
      <c r="A7" s="18">
        <v>2</v>
      </c>
      <c r="B7" s="22">
        <f>ROUNDUP(BAR!B7*0.9*0.87,)</f>
        <v>8105</v>
      </c>
      <c r="C7" s="22">
        <f>ROUNDUP(BAR!C7*0.9*0.87,)</f>
        <v>7713</v>
      </c>
      <c r="D7" s="22">
        <f>ROUNDUP(BAR!D7*0.9*0.87,)</f>
        <v>8496</v>
      </c>
      <c r="E7" s="22">
        <f>ROUNDUP(BAR!E7*0.9*0.87,)</f>
        <v>8496</v>
      </c>
      <c r="F7" s="22">
        <f>ROUNDUP(BAR!F7*0.9*0.87,)</f>
        <v>8496</v>
      </c>
      <c r="G7" s="22">
        <f>ROUNDUP(BAR!G7*0.9*0.87,)</f>
        <v>7400</v>
      </c>
      <c r="H7" s="22">
        <f>ROUNDUP(BAR!H7*0.9*0.87,)</f>
        <v>7400</v>
      </c>
      <c r="I7" s="22">
        <f>ROUNDUP(BAR!I7*0.9*0.87,)</f>
        <v>7400</v>
      </c>
      <c r="J7" s="22">
        <f>ROUNDUP(BAR!J7*0.9*0.87,)</f>
        <v>7400</v>
      </c>
      <c r="K7" s="22">
        <f>ROUNDUP(BAR!K7*0.9*0.87,)</f>
        <v>8105</v>
      </c>
      <c r="L7" s="22">
        <f>ROUNDUP(BAR!L7*0.9*0.87,)</f>
        <v>8105</v>
      </c>
      <c r="M7" s="22">
        <f>ROUNDUP(BAR!M7*0.9*0.87,)</f>
        <v>6930</v>
      </c>
      <c r="N7" s="22">
        <f>ROUNDUP(BAR!N7*0.9*0.87,)</f>
        <v>6930</v>
      </c>
      <c r="O7" s="22">
        <f>ROUNDUP(BAR!O7*0.9*0.87,)</f>
        <v>6930</v>
      </c>
      <c r="P7" s="22">
        <f>ROUNDUP(BAR!P7*0.9*0.87,)</f>
        <v>6930</v>
      </c>
      <c r="Q7" s="22">
        <f>ROUNDUP(BAR!Q7*0.9*0.87,)</f>
        <v>6930</v>
      </c>
      <c r="R7" s="22">
        <f>ROUNDUP(BAR!R7*0.9*0.87,)</f>
        <v>7400</v>
      </c>
      <c r="S7" s="22">
        <f>ROUNDUP(BAR!S7*0.9*0.87,)</f>
        <v>7400</v>
      </c>
      <c r="T7" s="22">
        <f>ROUNDUP(BAR!T7*0.9*0.87,)</f>
        <v>6930</v>
      </c>
      <c r="U7" s="22">
        <f>ROUNDUP(BAR!U7*0.9*0.87,)</f>
        <v>6930</v>
      </c>
      <c r="V7" s="22">
        <f>ROUNDUP(BAR!V7*0.9*0.87,)</f>
        <v>6930</v>
      </c>
      <c r="W7" s="22">
        <f>ROUNDUP(BAR!W7*0.9*0.87,)</f>
        <v>6930</v>
      </c>
      <c r="X7" s="22">
        <f>ROUNDUP(BAR!X7*0.9*0.87,)</f>
        <v>6852</v>
      </c>
      <c r="Y7" s="22">
        <f>ROUNDUP(BAR!Y7*0.9*0.87,)</f>
        <v>7087</v>
      </c>
      <c r="Z7" s="22">
        <f>ROUNDUP(BAR!Z7*0.9*0.87,)</f>
        <v>7087</v>
      </c>
      <c r="AA7" s="22">
        <f>ROUNDUP(BAR!AA7*0.9*0.87,)</f>
        <v>6852</v>
      </c>
      <c r="AB7" s="22">
        <f>ROUNDUP(BAR!AB7*0.9*0.87,)</f>
        <v>6852</v>
      </c>
      <c r="AC7" s="22">
        <f>ROUNDUP(BAR!AC7*0.9*0.87,)</f>
        <v>6852</v>
      </c>
      <c r="AD7" s="22">
        <f>ROUNDUP(BAR!AD7*0.9*0.87,)</f>
        <v>6852</v>
      </c>
      <c r="AE7" s="22">
        <f>ROUNDUP(BAR!AE7*0.9*0.87,)</f>
        <v>6852</v>
      </c>
      <c r="AF7" s="22">
        <f>ROUNDUP(BAR!AF7*0.9*0.87,)</f>
        <v>7087</v>
      </c>
      <c r="AG7" s="22">
        <f>ROUNDUP(BAR!AG7*0.9*0.87,)</f>
        <v>7087</v>
      </c>
      <c r="AH7" s="22">
        <f>ROUNDUP(BAR!AH7*0.9*0.87,)</f>
        <v>6852</v>
      </c>
      <c r="AI7" s="22">
        <f>ROUNDUP(BAR!AI7*0.9*0.87,)</f>
        <v>7087</v>
      </c>
      <c r="AJ7" s="22">
        <f>ROUNDUP(BAR!AJ7*0.9*0.87,)</f>
        <v>7087</v>
      </c>
      <c r="AK7" s="22">
        <f>ROUNDUP(BAR!AK7*0.9*0.87,)</f>
        <v>7087</v>
      </c>
      <c r="AL7" s="22">
        <f>ROUNDUP(BAR!AL7*0.9*0.87,)</f>
        <v>7087</v>
      </c>
      <c r="AM7" s="22">
        <f>ROUNDUP(BAR!AM7*0.9*0.87,)</f>
        <v>7087</v>
      </c>
      <c r="AN7" s="22">
        <f>ROUNDUP(BAR!AN7*0.9*0.87,)</f>
        <v>7087</v>
      </c>
      <c r="AO7" s="22">
        <f>ROUNDUP(BAR!AO7*0.9*0.87,)</f>
        <v>6852</v>
      </c>
      <c r="AP7" s="22">
        <f>ROUNDUP(BAR!AP7*0.9*0.87,)</f>
        <v>6852</v>
      </c>
      <c r="AQ7" s="22">
        <f>ROUNDUP(BAR!AQ7*0.9*0.87,)</f>
        <v>6852</v>
      </c>
      <c r="AR7" s="22">
        <f>ROUNDUP(BAR!AR7*0.9*0.87,)</f>
        <v>6852</v>
      </c>
      <c r="AS7" s="22">
        <f>ROUNDUP(BAR!AS7*0.9*0.87,)</f>
        <v>6852</v>
      </c>
      <c r="AT7" s="22">
        <f>ROUNDUP(BAR!AT7*0.9*0.87,)</f>
        <v>7087</v>
      </c>
      <c r="AU7" s="22">
        <f>ROUNDUP(BAR!AU7*0.9*0.87,)</f>
        <v>7087</v>
      </c>
      <c r="AV7" s="22">
        <f>ROUNDUP(BAR!AV7*0.9*0.87,)</f>
        <v>6852</v>
      </c>
      <c r="AW7" s="22">
        <f>ROUNDUP(BAR!AW7*0.9*0.87,)</f>
        <v>6852</v>
      </c>
      <c r="AX7" s="22">
        <f>ROUNDUP(BAR!AX7*0.9*0.87,)</f>
        <v>6852</v>
      </c>
      <c r="AY7" s="22">
        <f>ROUNDUP(BAR!AY7*0.9*0.87,)</f>
        <v>6852</v>
      </c>
      <c r="AZ7" s="22">
        <f>ROUNDUP(BAR!AZ7*0.9*0.87,)</f>
        <v>6852</v>
      </c>
      <c r="BA7" s="22">
        <f>ROUNDUP(BAR!BA7*0.9*0.87,)</f>
        <v>7087</v>
      </c>
      <c r="BB7" s="22">
        <f>ROUNDUP(BAR!BB7*0.9*0.87,)</f>
        <v>7087</v>
      </c>
      <c r="BC7" s="22">
        <f>ROUNDUP(BAR!BC7*0.9*0.87,)</f>
        <v>6617</v>
      </c>
      <c r="BD7" s="22">
        <f>ROUNDUP(BAR!BD7*0.9*0.87,)</f>
        <v>6617</v>
      </c>
      <c r="BE7" s="22">
        <f>ROUNDUP(BAR!BE7*0.9*0.87,)</f>
        <v>6617</v>
      </c>
      <c r="BF7" s="22">
        <f>ROUNDUP(BAR!BF7*0.9*0.87,)</f>
        <v>7087</v>
      </c>
      <c r="BG7" s="22">
        <f>ROUNDUP(BAR!BG7*0.9*0.87,)</f>
        <v>7087</v>
      </c>
      <c r="BH7" s="22">
        <f>ROUNDUP(BAR!BH7*0.9*0.87,)</f>
        <v>7087</v>
      </c>
      <c r="BI7" s="22">
        <f>ROUNDUP(BAR!BI7*0.9*0.87,)</f>
        <v>7087</v>
      </c>
      <c r="BJ7" s="22">
        <f>ROUNDUP(BAR!BJ7*0.9*0.87,)</f>
        <v>6460</v>
      </c>
      <c r="BK7" s="22">
        <f>ROUNDUP(BAR!BK7*0.9*0.87,)</f>
        <v>6460</v>
      </c>
      <c r="BL7" s="22">
        <f>ROUNDUP(BAR!BL7*0.9*0.87,)</f>
        <v>6460</v>
      </c>
      <c r="BM7" s="22">
        <f>ROUNDUP(BAR!BM7*0.9*0.87,)</f>
        <v>6460</v>
      </c>
      <c r="BN7" s="22">
        <f>ROUNDUP(BAR!BN7*0.9*0.87,)</f>
        <v>6460</v>
      </c>
      <c r="BO7" s="22">
        <f>ROUNDUP(BAR!BO7*0.9*0.87,)</f>
        <v>6617</v>
      </c>
      <c r="BP7" s="22">
        <f>ROUNDUP(BAR!BP7*0.9*0.87,)</f>
        <v>6617</v>
      </c>
      <c r="BQ7" s="22">
        <f>ROUNDUP(BAR!BQ7*0.9*0.87,)</f>
        <v>6460</v>
      </c>
      <c r="BR7" s="22">
        <f>ROUNDUP(BAR!BR7*0.9*0.87,)</f>
        <v>6460</v>
      </c>
      <c r="BS7" s="22">
        <f>ROUNDUP(BAR!BS7*0.9*0.87,)</f>
        <v>6460</v>
      </c>
      <c r="BT7" s="22">
        <f>ROUNDUP(BAR!BT7*0.9*0.87,)</f>
        <v>6460</v>
      </c>
      <c r="BU7" s="22">
        <f>ROUNDUP(BAR!BU7*0.9*0.87,)</f>
        <v>6460</v>
      </c>
      <c r="BV7" s="22">
        <f>ROUNDUP(BAR!BV7*0.9*0.87,)</f>
        <v>6617</v>
      </c>
      <c r="BW7" s="22">
        <f>ROUNDUP(BAR!BW7*0.9*0.87,)</f>
        <v>6617</v>
      </c>
      <c r="BX7" s="22">
        <f>ROUNDUP(BAR!BX7*0.9*0.87,)</f>
        <v>6460</v>
      </c>
      <c r="BY7" s="22">
        <f>ROUNDUP(BAR!BY7*0.9*0.87,)</f>
        <v>6460</v>
      </c>
      <c r="BZ7" s="22">
        <f>ROUNDUP(BAR!BZ7*0.9*0.87,)</f>
        <v>6460</v>
      </c>
      <c r="CA7" s="22">
        <f>ROUNDUP(BAR!CA7*0.9*0.87,)</f>
        <v>6460</v>
      </c>
      <c r="CB7" s="22">
        <f>ROUNDUP(BAR!CB7*0.9*0.87,)</f>
        <v>6460</v>
      </c>
      <c r="CC7" s="22">
        <f>ROUNDUP(BAR!CC7*0.9*0.87,)</f>
        <v>6617</v>
      </c>
      <c r="CD7" s="22">
        <f>ROUNDUP(BAR!CD7*0.9*0.87,)</f>
        <v>6617</v>
      </c>
      <c r="CE7" s="22">
        <f>ROUNDUP(BAR!CE7*0.9*0.87,)</f>
        <v>6460</v>
      </c>
      <c r="CF7" s="22">
        <f>ROUNDUP(BAR!CF7*0.9*0.87,)</f>
        <v>6460</v>
      </c>
      <c r="CG7" s="22">
        <f>ROUNDUP(BAR!CG7*0.9*0.87,)</f>
        <v>6460</v>
      </c>
      <c r="CH7" s="22">
        <f>ROUNDUP(BAR!CH7*0.9*0.87,)</f>
        <v>6460</v>
      </c>
      <c r="CI7" s="22">
        <f>ROUNDUP(BAR!CI7*0.9*0.87,)</f>
        <v>6460</v>
      </c>
      <c r="CJ7" s="22">
        <f>ROUNDUP(BAR!CJ7*0.9*0.87,)</f>
        <v>6617</v>
      </c>
      <c r="CK7" s="22">
        <f>ROUNDUP(BAR!CK7*0.9*0.87,)</f>
        <v>6617</v>
      </c>
      <c r="CL7" s="22">
        <f>ROUNDUP(BAR!CL7*0.9*0.87,)</f>
        <v>6460</v>
      </c>
      <c r="CM7" s="22">
        <f>ROUNDUP(BAR!CM7*0.9*0.87,)</f>
        <v>6460</v>
      </c>
      <c r="CN7" s="22">
        <f>ROUNDUP(BAR!CN7*0.9*0.87,)</f>
        <v>6460</v>
      </c>
      <c r="CO7" s="22">
        <f>ROUNDUP(BAR!CO7*0.9*0.87,)</f>
        <v>6460</v>
      </c>
      <c r="CP7" s="22">
        <f>ROUNDUP(BAR!CP7*0.9*0.87,)</f>
        <v>6460</v>
      </c>
      <c r="CQ7" s="22">
        <f>ROUNDUP(BAR!CQ7*0.9*0.87,)</f>
        <v>7322</v>
      </c>
      <c r="CR7" s="22">
        <f>ROUNDUP(BAR!CR7*0.9*0.87,)</f>
        <v>7322</v>
      </c>
      <c r="CS7" s="22">
        <f>ROUNDUP(BAR!CS7*0.9*0.87,)</f>
        <v>7322</v>
      </c>
      <c r="CT7" s="22">
        <f>ROUNDUP(BAR!CT7*0.9*0.87,)</f>
        <v>7322</v>
      </c>
      <c r="CU7" s="22">
        <f>ROUNDUP(BAR!CU7*0.9*0.87,)</f>
        <v>7322</v>
      </c>
      <c r="CV7" s="22">
        <f>ROUNDUP(BAR!CV7*0.9*0.87,)</f>
        <v>7322</v>
      </c>
      <c r="CW7" s="22">
        <f>ROUNDUP(BAR!CW7*0.9*0.87,)</f>
        <v>7322</v>
      </c>
      <c r="CX7" s="22">
        <f>ROUNDUP(BAR!CX7*0.9*0.87,)</f>
        <v>7713</v>
      </c>
      <c r="CY7" s="22">
        <f>ROUNDUP(BAR!CY7*0.9*0.87,)</f>
        <v>7713</v>
      </c>
      <c r="CZ7" s="22">
        <f>ROUNDUP(BAR!CZ7*0.9*0.87,)</f>
        <v>7713</v>
      </c>
      <c r="DA7" s="22">
        <f>ROUNDUP(BAR!DA7*0.9*0.87,)</f>
        <v>7713</v>
      </c>
      <c r="DB7" s="22">
        <f>ROUNDUP(BAR!DB7*0.9*0.87,)</f>
        <v>7713</v>
      </c>
      <c r="DC7" s="22">
        <f>ROUNDUP(BAR!DC7*0.9*0.87,)</f>
        <v>7713</v>
      </c>
      <c r="DD7" s="22">
        <f>ROUNDUP(BAR!DD7*0.9*0.87,)</f>
        <v>7713</v>
      </c>
      <c r="DE7" s="22">
        <f>ROUNDUP(BAR!DE7*0.9*0.87,)</f>
        <v>8496</v>
      </c>
      <c r="DF7" s="22">
        <f>ROUNDUP(BAR!DF7*0.9*0.87,)</f>
        <v>8496</v>
      </c>
      <c r="DG7" s="22">
        <f>ROUNDUP(BAR!DG7*0.9*0.87,)</f>
        <v>8496</v>
      </c>
      <c r="DH7" s="22">
        <f>ROUNDUP(BAR!DH7*0.9*0.87,)</f>
        <v>8496</v>
      </c>
      <c r="DI7" s="22">
        <f>ROUNDUP(BAR!DI7*0.9*0.87,)</f>
        <v>17461</v>
      </c>
      <c r="DJ7" s="96">
        <f>ROUNDUP(BAR!DJ7*0.9*0.87,)</f>
        <v>26857</v>
      </c>
      <c r="DK7" s="96">
        <f>ROUNDUP(BAR!DK7*0.9*0.87,)</f>
        <v>26857</v>
      </c>
      <c r="DL7" s="96">
        <f>ROUNDUP(BAR!DL7*0.9*0.87,)</f>
        <v>26857</v>
      </c>
      <c r="DM7" s="96">
        <f>ROUNDUP(BAR!DM7*0.9*0.87,)</f>
        <v>26857</v>
      </c>
      <c r="DN7" s="96">
        <f>ROUNDUP(BAR!DN7*0.9*0.87,)</f>
        <v>26857</v>
      </c>
      <c r="DO7" s="96">
        <f>ROUNDUP(BAR!DO7*0.9*0.87,)</f>
        <v>26857</v>
      </c>
      <c r="DP7" s="96">
        <f>ROUNDUP(BAR!DP7*0.9*0.87,)</f>
        <v>26857</v>
      </c>
      <c r="DQ7" s="96">
        <f>ROUNDUP(BAR!DQ7*0.9*0.87,)</f>
        <v>26857</v>
      </c>
      <c r="DR7" s="96">
        <f>ROUNDUP(BAR!DR7*0.9*0.87,)</f>
        <v>26857</v>
      </c>
      <c r="DS7" s="96">
        <f>ROUNDUP(BAR!DS7*0.9*0.87,)</f>
        <v>24508</v>
      </c>
      <c r="DT7" s="22">
        <f>ROUNDUP(BAR!DT7*0.9*0.87,)</f>
        <v>15660</v>
      </c>
      <c r="DU7" s="22">
        <f>ROUNDUP(BAR!DU7*0.9*0.87,)</f>
        <v>15660</v>
      </c>
      <c r="DV7" s="22">
        <f>ROUNDUP(BAR!DV7*0.9*0.87,)</f>
        <v>15660</v>
      </c>
      <c r="DW7" s="22">
        <f>ROUNDUP(BAR!DW7*0.9*0.87,)</f>
        <v>15660</v>
      </c>
      <c r="DX7" s="22">
        <f>ROUNDUP(BAR!DX7*0.9*0.87,)</f>
        <v>15660</v>
      </c>
      <c r="DY7" s="22">
        <f>ROUNDUP(BAR!DY7*0.9*0.87,)</f>
        <v>15660</v>
      </c>
      <c r="DZ7" s="22">
        <f>ROUNDUP(BAR!DZ7*0.9*0.87,)</f>
        <v>15660</v>
      </c>
      <c r="EA7" s="22">
        <f>ROUNDUP(BAR!EA7*0.9*0.87,)</f>
        <v>16443</v>
      </c>
      <c r="EB7" s="22">
        <f>ROUNDUP(BAR!EB7*0.9*0.87,)</f>
        <v>16443</v>
      </c>
      <c r="EC7" s="22">
        <f>ROUNDUP(BAR!EC7*0.9*0.87,)</f>
        <v>16443</v>
      </c>
      <c r="ED7" s="22">
        <f>ROUNDUP(BAR!ED7*0.9*0.87,)</f>
        <v>16443</v>
      </c>
      <c r="EE7" s="22">
        <f>ROUNDUP(BAR!EE7*0.9*0.87,)</f>
        <v>16443</v>
      </c>
      <c r="EF7" s="22">
        <f>ROUNDUP(BAR!EF7*0.9*0.87,)</f>
        <v>16443</v>
      </c>
      <c r="EG7" s="22">
        <f>ROUNDUP(BAR!EG7*0.9*0.87,)</f>
        <v>16443</v>
      </c>
      <c r="EH7" s="22">
        <f>ROUNDUP(BAR!EH7*0.9*0.87,)</f>
        <v>16443</v>
      </c>
      <c r="EI7" s="22">
        <f>ROUNDUP(BAR!EI7*0.9*0.87,)</f>
        <v>16443</v>
      </c>
      <c r="EJ7" s="22">
        <f>ROUNDUP(BAR!EJ7*0.9*0.87,)</f>
        <v>16443</v>
      </c>
      <c r="EK7" s="22">
        <f>ROUNDUP(BAR!EK7*0.9*0.87,)</f>
        <v>16443</v>
      </c>
      <c r="EL7" s="22">
        <f>ROUNDUP(BAR!EL7*0.9*0.87,)</f>
        <v>16443</v>
      </c>
      <c r="EM7" s="22">
        <f>ROUNDUP(BAR!EM7*0.9*0.87,)</f>
        <v>16443</v>
      </c>
      <c r="EN7" s="22">
        <f>ROUNDUP(BAR!EN7*0.9*0.87,)</f>
        <v>16443</v>
      </c>
      <c r="EO7" s="22">
        <f>ROUNDUP(BAR!EO7*0.9*0.87,)</f>
        <v>16443</v>
      </c>
      <c r="EP7" s="22">
        <f>ROUNDUP(BAR!EP7*0.9*0.87,)</f>
        <v>16443</v>
      </c>
      <c r="EQ7" s="22">
        <f>ROUNDUP(BAR!EQ7*0.9*0.87,)</f>
        <v>17226</v>
      </c>
      <c r="ER7" s="22">
        <f>ROUNDUP(BAR!ER7*0.9*0.87,)</f>
        <v>17226</v>
      </c>
      <c r="ES7" s="22">
        <f>ROUNDUP(BAR!ES7*0.9*0.87,)</f>
        <v>17226</v>
      </c>
      <c r="ET7" s="22">
        <f>ROUNDUP(BAR!ET7*0.9*0.87,)</f>
        <v>17226</v>
      </c>
      <c r="EU7" s="22">
        <f>ROUNDUP(BAR!EU7*0.9*0.87,)</f>
        <v>17226</v>
      </c>
      <c r="EV7" s="22">
        <f>ROUNDUP(BAR!EV7*0.9*0.87,)</f>
        <v>17226</v>
      </c>
      <c r="EW7" s="22">
        <f>ROUNDUP(BAR!EW7*0.9*0.87,)</f>
        <v>17226</v>
      </c>
      <c r="EX7" s="22">
        <f>ROUNDUP(BAR!EX7*0.9*0.87,)</f>
        <v>17226</v>
      </c>
      <c r="EY7" s="22">
        <f>ROUNDUP(BAR!EY7*0.9*0.87,)</f>
        <v>17226</v>
      </c>
      <c r="EZ7" s="22">
        <f>ROUNDUP(BAR!EZ7*0.9*0.87,)</f>
        <v>17226</v>
      </c>
      <c r="FA7" s="22">
        <f>ROUNDUP(BAR!FA7*0.9*0.87,)</f>
        <v>17226</v>
      </c>
      <c r="FB7" s="22">
        <f>ROUNDUP(BAR!FB7*0.9*0.87,)</f>
        <v>17226</v>
      </c>
      <c r="FC7" s="22">
        <f>ROUNDUP(BAR!FC7*0.9*0.87,)</f>
        <v>17226</v>
      </c>
      <c r="FD7" s="22">
        <f>ROUNDUP(BAR!FD7*0.9*0.87,)</f>
        <v>17226</v>
      </c>
      <c r="FE7" s="22">
        <f>ROUNDUP(BAR!FE7*0.9*0.87,)</f>
        <v>17226</v>
      </c>
      <c r="FF7" s="22">
        <f>ROUNDUP(BAR!FF7*0.9*0.87,)</f>
        <v>17226</v>
      </c>
      <c r="FG7" s="22">
        <f>ROUNDUP(BAR!FG7*0.9*0.87,)</f>
        <v>17226</v>
      </c>
      <c r="FH7" s="22">
        <f>ROUNDUP(BAR!FH7*0.9*0.87,)</f>
        <v>17226</v>
      </c>
      <c r="FI7" s="22">
        <f>ROUNDUP(BAR!FI7*0.9*0.87,)</f>
        <v>17226</v>
      </c>
      <c r="FJ7" s="22">
        <f>ROUNDUP(BAR!FJ7*0.9*0.87,)</f>
        <v>17226</v>
      </c>
      <c r="FK7" s="22">
        <f>ROUNDUP(BAR!FK7*0.9*0.87,)</f>
        <v>19262</v>
      </c>
      <c r="FL7" s="22">
        <f>ROUNDUP(BAR!FL7*0.9*0.87,)</f>
        <v>19262</v>
      </c>
      <c r="FM7" s="22">
        <f>ROUNDUP(BAR!FM7*0.9*0.87,)</f>
        <v>19262</v>
      </c>
      <c r="FN7" s="22">
        <f>ROUNDUP(BAR!FN7*0.9*0.87,)</f>
        <v>17226</v>
      </c>
      <c r="FO7" s="22">
        <f>ROUNDUP(BAR!FO7*0.9*0.87,)</f>
        <v>17226</v>
      </c>
      <c r="FP7" s="22">
        <f>ROUNDUP(BAR!FP7*0.9*0.87,)</f>
        <v>17226</v>
      </c>
      <c r="FQ7" s="22">
        <f>ROUNDUP(BAR!FQ7*0.9*0.87,)</f>
        <v>17226</v>
      </c>
      <c r="FR7" s="22">
        <f>ROUNDUP(BAR!FR7*0.9*0.87,)</f>
        <v>17226</v>
      </c>
      <c r="FS7" s="22">
        <f>ROUNDUP(BAR!FS7*0.9*0.87,)</f>
        <v>15660</v>
      </c>
      <c r="FT7" s="22">
        <f>ROUNDUP(BAR!FT7*0.9*0.87,)</f>
        <v>15660</v>
      </c>
      <c r="FU7" s="22">
        <f>ROUNDUP(BAR!FU7*0.9*0.87,)</f>
        <v>15660</v>
      </c>
      <c r="FV7" s="22">
        <f>ROUNDUP(BAR!FV7*0.9*0.87,)</f>
        <v>15660</v>
      </c>
      <c r="FW7" s="22">
        <f>ROUNDUP(BAR!FW7*0.9*0.87,)</f>
        <v>15660</v>
      </c>
      <c r="FX7" s="22">
        <f>ROUNDUP(BAR!FX7*0.9*0.87,)</f>
        <v>15660</v>
      </c>
      <c r="FY7" s="22">
        <f>ROUNDUP(BAR!FY7*0.9*0.87,)</f>
        <v>15660</v>
      </c>
      <c r="FZ7" s="22">
        <f>ROUNDUP(BAR!FZ7*0.9*0.87,)</f>
        <v>20280</v>
      </c>
      <c r="GA7" s="22">
        <f>ROUNDUP(BAR!GA7*0.9*0.87,)</f>
        <v>16443</v>
      </c>
      <c r="GB7" s="22">
        <f>ROUNDUP(BAR!GB7*0.9*0.87,)</f>
        <v>11902</v>
      </c>
      <c r="GC7" s="22">
        <f>ROUNDUP(BAR!GC7*0.9*0.87,)</f>
        <v>11902</v>
      </c>
      <c r="GD7" s="22">
        <f>ROUNDUP(BAR!GD7*0.9*0.87,)</f>
        <v>11902</v>
      </c>
      <c r="GE7" s="22">
        <f>ROUNDUP(BAR!GE7*0.9*0.87,)</f>
        <v>11902</v>
      </c>
      <c r="GF7" s="22">
        <f>ROUNDUP(BAR!GF7*0.9*0.87,)</f>
        <v>11902</v>
      </c>
      <c r="GG7" s="22">
        <f>ROUNDUP(BAR!GG7*0.9*0.87,)</f>
        <v>11902</v>
      </c>
      <c r="GH7" s="22">
        <f>ROUNDUP(BAR!GH7*0.9*0.87,)</f>
        <v>11902</v>
      </c>
      <c r="GI7" s="22">
        <f>ROUNDUP(BAR!GI7*0.9*0.87,)</f>
        <v>11902</v>
      </c>
      <c r="GJ7" s="22">
        <f>ROUNDUP(BAR!GJ7*0.9*0.87,)</f>
        <v>11902</v>
      </c>
      <c r="GK7" s="22">
        <f>ROUNDUP(BAR!GK7*0.9*0.87,)</f>
        <v>11902</v>
      </c>
      <c r="GL7" s="22">
        <f>ROUNDUP(BAR!GL7*0.9*0.87,)</f>
        <v>11902</v>
      </c>
      <c r="GM7" s="22">
        <f>ROUNDUP(BAR!GM7*0.9*0.87,)</f>
        <v>11902</v>
      </c>
      <c r="GN7" s="22">
        <f>ROUNDUP(BAR!GN7*0.9*0.87,)</f>
        <v>11902</v>
      </c>
      <c r="GO7" s="22">
        <f>ROUNDUP(BAR!GO7*0.9*0.87,)</f>
        <v>11902</v>
      </c>
      <c r="GP7" s="22">
        <f>ROUNDUP(BAR!GP7*0.9*0.87,)</f>
        <v>11902</v>
      </c>
      <c r="GQ7" s="22">
        <f>ROUNDUP(BAR!GQ7*0.9*0.87,)</f>
        <v>11902</v>
      </c>
      <c r="GR7" s="22">
        <f>ROUNDUP(BAR!GR7*0.9*0.87,)</f>
        <v>11902</v>
      </c>
      <c r="GS7" s="22">
        <f>ROUNDUP(BAR!GS7*0.9*0.87,)</f>
        <v>11902</v>
      </c>
      <c r="GT7" s="22">
        <f>ROUNDUP(BAR!GT7*0.9*0.87,)</f>
        <v>11902</v>
      </c>
      <c r="GU7" s="22">
        <f>ROUNDUP(BAR!GU7*0.9*0.87,)</f>
        <v>11902</v>
      </c>
      <c r="GV7" s="22">
        <f>ROUNDUP(BAR!GV7*0.9*0.87,)</f>
        <v>11902</v>
      </c>
      <c r="GW7" s="22">
        <f>ROUNDUP(BAR!GW7*0.9*0.87,)</f>
        <v>11902</v>
      </c>
    </row>
    <row r="8" spans="1:205" s="4" customFormat="1" ht="24.75" customHeight="1">
      <c r="A8" s="23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</row>
    <row r="9" spans="1:205" s="4" customFormat="1" ht="12" customHeight="1">
      <c r="A9" s="20">
        <v>1</v>
      </c>
      <c r="B9" s="22">
        <f>ROUNDUP(BAR!B9*0.9*0.87,)</f>
        <v>8222</v>
      </c>
      <c r="C9" s="22">
        <f>ROUNDUP(BAR!C9*0.9*0.87,)</f>
        <v>7830</v>
      </c>
      <c r="D9" s="22">
        <f>ROUNDUP(BAR!D9*0.9*0.87,)</f>
        <v>8613</v>
      </c>
      <c r="E9" s="22">
        <f>ROUNDUP(BAR!E9*0.9*0.87,)</f>
        <v>8613</v>
      </c>
      <c r="F9" s="22">
        <f>ROUNDUP(BAR!F9*0.9*0.87,)</f>
        <v>8613</v>
      </c>
      <c r="G9" s="22">
        <f>ROUNDUP(BAR!G9*0.9*0.87,)</f>
        <v>7517</v>
      </c>
      <c r="H9" s="22">
        <f>ROUNDUP(BAR!H9*0.9*0.87,)</f>
        <v>7517</v>
      </c>
      <c r="I9" s="22">
        <f>ROUNDUP(BAR!I9*0.9*0.87,)</f>
        <v>7517</v>
      </c>
      <c r="J9" s="22">
        <f>ROUNDUP(BAR!J9*0.9*0.87,)</f>
        <v>7517</v>
      </c>
      <c r="K9" s="22">
        <f>ROUNDUP(BAR!K9*0.9*0.87,)</f>
        <v>8222</v>
      </c>
      <c r="L9" s="22">
        <f>ROUNDUP(BAR!L9*0.9*0.87,)</f>
        <v>8222</v>
      </c>
      <c r="M9" s="22">
        <f>ROUNDUP(BAR!M9*0.9*0.87,)</f>
        <v>7047</v>
      </c>
      <c r="N9" s="22">
        <f>ROUNDUP(BAR!N9*0.9*0.87,)</f>
        <v>7047</v>
      </c>
      <c r="O9" s="22">
        <f>ROUNDUP(BAR!O9*0.9*0.87,)</f>
        <v>7047</v>
      </c>
      <c r="P9" s="22">
        <f>ROUNDUP(BAR!P9*0.9*0.87,)</f>
        <v>7047</v>
      </c>
      <c r="Q9" s="22">
        <f>ROUNDUP(BAR!Q9*0.9*0.87,)</f>
        <v>7047</v>
      </c>
      <c r="R9" s="22">
        <f>ROUNDUP(BAR!R9*0.9*0.87,)</f>
        <v>7517</v>
      </c>
      <c r="S9" s="22">
        <f>ROUNDUP(BAR!S9*0.9*0.87,)</f>
        <v>7517</v>
      </c>
      <c r="T9" s="22">
        <f>ROUNDUP(BAR!T9*0.9*0.87,)</f>
        <v>7047</v>
      </c>
      <c r="U9" s="22">
        <f>ROUNDUP(BAR!U9*0.9*0.87,)</f>
        <v>7047</v>
      </c>
      <c r="V9" s="22">
        <f>ROUNDUP(BAR!V9*0.9*0.87,)</f>
        <v>7047</v>
      </c>
      <c r="W9" s="22">
        <f>ROUNDUP(BAR!W9*0.9*0.87,)</f>
        <v>7047</v>
      </c>
      <c r="X9" s="22">
        <f>ROUNDUP(BAR!X9*0.9*0.87,)</f>
        <v>6578</v>
      </c>
      <c r="Y9" s="22">
        <f>ROUNDUP(BAR!Y9*0.9*0.87,)</f>
        <v>6813</v>
      </c>
      <c r="Z9" s="22">
        <f>ROUNDUP(BAR!Z9*0.9*0.87,)</f>
        <v>6813</v>
      </c>
      <c r="AA9" s="22">
        <f>ROUNDUP(BAR!AA9*0.9*0.87,)</f>
        <v>6578</v>
      </c>
      <c r="AB9" s="22">
        <f>ROUNDUP(BAR!AB9*0.9*0.87,)</f>
        <v>6578</v>
      </c>
      <c r="AC9" s="22">
        <f>ROUNDUP(BAR!AC9*0.9*0.87,)</f>
        <v>6578</v>
      </c>
      <c r="AD9" s="22">
        <f>ROUNDUP(BAR!AD9*0.9*0.87,)</f>
        <v>6578</v>
      </c>
      <c r="AE9" s="22">
        <f>ROUNDUP(BAR!AE9*0.9*0.87,)</f>
        <v>6578</v>
      </c>
      <c r="AF9" s="22">
        <f>ROUNDUP(BAR!AF9*0.9*0.87,)</f>
        <v>6813</v>
      </c>
      <c r="AG9" s="22">
        <f>ROUNDUP(BAR!AG9*0.9*0.87,)</f>
        <v>6813</v>
      </c>
      <c r="AH9" s="22">
        <f>ROUNDUP(BAR!AH9*0.9*0.87,)</f>
        <v>6578</v>
      </c>
      <c r="AI9" s="22">
        <f>ROUNDUP(BAR!AI9*0.9*0.87,)</f>
        <v>6813</v>
      </c>
      <c r="AJ9" s="22">
        <f>ROUNDUP(BAR!AJ9*0.9*0.87,)</f>
        <v>6813</v>
      </c>
      <c r="AK9" s="22">
        <f>ROUNDUP(BAR!AK9*0.9*0.87,)</f>
        <v>6813</v>
      </c>
      <c r="AL9" s="22">
        <f>ROUNDUP(BAR!AL9*0.9*0.87,)</f>
        <v>6813</v>
      </c>
      <c r="AM9" s="22">
        <f>ROUNDUP(BAR!AM9*0.9*0.87,)</f>
        <v>6813</v>
      </c>
      <c r="AN9" s="22">
        <f>ROUNDUP(BAR!AN9*0.9*0.87,)</f>
        <v>6813</v>
      </c>
      <c r="AO9" s="22">
        <f>ROUNDUP(BAR!AO9*0.9*0.87,)</f>
        <v>6578</v>
      </c>
      <c r="AP9" s="22">
        <f>ROUNDUP(BAR!AP9*0.9*0.87,)</f>
        <v>6578</v>
      </c>
      <c r="AQ9" s="22">
        <f>ROUNDUP(BAR!AQ9*0.9*0.87,)</f>
        <v>6578</v>
      </c>
      <c r="AR9" s="22">
        <f>ROUNDUP(BAR!AR9*0.9*0.87,)</f>
        <v>6578</v>
      </c>
      <c r="AS9" s="22">
        <f>ROUNDUP(BAR!AS9*0.9*0.87,)</f>
        <v>6578</v>
      </c>
      <c r="AT9" s="22">
        <f>ROUNDUP(BAR!AT9*0.9*0.87,)</f>
        <v>6813</v>
      </c>
      <c r="AU9" s="22">
        <f>ROUNDUP(BAR!AU9*0.9*0.87,)</f>
        <v>6813</v>
      </c>
      <c r="AV9" s="22">
        <f>ROUNDUP(BAR!AV9*0.9*0.87,)</f>
        <v>6578</v>
      </c>
      <c r="AW9" s="22">
        <f>ROUNDUP(BAR!AW9*0.9*0.87,)</f>
        <v>6578</v>
      </c>
      <c r="AX9" s="22">
        <f>ROUNDUP(BAR!AX9*0.9*0.87,)</f>
        <v>6578</v>
      </c>
      <c r="AY9" s="22">
        <f>ROUNDUP(BAR!AY9*0.9*0.87,)</f>
        <v>6578</v>
      </c>
      <c r="AZ9" s="22">
        <f>ROUNDUP(BAR!AZ9*0.9*0.87,)</f>
        <v>6578</v>
      </c>
      <c r="BA9" s="22">
        <f>ROUNDUP(BAR!BA9*0.9*0.87,)</f>
        <v>6813</v>
      </c>
      <c r="BB9" s="22">
        <f>ROUNDUP(BAR!BB9*0.9*0.87,)</f>
        <v>6813</v>
      </c>
      <c r="BC9" s="22">
        <f>ROUNDUP(BAR!BC9*0.9*0.87,)</f>
        <v>6343</v>
      </c>
      <c r="BD9" s="22">
        <f>ROUNDUP(BAR!BD9*0.9*0.87,)</f>
        <v>6343</v>
      </c>
      <c r="BE9" s="22">
        <f>ROUNDUP(BAR!BE9*0.9*0.87,)</f>
        <v>6343</v>
      </c>
      <c r="BF9" s="22">
        <f>ROUNDUP(BAR!BF9*0.9*0.87,)</f>
        <v>6813</v>
      </c>
      <c r="BG9" s="22">
        <f>ROUNDUP(BAR!BG9*0.9*0.87,)</f>
        <v>6813</v>
      </c>
      <c r="BH9" s="22">
        <f>ROUNDUP(BAR!BH9*0.9*0.87,)</f>
        <v>6813</v>
      </c>
      <c r="BI9" s="22">
        <f>ROUNDUP(BAR!BI9*0.9*0.87,)</f>
        <v>6813</v>
      </c>
      <c r="BJ9" s="22">
        <f>ROUNDUP(BAR!BJ9*0.9*0.87,)</f>
        <v>6186</v>
      </c>
      <c r="BK9" s="22">
        <f>ROUNDUP(BAR!BK9*0.9*0.87,)</f>
        <v>6186</v>
      </c>
      <c r="BL9" s="22">
        <f>ROUNDUP(BAR!BL9*0.9*0.87,)</f>
        <v>6186</v>
      </c>
      <c r="BM9" s="22">
        <f>ROUNDUP(BAR!BM9*0.9*0.87,)</f>
        <v>6186</v>
      </c>
      <c r="BN9" s="22">
        <f>ROUNDUP(BAR!BN9*0.9*0.87,)</f>
        <v>6186</v>
      </c>
      <c r="BO9" s="22">
        <f>ROUNDUP(BAR!BO9*0.9*0.87,)</f>
        <v>6343</v>
      </c>
      <c r="BP9" s="22">
        <f>ROUNDUP(BAR!BP9*0.9*0.87,)</f>
        <v>6343</v>
      </c>
      <c r="BQ9" s="22">
        <f>ROUNDUP(BAR!BQ9*0.9*0.87,)</f>
        <v>6186</v>
      </c>
      <c r="BR9" s="22">
        <f>ROUNDUP(BAR!BR9*0.9*0.87,)</f>
        <v>6186</v>
      </c>
      <c r="BS9" s="22">
        <f>ROUNDUP(BAR!BS9*0.9*0.87,)</f>
        <v>6186</v>
      </c>
      <c r="BT9" s="22">
        <f>ROUNDUP(BAR!BT9*0.9*0.87,)</f>
        <v>6186</v>
      </c>
      <c r="BU9" s="22">
        <f>ROUNDUP(BAR!BU9*0.9*0.87,)</f>
        <v>6186</v>
      </c>
      <c r="BV9" s="22">
        <f>ROUNDUP(BAR!BV9*0.9*0.87,)</f>
        <v>6343</v>
      </c>
      <c r="BW9" s="22">
        <f>ROUNDUP(BAR!BW9*0.9*0.87,)</f>
        <v>6343</v>
      </c>
      <c r="BX9" s="22">
        <f>ROUNDUP(BAR!BX9*0.9*0.87,)</f>
        <v>6186</v>
      </c>
      <c r="BY9" s="22">
        <f>ROUNDUP(BAR!BY9*0.9*0.87,)</f>
        <v>6186</v>
      </c>
      <c r="BZ9" s="22">
        <f>ROUNDUP(BAR!BZ9*0.9*0.87,)</f>
        <v>6186</v>
      </c>
      <c r="CA9" s="22">
        <f>ROUNDUP(BAR!CA9*0.9*0.87,)</f>
        <v>6186</v>
      </c>
      <c r="CB9" s="22">
        <f>ROUNDUP(BAR!CB9*0.9*0.87,)</f>
        <v>6186</v>
      </c>
      <c r="CC9" s="22">
        <f>ROUNDUP(BAR!CC9*0.9*0.87,)</f>
        <v>6343</v>
      </c>
      <c r="CD9" s="22">
        <f>ROUNDUP(BAR!CD9*0.9*0.87,)</f>
        <v>6343</v>
      </c>
      <c r="CE9" s="22">
        <f>ROUNDUP(BAR!CE9*0.9*0.87,)</f>
        <v>6186</v>
      </c>
      <c r="CF9" s="22">
        <f>ROUNDUP(BAR!CF9*0.9*0.87,)</f>
        <v>6186</v>
      </c>
      <c r="CG9" s="22">
        <f>ROUNDUP(BAR!CG9*0.9*0.87,)</f>
        <v>6186</v>
      </c>
      <c r="CH9" s="22">
        <f>ROUNDUP(BAR!CH9*0.9*0.87,)</f>
        <v>6186</v>
      </c>
      <c r="CI9" s="22">
        <f>ROUNDUP(BAR!CI9*0.9*0.87,)</f>
        <v>6186</v>
      </c>
      <c r="CJ9" s="22">
        <f>ROUNDUP(BAR!CJ9*0.9*0.87,)</f>
        <v>6343</v>
      </c>
      <c r="CK9" s="22">
        <f>ROUNDUP(BAR!CK9*0.9*0.87,)</f>
        <v>6343</v>
      </c>
      <c r="CL9" s="22">
        <f>ROUNDUP(BAR!CL9*0.9*0.87,)</f>
        <v>6186</v>
      </c>
      <c r="CM9" s="22">
        <f>ROUNDUP(BAR!CM9*0.9*0.87,)</f>
        <v>6186</v>
      </c>
      <c r="CN9" s="22">
        <f>ROUNDUP(BAR!CN9*0.9*0.87,)</f>
        <v>6186</v>
      </c>
      <c r="CO9" s="22">
        <f>ROUNDUP(BAR!CO9*0.9*0.87,)</f>
        <v>6186</v>
      </c>
      <c r="CP9" s="22">
        <f>ROUNDUP(BAR!CP9*0.9*0.87,)</f>
        <v>6186</v>
      </c>
      <c r="CQ9" s="22">
        <f>ROUNDUP(BAR!CQ9*0.9*0.87,)</f>
        <v>7047</v>
      </c>
      <c r="CR9" s="22">
        <f>ROUNDUP(BAR!CR9*0.9*0.87,)</f>
        <v>7047</v>
      </c>
      <c r="CS9" s="22">
        <f>ROUNDUP(BAR!CS9*0.9*0.87,)</f>
        <v>7047</v>
      </c>
      <c r="CT9" s="22">
        <f>ROUNDUP(BAR!CT9*0.9*0.87,)</f>
        <v>7047</v>
      </c>
      <c r="CU9" s="22">
        <f>ROUNDUP(BAR!CU9*0.9*0.87,)</f>
        <v>7047</v>
      </c>
      <c r="CV9" s="22">
        <f>ROUNDUP(BAR!CV9*0.9*0.87,)</f>
        <v>7047</v>
      </c>
      <c r="CW9" s="22">
        <f>ROUNDUP(BAR!CW9*0.9*0.87,)</f>
        <v>7047</v>
      </c>
      <c r="CX9" s="22">
        <f>ROUNDUP(BAR!CX9*0.9*0.87,)</f>
        <v>7439</v>
      </c>
      <c r="CY9" s="22">
        <f>ROUNDUP(BAR!CY9*0.9*0.87,)</f>
        <v>7439</v>
      </c>
      <c r="CZ9" s="22">
        <f>ROUNDUP(BAR!CZ9*0.9*0.87,)</f>
        <v>7439</v>
      </c>
      <c r="DA9" s="22">
        <f>ROUNDUP(BAR!DA9*0.9*0.87,)</f>
        <v>7439</v>
      </c>
      <c r="DB9" s="22">
        <f>ROUNDUP(BAR!DB9*0.9*0.87,)</f>
        <v>7439</v>
      </c>
      <c r="DC9" s="22">
        <f>ROUNDUP(BAR!DC9*0.9*0.87,)</f>
        <v>7439</v>
      </c>
      <c r="DD9" s="22">
        <f>ROUNDUP(BAR!DD9*0.9*0.87,)</f>
        <v>7439</v>
      </c>
      <c r="DE9" s="22">
        <f>ROUNDUP(BAR!DE9*0.9*0.87,)</f>
        <v>8222</v>
      </c>
      <c r="DF9" s="22">
        <f>ROUNDUP(BAR!DF9*0.9*0.87,)</f>
        <v>8222</v>
      </c>
      <c r="DG9" s="22">
        <f>ROUNDUP(BAR!DG9*0.9*0.87,)</f>
        <v>8222</v>
      </c>
      <c r="DH9" s="22">
        <f>ROUNDUP(BAR!DH9*0.9*0.87,)</f>
        <v>8222</v>
      </c>
      <c r="DI9" s="22">
        <f>ROUNDUP(BAR!DI9*0.9*0.87,)</f>
        <v>17618</v>
      </c>
      <c r="DJ9" s="96">
        <f>ROUNDUP(BAR!DJ9*0.9*0.87,)</f>
        <v>27014</v>
      </c>
      <c r="DK9" s="96">
        <f>ROUNDUP(BAR!DK9*0.9*0.87,)</f>
        <v>27014</v>
      </c>
      <c r="DL9" s="96">
        <f>ROUNDUP(BAR!DL9*0.9*0.87,)</f>
        <v>27014</v>
      </c>
      <c r="DM9" s="96">
        <f>ROUNDUP(BAR!DM9*0.9*0.87,)</f>
        <v>27014</v>
      </c>
      <c r="DN9" s="96">
        <f>ROUNDUP(BAR!DN9*0.9*0.87,)</f>
        <v>27014</v>
      </c>
      <c r="DO9" s="96">
        <f>ROUNDUP(BAR!DO9*0.9*0.87,)</f>
        <v>27014</v>
      </c>
      <c r="DP9" s="96">
        <f>ROUNDUP(BAR!DP9*0.9*0.87,)</f>
        <v>27014</v>
      </c>
      <c r="DQ9" s="96">
        <f>ROUNDUP(BAR!DQ9*0.9*0.87,)</f>
        <v>27014</v>
      </c>
      <c r="DR9" s="96">
        <f>ROUNDUP(BAR!DR9*0.9*0.87,)</f>
        <v>27014</v>
      </c>
      <c r="DS9" s="96">
        <f>ROUNDUP(BAR!DS9*0.9*0.87,)</f>
        <v>24665</v>
      </c>
      <c r="DT9" s="22">
        <f>ROUNDUP(BAR!DT9*0.9*0.87,)</f>
        <v>16052</v>
      </c>
      <c r="DU9" s="22">
        <f>ROUNDUP(BAR!DU9*0.9*0.87,)</f>
        <v>16052</v>
      </c>
      <c r="DV9" s="22">
        <f>ROUNDUP(BAR!DV9*0.9*0.87,)</f>
        <v>16052</v>
      </c>
      <c r="DW9" s="22">
        <f>ROUNDUP(BAR!DW9*0.9*0.87,)</f>
        <v>16052</v>
      </c>
      <c r="DX9" s="22">
        <f>ROUNDUP(BAR!DX9*0.9*0.87,)</f>
        <v>16052</v>
      </c>
      <c r="DY9" s="22">
        <f>ROUNDUP(BAR!DY9*0.9*0.87,)</f>
        <v>16052</v>
      </c>
      <c r="DZ9" s="22">
        <f>ROUNDUP(BAR!DZ9*0.9*0.87,)</f>
        <v>16052</v>
      </c>
      <c r="EA9" s="22">
        <f>ROUNDUP(BAR!EA9*0.9*0.87,)</f>
        <v>16835</v>
      </c>
      <c r="EB9" s="22">
        <f>ROUNDUP(BAR!EB9*0.9*0.87,)</f>
        <v>16835</v>
      </c>
      <c r="EC9" s="22">
        <f>ROUNDUP(BAR!EC9*0.9*0.87,)</f>
        <v>16835</v>
      </c>
      <c r="ED9" s="22">
        <f>ROUNDUP(BAR!ED9*0.9*0.87,)</f>
        <v>16835</v>
      </c>
      <c r="EE9" s="22">
        <f>ROUNDUP(BAR!EE9*0.9*0.87,)</f>
        <v>16835</v>
      </c>
      <c r="EF9" s="22">
        <f>ROUNDUP(BAR!EF9*0.9*0.87,)</f>
        <v>16835</v>
      </c>
      <c r="EG9" s="22">
        <f>ROUNDUP(BAR!EG9*0.9*0.87,)</f>
        <v>16835</v>
      </c>
      <c r="EH9" s="22">
        <f>ROUNDUP(BAR!EH9*0.9*0.87,)</f>
        <v>16835</v>
      </c>
      <c r="EI9" s="22">
        <f>ROUNDUP(BAR!EI9*0.9*0.87,)</f>
        <v>16835</v>
      </c>
      <c r="EJ9" s="22">
        <f>ROUNDUP(BAR!EJ9*0.9*0.87,)</f>
        <v>16835</v>
      </c>
      <c r="EK9" s="22">
        <f>ROUNDUP(BAR!EK9*0.9*0.87,)</f>
        <v>16835</v>
      </c>
      <c r="EL9" s="22">
        <f>ROUNDUP(BAR!EL9*0.9*0.87,)</f>
        <v>16835</v>
      </c>
      <c r="EM9" s="22">
        <f>ROUNDUP(BAR!EM9*0.9*0.87,)</f>
        <v>16835</v>
      </c>
      <c r="EN9" s="22">
        <f>ROUNDUP(BAR!EN9*0.9*0.87,)</f>
        <v>16835</v>
      </c>
      <c r="EO9" s="22">
        <f>ROUNDUP(BAR!EO9*0.9*0.87,)</f>
        <v>16835</v>
      </c>
      <c r="EP9" s="22">
        <f>ROUNDUP(BAR!EP9*0.9*0.87,)</f>
        <v>16835</v>
      </c>
      <c r="EQ9" s="22">
        <f>ROUNDUP(BAR!EQ9*0.9*0.87,)</f>
        <v>17618</v>
      </c>
      <c r="ER9" s="22">
        <f>ROUNDUP(BAR!ER9*0.9*0.87,)</f>
        <v>17618</v>
      </c>
      <c r="ES9" s="22">
        <f>ROUNDUP(BAR!ES9*0.9*0.87,)</f>
        <v>17618</v>
      </c>
      <c r="ET9" s="22">
        <f>ROUNDUP(BAR!ET9*0.9*0.87,)</f>
        <v>17618</v>
      </c>
      <c r="EU9" s="22">
        <f>ROUNDUP(BAR!EU9*0.9*0.87,)</f>
        <v>17618</v>
      </c>
      <c r="EV9" s="22">
        <f>ROUNDUP(BAR!EV9*0.9*0.87,)</f>
        <v>17618</v>
      </c>
      <c r="EW9" s="22">
        <f>ROUNDUP(BAR!EW9*0.9*0.87,)</f>
        <v>17618</v>
      </c>
      <c r="EX9" s="22">
        <f>ROUNDUP(BAR!EX9*0.9*0.87,)</f>
        <v>17618</v>
      </c>
      <c r="EY9" s="22">
        <f>ROUNDUP(BAR!EY9*0.9*0.87,)</f>
        <v>17618</v>
      </c>
      <c r="EZ9" s="22">
        <f>ROUNDUP(BAR!EZ9*0.9*0.87,)</f>
        <v>17618</v>
      </c>
      <c r="FA9" s="22">
        <f>ROUNDUP(BAR!FA9*0.9*0.87,)</f>
        <v>17618</v>
      </c>
      <c r="FB9" s="22">
        <f>ROUNDUP(BAR!FB9*0.9*0.87,)</f>
        <v>17618</v>
      </c>
      <c r="FC9" s="22">
        <f>ROUNDUP(BAR!FC9*0.9*0.87,)</f>
        <v>17618</v>
      </c>
      <c r="FD9" s="22">
        <f>ROUNDUP(BAR!FD9*0.9*0.87,)</f>
        <v>17618</v>
      </c>
      <c r="FE9" s="22">
        <f>ROUNDUP(BAR!FE9*0.9*0.87,)</f>
        <v>17618</v>
      </c>
      <c r="FF9" s="22">
        <f>ROUNDUP(BAR!FF9*0.9*0.87,)</f>
        <v>17618</v>
      </c>
      <c r="FG9" s="22">
        <f>ROUNDUP(BAR!FG9*0.9*0.87,)</f>
        <v>17618</v>
      </c>
      <c r="FH9" s="22">
        <f>ROUNDUP(BAR!FH9*0.9*0.87,)</f>
        <v>17618</v>
      </c>
      <c r="FI9" s="22">
        <f>ROUNDUP(BAR!FI9*0.9*0.87,)</f>
        <v>17618</v>
      </c>
      <c r="FJ9" s="22">
        <f>ROUNDUP(BAR!FJ9*0.9*0.87,)</f>
        <v>17618</v>
      </c>
      <c r="FK9" s="22">
        <f>ROUNDUP(BAR!FK9*0.9*0.87,)</f>
        <v>19654</v>
      </c>
      <c r="FL9" s="22">
        <f>ROUNDUP(BAR!FL9*0.9*0.87,)</f>
        <v>19654</v>
      </c>
      <c r="FM9" s="22">
        <f>ROUNDUP(BAR!FM9*0.9*0.87,)</f>
        <v>19654</v>
      </c>
      <c r="FN9" s="22">
        <f>ROUNDUP(BAR!FN9*0.9*0.87,)</f>
        <v>17618</v>
      </c>
      <c r="FO9" s="22">
        <f>ROUNDUP(BAR!FO9*0.9*0.87,)</f>
        <v>17618</v>
      </c>
      <c r="FP9" s="22">
        <f>ROUNDUP(BAR!FP9*0.9*0.87,)</f>
        <v>17618</v>
      </c>
      <c r="FQ9" s="22">
        <f>ROUNDUP(BAR!FQ9*0.9*0.87,)</f>
        <v>17618</v>
      </c>
      <c r="FR9" s="22">
        <f>ROUNDUP(BAR!FR9*0.9*0.87,)</f>
        <v>17618</v>
      </c>
      <c r="FS9" s="22">
        <f>ROUNDUP(BAR!FS9*0.9*0.87,)</f>
        <v>16052</v>
      </c>
      <c r="FT9" s="22">
        <f>ROUNDUP(BAR!FT9*0.9*0.87,)</f>
        <v>16052</v>
      </c>
      <c r="FU9" s="22">
        <f>ROUNDUP(BAR!FU9*0.9*0.87,)</f>
        <v>16052</v>
      </c>
      <c r="FV9" s="22">
        <f>ROUNDUP(BAR!FV9*0.9*0.87,)</f>
        <v>16052</v>
      </c>
      <c r="FW9" s="22">
        <f>ROUNDUP(BAR!FW9*0.9*0.87,)</f>
        <v>16052</v>
      </c>
      <c r="FX9" s="22">
        <f>ROUNDUP(BAR!FX9*0.9*0.87,)</f>
        <v>16052</v>
      </c>
      <c r="FY9" s="22">
        <f>ROUNDUP(BAR!FY9*0.9*0.87,)</f>
        <v>16052</v>
      </c>
      <c r="FZ9" s="22">
        <f>ROUNDUP(BAR!FZ9*0.9*0.87,)</f>
        <v>20672</v>
      </c>
      <c r="GA9" s="22">
        <f>ROUNDUP(BAR!GA9*0.9*0.87,)</f>
        <v>16835</v>
      </c>
      <c r="GB9" s="22">
        <f>ROUNDUP(BAR!GB9*0.9*0.87,)</f>
        <v>11667</v>
      </c>
      <c r="GC9" s="22">
        <f>ROUNDUP(BAR!GC9*0.9*0.87,)</f>
        <v>11667</v>
      </c>
      <c r="GD9" s="22">
        <f>ROUNDUP(BAR!GD9*0.9*0.87,)</f>
        <v>11667</v>
      </c>
      <c r="GE9" s="22">
        <f>ROUNDUP(BAR!GE9*0.9*0.87,)</f>
        <v>11667</v>
      </c>
      <c r="GF9" s="22">
        <f>ROUNDUP(BAR!GF9*0.9*0.87,)</f>
        <v>11667</v>
      </c>
      <c r="GG9" s="22">
        <f>ROUNDUP(BAR!GG9*0.9*0.87,)</f>
        <v>11667</v>
      </c>
      <c r="GH9" s="22">
        <f>ROUNDUP(BAR!GH9*0.9*0.87,)</f>
        <v>11667</v>
      </c>
      <c r="GI9" s="22">
        <f>ROUNDUP(BAR!GI9*0.9*0.87,)</f>
        <v>11667</v>
      </c>
      <c r="GJ9" s="22">
        <f>ROUNDUP(BAR!GJ9*0.9*0.87,)</f>
        <v>11667</v>
      </c>
      <c r="GK9" s="22">
        <f>ROUNDUP(BAR!GK9*0.9*0.87,)</f>
        <v>11667</v>
      </c>
      <c r="GL9" s="22">
        <f>ROUNDUP(BAR!GL9*0.9*0.87,)</f>
        <v>11667</v>
      </c>
      <c r="GM9" s="22">
        <f>ROUNDUP(BAR!GM9*0.9*0.87,)</f>
        <v>11667</v>
      </c>
      <c r="GN9" s="22">
        <f>ROUNDUP(BAR!GN9*0.9*0.87,)</f>
        <v>11667</v>
      </c>
      <c r="GO9" s="22">
        <f>ROUNDUP(BAR!GO9*0.9*0.87,)</f>
        <v>11667</v>
      </c>
      <c r="GP9" s="22">
        <f>ROUNDUP(BAR!GP9*0.9*0.87,)</f>
        <v>11667</v>
      </c>
      <c r="GQ9" s="22">
        <f>ROUNDUP(BAR!GQ9*0.9*0.87,)</f>
        <v>11667</v>
      </c>
      <c r="GR9" s="22">
        <f>ROUNDUP(BAR!GR9*0.9*0.87,)</f>
        <v>11667</v>
      </c>
      <c r="GS9" s="22">
        <f>ROUNDUP(BAR!GS9*0.9*0.87,)</f>
        <v>11667</v>
      </c>
      <c r="GT9" s="22">
        <f>ROUNDUP(BAR!GT9*0.9*0.87,)</f>
        <v>11667</v>
      </c>
      <c r="GU9" s="22">
        <f>ROUNDUP(BAR!GU9*0.9*0.87,)</f>
        <v>11667</v>
      </c>
      <c r="GV9" s="22">
        <f>ROUNDUP(BAR!GV9*0.9*0.87,)</f>
        <v>11667</v>
      </c>
      <c r="GW9" s="22">
        <f>ROUNDUP(BAR!GW9*0.9*0.87,)</f>
        <v>11667</v>
      </c>
    </row>
    <row r="10" spans="1:205" s="4" customFormat="1" ht="12" customHeight="1">
      <c r="A10" s="20">
        <v>2</v>
      </c>
      <c r="B10" s="22">
        <f>ROUNDUP(BAR!B10*0.9*0.87,)</f>
        <v>9671</v>
      </c>
      <c r="C10" s="22">
        <f>ROUNDUP(BAR!C10*0.9*0.87,)</f>
        <v>9279</v>
      </c>
      <c r="D10" s="22">
        <f>ROUNDUP(BAR!D10*0.9*0.87,)</f>
        <v>10062</v>
      </c>
      <c r="E10" s="22">
        <f>ROUNDUP(BAR!E10*0.9*0.87,)</f>
        <v>10062</v>
      </c>
      <c r="F10" s="22">
        <f>ROUNDUP(BAR!F10*0.9*0.87,)</f>
        <v>10062</v>
      </c>
      <c r="G10" s="22">
        <f>ROUNDUP(BAR!G10*0.9*0.87,)</f>
        <v>8966</v>
      </c>
      <c r="H10" s="22">
        <f>ROUNDUP(BAR!H10*0.9*0.87,)</f>
        <v>8966</v>
      </c>
      <c r="I10" s="22">
        <f>ROUNDUP(BAR!I10*0.9*0.87,)</f>
        <v>8966</v>
      </c>
      <c r="J10" s="22">
        <f>ROUNDUP(BAR!J10*0.9*0.87,)</f>
        <v>8966</v>
      </c>
      <c r="K10" s="22">
        <f>ROUNDUP(BAR!K10*0.9*0.87,)</f>
        <v>9671</v>
      </c>
      <c r="L10" s="22">
        <f>ROUNDUP(BAR!L10*0.9*0.87,)</f>
        <v>9671</v>
      </c>
      <c r="M10" s="22">
        <f>ROUNDUP(BAR!M10*0.9*0.87,)</f>
        <v>8496</v>
      </c>
      <c r="N10" s="22">
        <f>ROUNDUP(BAR!N10*0.9*0.87,)</f>
        <v>8496</v>
      </c>
      <c r="O10" s="22">
        <f>ROUNDUP(BAR!O10*0.9*0.87,)</f>
        <v>8496</v>
      </c>
      <c r="P10" s="22">
        <f>ROUNDUP(BAR!P10*0.9*0.87,)</f>
        <v>8496</v>
      </c>
      <c r="Q10" s="22">
        <f>ROUNDUP(BAR!Q10*0.9*0.87,)</f>
        <v>8496</v>
      </c>
      <c r="R10" s="22">
        <f>ROUNDUP(BAR!R10*0.9*0.87,)</f>
        <v>8966</v>
      </c>
      <c r="S10" s="22">
        <f>ROUNDUP(BAR!S10*0.9*0.87,)</f>
        <v>8966</v>
      </c>
      <c r="T10" s="22">
        <f>ROUNDUP(BAR!T10*0.9*0.87,)</f>
        <v>8496</v>
      </c>
      <c r="U10" s="22">
        <f>ROUNDUP(BAR!U10*0.9*0.87,)</f>
        <v>8496</v>
      </c>
      <c r="V10" s="22">
        <f>ROUNDUP(BAR!V10*0.9*0.87,)</f>
        <v>8496</v>
      </c>
      <c r="W10" s="22">
        <f>ROUNDUP(BAR!W10*0.9*0.87,)</f>
        <v>8496</v>
      </c>
      <c r="X10" s="22">
        <f>ROUNDUP(BAR!X10*0.9*0.87,)</f>
        <v>8026</v>
      </c>
      <c r="Y10" s="22">
        <f>ROUNDUP(BAR!Y10*0.9*0.87,)</f>
        <v>8261</v>
      </c>
      <c r="Z10" s="22">
        <f>ROUNDUP(BAR!Z10*0.9*0.87,)</f>
        <v>8261</v>
      </c>
      <c r="AA10" s="22">
        <f>ROUNDUP(BAR!AA10*0.9*0.87,)</f>
        <v>8026</v>
      </c>
      <c r="AB10" s="22">
        <f>ROUNDUP(BAR!AB10*0.9*0.87,)</f>
        <v>8026</v>
      </c>
      <c r="AC10" s="22">
        <f>ROUNDUP(BAR!AC10*0.9*0.87,)</f>
        <v>8026</v>
      </c>
      <c r="AD10" s="22">
        <f>ROUNDUP(BAR!AD10*0.9*0.87,)</f>
        <v>8026</v>
      </c>
      <c r="AE10" s="22">
        <f>ROUNDUP(BAR!AE10*0.9*0.87,)</f>
        <v>8026</v>
      </c>
      <c r="AF10" s="22">
        <f>ROUNDUP(BAR!AF10*0.9*0.87,)</f>
        <v>8261</v>
      </c>
      <c r="AG10" s="22">
        <f>ROUNDUP(BAR!AG10*0.9*0.87,)</f>
        <v>8261</v>
      </c>
      <c r="AH10" s="22">
        <f>ROUNDUP(BAR!AH10*0.9*0.87,)</f>
        <v>8026</v>
      </c>
      <c r="AI10" s="22">
        <f>ROUNDUP(BAR!AI10*0.9*0.87,)</f>
        <v>8261</v>
      </c>
      <c r="AJ10" s="22">
        <f>ROUNDUP(BAR!AJ10*0.9*0.87,)</f>
        <v>8261</v>
      </c>
      <c r="AK10" s="22">
        <f>ROUNDUP(BAR!AK10*0.9*0.87,)</f>
        <v>8261</v>
      </c>
      <c r="AL10" s="22">
        <f>ROUNDUP(BAR!AL10*0.9*0.87,)</f>
        <v>8261</v>
      </c>
      <c r="AM10" s="22">
        <f>ROUNDUP(BAR!AM10*0.9*0.87,)</f>
        <v>8261</v>
      </c>
      <c r="AN10" s="22">
        <f>ROUNDUP(BAR!AN10*0.9*0.87,)</f>
        <v>8261</v>
      </c>
      <c r="AO10" s="22">
        <f>ROUNDUP(BAR!AO10*0.9*0.87,)</f>
        <v>8026</v>
      </c>
      <c r="AP10" s="22">
        <f>ROUNDUP(BAR!AP10*0.9*0.87,)</f>
        <v>8026</v>
      </c>
      <c r="AQ10" s="22">
        <f>ROUNDUP(BAR!AQ10*0.9*0.87,)</f>
        <v>8026</v>
      </c>
      <c r="AR10" s="22">
        <f>ROUNDUP(BAR!AR10*0.9*0.87,)</f>
        <v>8026</v>
      </c>
      <c r="AS10" s="22">
        <f>ROUNDUP(BAR!AS10*0.9*0.87,)</f>
        <v>8026</v>
      </c>
      <c r="AT10" s="22">
        <f>ROUNDUP(BAR!AT10*0.9*0.87,)</f>
        <v>8261</v>
      </c>
      <c r="AU10" s="22">
        <f>ROUNDUP(BAR!AU10*0.9*0.87,)</f>
        <v>8261</v>
      </c>
      <c r="AV10" s="22">
        <f>ROUNDUP(BAR!AV10*0.9*0.87,)</f>
        <v>8026</v>
      </c>
      <c r="AW10" s="22">
        <f>ROUNDUP(BAR!AW10*0.9*0.87,)</f>
        <v>8026</v>
      </c>
      <c r="AX10" s="22">
        <f>ROUNDUP(BAR!AX10*0.9*0.87,)</f>
        <v>8026</v>
      </c>
      <c r="AY10" s="22">
        <f>ROUNDUP(BAR!AY10*0.9*0.87,)</f>
        <v>8026</v>
      </c>
      <c r="AZ10" s="22">
        <f>ROUNDUP(BAR!AZ10*0.9*0.87,)</f>
        <v>8026</v>
      </c>
      <c r="BA10" s="22">
        <f>ROUNDUP(BAR!BA10*0.9*0.87,)</f>
        <v>8261</v>
      </c>
      <c r="BB10" s="22">
        <f>ROUNDUP(BAR!BB10*0.9*0.87,)</f>
        <v>8261</v>
      </c>
      <c r="BC10" s="22">
        <f>ROUNDUP(BAR!BC10*0.9*0.87,)</f>
        <v>7791</v>
      </c>
      <c r="BD10" s="22">
        <f>ROUNDUP(BAR!BD10*0.9*0.87,)</f>
        <v>7791</v>
      </c>
      <c r="BE10" s="22">
        <f>ROUNDUP(BAR!BE10*0.9*0.87,)</f>
        <v>7791</v>
      </c>
      <c r="BF10" s="22">
        <f>ROUNDUP(BAR!BF10*0.9*0.87,)</f>
        <v>8261</v>
      </c>
      <c r="BG10" s="22">
        <f>ROUNDUP(BAR!BG10*0.9*0.87,)</f>
        <v>8261</v>
      </c>
      <c r="BH10" s="22">
        <f>ROUNDUP(BAR!BH10*0.9*0.87,)</f>
        <v>8261</v>
      </c>
      <c r="BI10" s="22">
        <f>ROUNDUP(BAR!BI10*0.9*0.87,)</f>
        <v>8261</v>
      </c>
      <c r="BJ10" s="22">
        <f>ROUNDUP(BAR!BJ10*0.9*0.87,)</f>
        <v>7635</v>
      </c>
      <c r="BK10" s="22">
        <f>ROUNDUP(BAR!BK10*0.9*0.87,)</f>
        <v>7635</v>
      </c>
      <c r="BL10" s="22">
        <f>ROUNDUP(BAR!BL10*0.9*0.87,)</f>
        <v>7635</v>
      </c>
      <c r="BM10" s="22">
        <f>ROUNDUP(BAR!BM10*0.9*0.87,)</f>
        <v>7635</v>
      </c>
      <c r="BN10" s="22">
        <f>ROUNDUP(BAR!BN10*0.9*0.87,)</f>
        <v>7635</v>
      </c>
      <c r="BO10" s="22">
        <f>ROUNDUP(BAR!BO10*0.9*0.87,)</f>
        <v>7791</v>
      </c>
      <c r="BP10" s="22">
        <f>ROUNDUP(BAR!BP10*0.9*0.87,)</f>
        <v>7791</v>
      </c>
      <c r="BQ10" s="22">
        <f>ROUNDUP(BAR!BQ10*0.9*0.87,)</f>
        <v>7635</v>
      </c>
      <c r="BR10" s="22">
        <f>ROUNDUP(BAR!BR10*0.9*0.87,)</f>
        <v>7635</v>
      </c>
      <c r="BS10" s="22">
        <f>ROUNDUP(BAR!BS10*0.9*0.87,)</f>
        <v>7635</v>
      </c>
      <c r="BT10" s="22">
        <f>ROUNDUP(BAR!BT10*0.9*0.87,)</f>
        <v>7635</v>
      </c>
      <c r="BU10" s="22">
        <f>ROUNDUP(BAR!BU10*0.9*0.87,)</f>
        <v>7635</v>
      </c>
      <c r="BV10" s="22">
        <f>ROUNDUP(BAR!BV10*0.9*0.87,)</f>
        <v>7791</v>
      </c>
      <c r="BW10" s="22">
        <f>ROUNDUP(BAR!BW10*0.9*0.87,)</f>
        <v>7791</v>
      </c>
      <c r="BX10" s="22">
        <f>ROUNDUP(BAR!BX10*0.9*0.87,)</f>
        <v>7635</v>
      </c>
      <c r="BY10" s="22">
        <f>ROUNDUP(BAR!BY10*0.9*0.87,)</f>
        <v>7635</v>
      </c>
      <c r="BZ10" s="22">
        <f>ROUNDUP(BAR!BZ10*0.9*0.87,)</f>
        <v>7635</v>
      </c>
      <c r="CA10" s="22">
        <f>ROUNDUP(BAR!CA10*0.9*0.87,)</f>
        <v>7635</v>
      </c>
      <c r="CB10" s="22">
        <f>ROUNDUP(BAR!CB10*0.9*0.87,)</f>
        <v>7635</v>
      </c>
      <c r="CC10" s="22">
        <f>ROUNDUP(BAR!CC10*0.9*0.87,)</f>
        <v>7791</v>
      </c>
      <c r="CD10" s="22">
        <f>ROUNDUP(BAR!CD10*0.9*0.87,)</f>
        <v>7791</v>
      </c>
      <c r="CE10" s="22">
        <f>ROUNDUP(BAR!CE10*0.9*0.87,)</f>
        <v>7635</v>
      </c>
      <c r="CF10" s="22">
        <f>ROUNDUP(BAR!CF10*0.9*0.87,)</f>
        <v>7635</v>
      </c>
      <c r="CG10" s="22">
        <f>ROUNDUP(BAR!CG10*0.9*0.87,)</f>
        <v>7635</v>
      </c>
      <c r="CH10" s="22">
        <f>ROUNDUP(BAR!CH10*0.9*0.87,)</f>
        <v>7635</v>
      </c>
      <c r="CI10" s="22">
        <f>ROUNDUP(BAR!CI10*0.9*0.87,)</f>
        <v>7635</v>
      </c>
      <c r="CJ10" s="22">
        <f>ROUNDUP(BAR!CJ10*0.9*0.87,)</f>
        <v>7791</v>
      </c>
      <c r="CK10" s="22">
        <f>ROUNDUP(BAR!CK10*0.9*0.87,)</f>
        <v>7791</v>
      </c>
      <c r="CL10" s="22">
        <f>ROUNDUP(BAR!CL10*0.9*0.87,)</f>
        <v>7635</v>
      </c>
      <c r="CM10" s="22">
        <f>ROUNDUP(BAR!CM10*0.9*0.87,)</f>
        <v>7635</v>
      </c>
      <c r="CN10" s="22">
        <f>ROUNDUP(BAR!CN10*0.9*0.87,)</f>
        <v>7635</v>
      </c>
      <c r="CO10" s="22">
        <f>ROUNDUP(BAR!CO10*0.9*0.87,)</f>
        <v>7635</v>
      </c>
      <c r="CP10" s="22">
        <f>ROUNDUP(BAR!CP10*0.9*0.87,)</f>
        <v>7635</v>
      </c>
      <c r="CQ10" s="22">
        <f>ROUNDUP(BAR!CQ10*0.9*0.87,)</f>
        <v>8496</v>
      </c>
      <c r="CR10" s="22">
        <f>ROUNDUP(BAR!CR10*0.9*0.87,)</f>
        <v>8496</v>
      </c>
      <c r="CS10" s="22">
        <f>ROUNDUP(BAR!CS10*0.9*0.87,)</f>
        <v>8496</v>
      </c>
      <c r="CT10" s="22">
        <f>ROUNDUP(BAR!CT10*0.9*0.87,)</f>
        <v>8496</v>
      </c>
      <c r="CU10" s="22">
        <f>ROUNDUP(BAR!CU10*0.9*0.87,)</f>
        <v>8496</v>
      </c>
      <c r="CV10" s="22">
        <f>ROUNDUP(BAR!CV10*0.9*0.87,)</f>
        <v>8496</v>
      </c>
      <c r="CW10" s="22">
        <f>ROUNDUP(BAR!CW10*0.9*0.87,)</f>
        <v>8496</v>
      </c>
      <c r="CX10" s="22">
        <f>ROUNDUP(BAR!CX10*0.9*0.87,)</f>
        <v>8888</v>
      </c>
      <c r="CY10" s="22">
        <f>ROUNDUP(BAR!CY10*0.9*0.87,)</f>
        <v>8888</v>
      </c>
      <c r="CZ10" s="22">
        <f>ROUNDUP(BAR!CZ10*0.9*0.87,)</f>
        <v>8888</v>
      </c>
      <c r="DA10" s="22">
        <f>ROUNDUP(BAR!DA10*0.9*0.87,)</f>
        <v>8888</v>
      </c>
      <c r="DB10" s="22">
        <f>ROUNDUP(BAR!DB10*0.9*0.87,)</f>
        <v>8888</v>
      </c>
      <c r="DC10" s="22">
        <f>ROUNDUP(BAR!DC10*0.9*0.87,)</f>
        <v>8888</v>
      </c>
      <c r="DD10" s="22">
        <f>ROUNDUP(BAR!DD10*0.9*0.87,)</f>
        <v>8888</v>
      </c>
      <c r="DE10" s="22">
        <f>ROUNDUP(BAR!DE10*0.9*0.87,)</f>
        <v>9671</v>
      </c>
      <c r="DF10" s="22">
        <f>ROUNDUP(BAR!DF10*0.9*0.87,)</f>
        <v>9671</v>
      </c>
      <c r="DG10" s="22">
        <f>ROUNDUP(BAR!DG10*0.9*0.87,)</f>
        <v>9671</v>
      </c>
      <c r="DH10" s="22">
        <f>ROUNDUP(BAR!DH10*0.9*0.87,)</f>
        <v>9671</v>
      </c>
      <c r="DI10" s="22">
        <f>ROUNDUP(BAR!DI10*0.9*0.87,)</f>
        <v>19419</v>
      </c>
      <c r="DJ10" s="96">
        <f>ROUNDUP(BAR!DJ10*0.9*0.87,)</f>
        <v>28815</v>
      </c>
      <c r="DK10" s="96">
        <f>ROUNDUP(BAR!DK10*0.9*0.87,)</f>
        <v>28815</v>
      </c>
      <c r="DL10" s="96">
        <f>ROUNDUP(BAR!DL10*0.9*0.87,)</f>
        <v>28815</v>
      </c>
      <c r="DM10" s="96">
        <f>ROUNDUP(BAR!DM10*0.9*0.87,)</f>
        <v>28815</v>
      </c>
      <c r="DN10" s="96">
        <f>ROUNDUP(BAR!DN10*0.9*0.87,)</f>
        <v>28815</v>
      </c>
      <c r="DO10" s="96">
        <f>ROUNDUP(BAR!DO10*0.9*0.87,)</f>
        <v>28815</v>
      </c>
      <c r="DP10" s="96">
        <f>ROUNDUP(BAR!DP10*0.9*0.87,)</f>
        <v>28815</v>
      </c>
      <c r="DQ10" s="96">
        <f>ROUNDUP(BAR!DQ10*0.9*0.87,)</f>
        <v>28815</v>
      </c>
      <c r="DR10" s="96">
        <f>ROUNDUP(BAR!DR10*0.9*0.87,)</f>
        <v>28815</v>
      </c>
      <c r="DS10" s="96">
        <f>ROUNDUP(BAR!DS10*0.9*0.87,)</f>
        <v>26466</v>
      </c>
      <c r="DT10" s="22">
        <f>ROUNDUP(BAR!DT10*0.9*0.87,)</f>
        <v>17618</v>
      </c>
      <c r="DU10" s="22">
        <f>ROUNDUP(BAR!DU10*0.9*0.87,)</f>
        <v>17618</v>
      </c>
      <c r="DV10" s="22">
        <f>ROUNDUP(BAR!DV10*0.9*0.87,)</f>
        <v>17618</v>
      </c>
      <c r="DW10" s="22">
        <f>ROUNDUP(BAR!DW10*0.9*0.87,)</f>
        <v>17618</v>
      </c>
      <c r="DX10" s="22">
        <f>ROUNDUP(BAR!DX10*0.9*0.87,)</f>
        <v>17618</v>
      </c>
      <c r="DY10" s="22">
        <f>ROUNDUP(BAR!DY10*0.9*0.87,)</f>
        <v>17618</v>
      </c>
      <c r="DZ10" s="22">
        <f>ROUNDUP(BAR!DZ10*0.9*0.87,)</f>
        <v>17618</v>
      </c>
      <c r="EA10" s="22">
        <f>ROUNDUP(BAR!EA10*0.9*0.87,)</f>
        <v>18401</v>
      </c>
      <c r="EB10" s="22">
        <f>ROUNDUP(BAR!EB10*0.9*0.87,)</f>
        <v>18401</v>
      </c>
      <c r="EC10" s="22">
        <f>ROUNDUP(BAR!EC10*0.9*0.87,)</f>
        <v>18401</v>
      </c>
      <c r="ED10" s="22">
        <f>ROUNDUP(BAR!ED10*0.9*0.87,)</f>
        <v>18401</v>
      </c>
      <c r="EE10" s="22">
        <f>ROUNDUP(BAR!EE10*0.9*0.87,)</f>
        <v>18401</v>
      </c>
      <c r="EF10" s="22">
        <f>ROUNDUP(BAR!EF10*0.9*0.87,)</f>
        <v>18401</v>
      </c>
      <c r="EG10" s="22">
        <f>ROUNDUP(BAR!EG10*0.9*0.87,)</f>
        <v>18401</v>
      </c>
      <c r="EH10" s="22">
        <f>ROUNDUP(BAR!EH10*0.9*0.87,)</f>
        <v>18401</v>
      </c>
      <c r="EI10" s="22">
        <f>ROUNDUP(BAR!EI10*0.9*0.87,)</f>
        <v>18401</v>
      </c>
      <c r="EJ10" s="22">
        <f>ROUNDUP(BAR!EJ10*0.9*0.87,)</f>
        <v>18401</v>
      </c>
      <c r="EK10" s="22">
        <f>ROUNDUP(BAR!EK10*0.9*0.87,)</f>
        <v>18401</v>
      </c>
      <c r="EL10" s="22">
        <f>ROUNDUP(BAR!EL10*0.9*0.87,)</f>
        <v>18401</v>
      </c>
      <c r="EM10" s="22">
        <f>ROUNDUP(BAR!EM10*0.9*0.87,)</f>
        <v>18401</v>
      </c>
      <c r="EN10" s="22">
        <f>ROUNDUP(BAR!EN10*0.9*0.87,)</f>
        <v>18401</v>
      </c>
      <c r="EO10" s="22">
        <f>ROUNDUP(BAR!EO10*0.9*0.87,)</f>
        <v>18401</v>
      </c>
      <c r="EP10" s="22">
        <f>ROUNDUP(BAR!EP10*0.9*0.87,)</f>
        <v>18401</v>
      </c>
      <c r="EQ10" s="22">
        <f>ROUNDUP(BAR!EQ10*0.9*0.87,)</f>
        <v>19184</v>
      </c>
      <c r="ER10" s="22">
        <f>ROUNDUP(BAR!ER10*0.9*0.87,)</f>
        <v>19184</v>
      </c>
      <c r="ES10" s="22">
        <f>ROUNDUP(BAR!ES10*0.9*0.87,)</f>
        <v>19184</v>
      </c>
      <c r="ET10" s="22">
        <f>ROUNDUP(BAR!ET10*0.9*0.87,)</f>
        <v>19184</v>
      </c>
      <c r="EU10" s="22">
        <f>ROUNDUP(BAR!EU10*0.9*0.87,)</f>
        <v>19184</v>
      </c>
      <c r="EV10" s="22">
        <f>ROUNDUP(BAR!EV10*0.9*0.87,)</f>
        <v>19184</v>
      </c>
      <c r="EW10" s="22">
        <f>ROUNDUP(BAR!EW10*0.9*0.87,)</f>
        <v>19184</v>
      </c>
      <c r="EX10" s="22">
        <f>ROUNDUP(BAR!EX10*0.9*0.87,)</f>
        <v>19184</v>
      </c>
      <c r="EY10" s="22">
        <f>ROUNDUP(BAR!EY10*0.9*0.87,)</f>
        <v>19184</v>
      </c>
      <c r="EZ10" s="22">
        <f>ROUNDUP(BAR!EZ10*0.9*0.87,)</f>
        <v>19184</v>
      </c>
      <c r="FA10" s="22">
        <f>ROUNDUP(BAR!FA10*0.9*0.87,)</f>
        <v>19184</v>
      </c>
      <c r="FB10" s="22">
        <f>ROUNDUP(BAR!FB10*0.9*0.87,)</f>
        <v>19184</v>
      </c>
      <c r="FC10" s="22">
        <f>ROUNDUP(BAR!FC10*0.9*0.87,)</f>
        <v>19184</v>
      </c>
      <c r="FD10" s="22">
        <f>ROUNDUP(BAR!FD10*0.9*0.87,)</f>
        <v>19184</v>
      </c>
      <c r="FE10" s="22">
        <f>ROUNDUP(BAR!FE10*0.9*0.87,)</f>
        <v>19184</v>
      </c>
      <c r="FF10" s="22">
        <f>ROUNDUP(BAR!FF10*0.9*0.87,)</f>
        <v>19184</v>
      </c>
      <c r="FG10" s="22">
        <f>ROUNDUP(BAR!FG10*0.9*0.87,)</f>
        <v>19184</v>
      </c>
      <c r="FH10" s="22">
        <f>ROUNDUP(BAR!FH10*0.9*0.87,)</f>
        <v>19184</v>
      </c>
      <c r="FI10" s="22">
        <f>ROUNDUP(BAR!FI10*0.9*0.87,)</f>
        <v>19184</v>
      </c>
      <c r="FJ10" s="22">
        <f>ROUNDUP(BAR!FJ10*0.9*0.87,)</f>
        <v>19184</v>
      </c>
      <c r="FK10" s="22">
        <f>ROUNDUP(BAR!FK10*0.9*0.87,)</f>
        <v>21220</v>
      </c>
      <c r="FL10" s="22">
        <f>ROUNDUP(BAR!FL10*0.9*0.87,)</f>
        <v>21220</v>
      </c>
      <c r="FM10" s="22">
        <f>ROUNDUP(BAR!FM10*0.9*0.87,)</f>
        <v>21220</v>
      </c>
      <c r="FN10" s="22">
        <f>ROUNDUP(BAR!FN10*0.9*0.87,)</f>
        <v>19184</v>
      </c>
      <c r="FO10" s="22">
        <f>ROUNDUP(BAR!FO10*0.9*0.87,)</f>
        <v>19184</v>
      </c>
      <c r="FP10" s="22">
        <f>ROUNDUP(BAR!FP10*0.9*0.87,)</f>
        <v>19184</v>
      </c>
      <c r="FQ10" s="22">
        <f>ROUNDUP(BAR!FQ10*0.9*0.87,)</f>
        <v>19184</v>
      </c>
      <c r="FR10" s="22">
        <f>ROUNDUP(BAR!FR10*0.9*0.87,)</f>
        <v>19184</v>
      </c>
      <c r="FS10" s="22">
        <f>ROUNDUP(BAR!FS10*0.9*0.87,)</f>
        <v>17618</v>
      </c>
      <c r="FT10" s="22">
        <f>ROUNDUP(BAR!FT10*0.9*0.87,)</f>
        <v>17618</v>
      </c>
      <c r="FU10" s="22">
        <f>ROUNDUP(BAR!FU10*0.9*0.87,)</f>
        <v>17618</v>
      </c>
      <c r="FV10" s="22">
        <f>ROUNDUP(BAR!FV10*0.9*0.87,)</f>
        <v>17618</v>
      </c>
      <c r="FW10" s="22">
        <f>ROUNDUP(BAR!FW10*0.9*0.87,)</f>
        <v>17618</v>
      </c>
      <c r="FX10" s="22">
        <f>ROUNDUP(BAR!FX10*0.9*0.87,)</f>
        <v>17618</v>
      </c>
      <c r="FY10" s="22">
        <f>ROUNDUP(BAR!FY10*0.9*0.87,)</f>
        <v>17618</v>
      </c>
      <c r="FZ10" s="22">
        <f>ROUNDUP(BAR!FZ10*0.9*0.87,)</f>
        <v>22238</v>
      </c>
      <c r="GA10" s="22">
        <f>ROUNDUP(BAR!GA10*0.9*0.87,)</f>
        <v>18401</v>
      </c>
      <c r="GB10" s="22">
        <f>ROUNDUP(BAR!GB10*0.9*0.87,)</f>
        <v>13233</v>
      </c>
      <c r="GC10" s="22">
        <f>ROUNDUP(BAR!GC10*0.9*0.87,)</f>
        <v>13233</v>
      </c>
      <c r="GD10" s="22">
        <f>ROUNDUP(BAR!GD10*0.9*0.87,)</f>
        <v>13233</v>
      </c>
      <c r="GE10" s="22">
        <f>ROUNDUP(BAR!GE10*0.9*0.87,)</f>
        <v>13233</v>
      </c>
      <c r="GF10" s="22">
        <f>ROUNDUP(BAR!GF10*0.9*0.87,)</f>
        <v>13233</v>
      </c>
      <c r="GG10" s="22">
        <f>ROUNDUP(BAR!GG10*0.9*0.87,)</f>
        <v>13233</v>
      </c>
      <c r="GH10" s="22">
        <f>ROUNDUP(BAR!GH10*0.9*0.87,)</f>
        <v>13233</v>
      </c>
      <c r="GI10" s="22">
        <f>ROUNDUP(BAR!GI10*0.9*0.87,)</f>
        <v>13233</v>
      </c>
      <c r="GJ10" s="22">
        <f>ROUNDUP(BAR!GJ10*0.9*0.87,)</f>
        <v>13233</v>
      </c>
      <c r="GK10" s="22">
        <f>ROUNDUP(BAR!GK10*0.9*0.87,)</f>
        <v>13233</v>
      </c>
      <c r="GL10" s="22">
        <f>ROUNDUP(BAR!GL10*0.9*0.87,)</f>
        <v>13233</v>
      </c>
      <c r="GM10" s="22">
        <f>ROUNDUP(BAR!GM10*0.9*0.87,)</f>
        <v>13233</v>
      </c>
      <c r="GN10" s="22">
        <f>ROUNDUP(BAR!GN10*0.9*0.87,)</f>
        <v>13233</v>
      </c>
      <c r="GO10" s="22">
        <f>ROUNDUP(BAR!GO10*0.9*0.87,)</f>
        <v>13233</v>
      </c>
      <c r="GP10" s="22">
        <f>ROUNDUP(BAR!GP10*0.9*0.87,)</f>
        <v>13233</v>
      </c>
      <c r="GQ10" s="22">
        <f>ROUNDUP(BAR!GQ10*0.9*0.87,)</f>
        <v>13233</v>
      </c>
      <c r="GR10" s="22">
        <f>ROUNDUP(BAR!GR10*0.9*0.87,)</f>
        <v>13233</v>
      </c>
      <c r="GS10" s="22">
        <f>ROUNDUP(BAR!GS10*0.9*0.87,)</f>
        <v>13233</v>
      </c>
      <c r="GT10" s="22">
        <f>ROUNDUP(BAR!GT10*0.9*0.87,)</f>
        <v>13233</v>
      </c>
      <c r="GU10" s="22">
        <f>ROUNDUP(BAR!GU10*0.9*0.87,)</f>
        <v>13233</v>
      </c>
      <c r="GV10" s="22">
        <f>ROUNDUP(BAR!GV10*0.9*0.87,)</f>
        <v>13233</v>
      </c>
      <c r="GW10" s="22">
        <f>ROUNDUP(BAR!GW10*0.9*0.87,)</f>
        <v>13233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ROUNDUP(BAR!B12*0.9*0.87,)</f>
        <v>11354</v>
      </c>
      <c r="C12" s="22">
        <f>ROUNDUP(BAR!C12*0.9*0.87,)</f>
        <v>10962</v>
      </c>
      <c r="D12" s="22">
        <f>ROUNDUP(BAR!D12*0.9*0.87,)</f>
        <v>11745</v>
      </c>
      <c r="E12" s="22">
        <f>ROUNDUP(BAR!E12*0.9*0.87,)</f>
        <v>11745</v>
      </c>
      <c r="F12" s="22">
        <f>ROUNDUP(BAR!F12*0.9*0.87,)</f>
        <v>11745</v>
      </c>
      <c r="G12" s="22">
        <f>ROUNDUP(BAR!G12*0.9*0.87,)</f>
        <v>10649</v>
      </c>
      <c r="H12" s="22">
        <f>ROUNDUP(BAR!H12*0.9*0.87,)</f>
        <v>10649</v>
      </c>
      <c r="I12" s="22">
        <f>ROUNDUP(BAR!I12*0.9*0.87,)</f>
        <v>10649</v>
      </c>
      <c r="J12" s="22">
        <f>ROUNDUP(BAR!J12*0.9*0.87,)</f>
        <v>10649</v>
      </c>
      <c r="K12" s="22">
        <f>ROUNDUP(BAR!K12*0.9*0.87,)</f>
        <v>11354</v>
      </c>
      <c r="L12" s="22">
        <f>ROUNDUP(BAR!L12*0.9*0.87,)</f>
        <v>11354</v>
      </c>
      <c r="M12" s="22">
        <f>ROUNDUP(BAR!M12*0.9*0.87,)</f>
        <v>10179</v>
      </c>
      <c r="N12" s="22">
        <f>ROUNDUP(BAR!N12*0.9*0.87,)</f>
        <v>10179</v>
      </c>
      <c r="O12" s="22">
        <f>ROUNDUP(BAR!O12*0.9*0.87,)</f>
        <v>10179</v>
      </c>
      <c r="P12" s="22">
        <f>ROUNDUP(BAR!P12*0.9*0.87,)</f>
        <v>10179</v>
      </c>
      <c r="Q12" s="22">
        <f>ROUNDUP(BAR!Q12*0.9*0.87,)</f>
        <v>10179</v>
      </c>
      <c r="R12" s="22">
        <f>ROUNDUP(BAR!R12*0.9*0.87,)</f>
        <v>10649</v>
      </c>
      <c r="S12" s="22">
        <f>ROUNDUP(BAR!S12*0.9*0.87,)</f>
        <v>10649</v>
      </c>
      <c r="T12" s="22">
        <f>ROUNDUP(BAR!T12*0.9*0.87,)</f>
        <v>10179</v>
      </c>
      <c r="U12" s="22">
        <f>ROUNDUP(BAR!U12*0.9*0.87,)</f>
        <v>10179</v>
      </c>
      <c r="V12" s="22">
        <f>ROUNDUP(BAR!V12*0.9*0.87,)</f>
        <v>10179</v>
      </c>
      <c r="W12" s="22">
        <f>ROUNDUP(BAR!W12*0.9*0.87,)</f>
        <v>10179</v>
      </c>
      <c r="X12" s="22">
        <f>ROUNDUP(BAR!X12*0.9*0.87,)</f>
        <v>9318</v>
      </c>
      <c r="Y12" s="22">
        <f>ROUNDUP(BAR!Y12*0.9*0.87,)</f>
        <v>9553</v>
      </c>
      <c r="Z12" s="22">
        <f>ROUNDUP(BAR!Z12*0.9*0.87,)</f>
        <v>9553</v>
      </c>
      <c r="AA12" s="22">
        <f>ROUNDUP(BAR!AA12*0.9*0.87,)</f>
        <v>9318</v>
      </c>
      <c r="AB12" s="22">
        <f>ROUNDUP(BAR!AB12*0.9*0.87,)</f>
        <v>9318</v>
      </c>
      <c r="AC12" s="22">
        <f>ROUNDUP(BAR!AC12*0.9*0.87,)</f>
        <v>9318</v>
      </c>
      <c r="AD12" s="22">
        <f>ROUNDUP(BAR!AD12*0.9*0.87,)</f>
        <v>9318</v>
      </c>
      <c r="AE12" s="22">
        <f>ROUNDUP(BAR!AE12*0.9*0.87,)</f>
        <v>9318</v>
      </c>
      <c r="AF12" s="22">
        <f>ROUNDUP(BAR!AF12*0.9*0.87,)</f>
        <v>9553</v>
      </c>
      <c r="AG12" s="22">
        <f>ROUNDUP(BAR!AG12*0.9*0.87,)</f>
        <v>9553</v>
      </c>
      <c r="AH12" s="22">
        <f>ROUNDUP(BAR!AH12*0.9*0.87,)</f>
        <v>9318</v>
      </c>
      <c r="AI12" s="22">
        <f>ROUNDUP(BAR!AI12*0.9*0.87,)</f>
        <v>9553</v>
      </c>
      <c r="AJ12" s="22">
        <f>ROUNDUP(BAR!AJ12*0.9*0.87,)</f>
        <v>9553</v>
      </c>
      <c r="AK12" s="22">
        <f>ROUNDUP(BAR!AK12*0.9*0.87,)</f>
        <v>9553</v>
      </c>
      <c r="AL12" s="22">
        <f>ROUNDUP(BAR!AL12*0.9*0.87,)</f>
        <v>9553</v>
      </c>
      <c r="AM12" s="22">
        <f>ROUNDUP(BAR!AM12*0.9*0.87,)</f>
        <v>9553</v>
      </c>
      <c r="AN12" s="22">
        <f>ROUNDUP(BAR!AN12*0.9*0.87,)</f>
        <v>9553</v>
      </c>
      <c r="AO12" s="22">
        <f>ROUNDUP(BAR!AO12*0.9*0.87,)</f>
        <v>9318</v>
      </c>
      <c r="AP12" s="22">
        <f>ROUNDUP(BAR!AP12*0.9*0.87,)</f>
        <v>9318</v>
      </c>
      <c r="AQ12" s="22">
        <f>ROUNDUP(BAR!AQ12*0.9*0.87,)</f>
        <v>9318</v>
      </c>
      <c r="AR12" s="22">
        <f>ROUNDUP(BAR!AR12*0.9*0.87,)</f>
        <v>9318</v>
      </c>
      <c r="AS12" s="22">
        <f>ROUNDUP(BAR!AS12*0.9*0.87,)</f>
        <v>9318</v>
      </c>
      <c r="AT12" s="22">
        <f>ROUNDUP(BAR!AT12*0.9*0.87,)</f>
        <v>9553</v>
      </c>
      <c r="AU12" s="22">
        <f>ROUNDUP(BAR!AU12*0.9*0.87,)</f>
        <v>9553</v>
      </c>
      <c r="AV12" s="22">
        <f>ROUNDUP(BAR!AV12*0.9*0.87,)</f>
        <v>9318</v>
      </c>
      <c r="AW12" s="22">
        <f>ROUNDUP(BAR!AW12*0.9*0.87,)</f>
        <v>9318</v>
      </c>
      <c r="AX12" s="22">
        <f>ROUNDUP(BAR!AX12*0.9*0.87,)</f>
        <v>9318</v>
      </c>
      <c r="AY12" s="22">
        <f>ROUNDUP(BAR!AY12*0.9*0.87,)</f>
        <v>9318</v>
      </c>
      <c r="AZ12" s="22">
        <f>ROUNDUP(BAR!AZ12*0.9*0.87,)</f>
        <v>9318</v>
      </c>
      <c r="BA12" s="22">
        <f>ROUNDUP(BAR!BA12*0.9*0.87,)</f>
        <v>9553</v>
      </c>
      <c r="BB12" s="22">
        <f>ROUNDUP(BAR!BB12*0.9*0.87,)</f>
        <v>9553</v>
      </c>
      <c r="BC12" s="22">
        <f>ROUNDUP(BAR!BC12*0.9*0.87,)</f>
        <v>9083</v>
      </c>
      <c r="BD12" s="22">
        <f>ROUNDUP(BAR!BD12*0.9*0.87,)</f>
        <v>9083</v>
      </c>
      <c r="BE12" s="22">
        <f>ROUNDUP(BAR!BE12*0.9*0.87,)</f>
        <v>9083</v>
      </c>
      <c r="BF12" s="22">
        <f>ROUNDUP(BAR!BF12*0.9*0.87,)</f>
        <v>9553</v>
      </c>
      <c r="BG12" s="22">
        <f>ROUNDUP(BAR!BG12*0.9*0.87,)</f>
        <v>9553</v>
      </c>
      <c r="BH12" s="22">
        <f>ROUNDUP(BAR!BH12*0.9*0.87,)</f>
        <v>9553</v>
      </c>
      <c r="BI12" s="22">
        <f>ROUNDUP(BAR!BI12*0.9*0.87,)</f>
        <v>9553</v>
      </c>
      <c r="BJ12" s="22">
        <f>ROUNDUP(BAR!BJ12*0.9*0.87,)</f>
        <v>8927</v>
      </c>
      <c r="BK12" s="22">
        <f>ROUNDUP(BAR!BK12*0.9*0.87,)</f>
        <v>8927</v>
      </c>
      <c r="BL12" s="22">
        <f>ROUNDUP(BAR!BL12*0.9*0.87,)</f>
        <v>8927</v>
      </c>
      <c r="BM12" s="22">
        <f>ROUNDUP(BAR!BM12*0.9*0.87,)</f>
        <v>8927</v>
      </c>
      <c r="BN12" s="22">
        <f>ROUNDUP(BAR!BN12*0.9*0.87,)</f>
        <v>8927</v>
      </c>
      <c r="BO12" s="22">
        <f>ROUNDUP(BAR!BO12*0.9*0.87,)</f>
        <v>9083</v>
      </c>
      <c r="BP12" s="22">
        <f>ROUNDUP(BAR!BP12*0.9*0.87,)</f>
        <v>9083</v>
      </c>
      <c r="BQ12" s="22">
        <f>ROUNDUP(BAR!BQ12*0.9*0.87,)</f>
        <v>8927</v>
      </c>
      <c r="BR12" s="22">
        <f>ROUNDUP(BAR!BR12*0.9*0.87,)</f>
        <v>8927</v>
      </c>
      <c r="BS12" s="22">
        <f>ROUNDUP(BAR!BS12*0.9*0.87,)</f>
        <v>8927</v>
      </c>
      <c r="BT12" s="22">
        <f>ROUNDUP(BAR!BT12*0.9*0.87,)</f>
        <v>8927</v>
      </c>
      <c r="BU12" s="22">
        <f>ROUNDUP(BAR!BU12*0.9*0.87,)</f>
        <v>8927</v>
      </c>
      <c r="BV12" s="22">
        <f>ROUNDUP(BAR!BV12*0.9*0.87,)</f>
        <v>9083</v>
      </c>
      <c r="BW12" s="22">
        <f>ROUNDUP(BAR!BW12*0.9*0.87,)</f>
        <v>9083</v>
      </c>
      <c r="BX12" s="22">
        <f>ROUNDUP(BAR!BX12*0.9*0.87,)</f>
        <v>8927</v>
      </c>
      <c r="BY12" s="22">
        <f>ROUNDUP(BAR!BY12*0.9*0.87,)</f>
        <v>8927</v>
      </c>
      <c r="BZ12" s="22">
        <f>ROUNDUP(BAR!BZ12*0.9*0.87,)</f>
        <v>8927</v>
      </c>
      <c r="CA12" s="22">
        <f>ROUNDUP(BAR!CA12*0.9*0.87,)</f>
        <v>8927</v>
      </c>
      <c r="CB12" s="22">
        <f>ROUNDUP(BAR!CB12*0.9*0.87,)</f>
        <v>8927</v>
      </c>
      <c r="CC12" s="22">
        <f>ROUNDUP(BAR!CC12*0.9*0.87,)</f>
        <v>9083</v>
      </c>
      <c r="CD12" s="22">
        <f>ROUNDUP(BAR!CD12*0.9*0.87,)</f>
        <v>9083</v>
      </c>
      <c r="CE12" s="22">
        <f>ROUNDUP(BAR!CE12*0.9*0.87,)</f>
        <v>8927</v>
      </c>
      <c r="CF12" s="22">
        <f>ROUNDUP(BAR!CF12*0.9*0.87,)</f>
        <v>8927</v>
      </c>
      <c r="CG12" s="22">
        <f>ROUNDUP(BAR!CG12*0.9*0.87,)</f>
        <v>8927</v>
      </c>
      <c r="CH12" s="22">
        <f>ROUNDUP(BAR!CH12*0.9*0.87,)</f>
        <v>8927</v>
      </c>
      <c r="CI12" s="22">
        <f>ROUNDUP(BAR!CI12*0.9*0.87,)</f>
        <v>8927</v>
      </c>
      <c r="CJ12" s="22">
        <f>ROUNDUP(BAR!CJ12*0.9*0.87,)</f>
        <v>9083</v>
      </c>
      <c r="CK12" s="22">
        <f>ROUNDUP(BAR!CK12*0.9*0.87,)</f>
        <v>9083</v>
      </c>
      <c r="CL12" s="22">
        <f>ROUNDUP(BAR!CL12*0.9*0.87,)</f>
        <v>8927</v>
      </c>
      <c r="CM12" s="22">
        <f>ROUNDUP(BAR!CM12*0.9*0.87,)</f>
        <v>8927</v>
      </c>
      <c r="CN12" s="22">
        <f>ROUNDUP(BAR!CN12*0.9*0.87,)</f>
        <v>8927</v>
      </c>
      <c r="CO12" s="22">
        <f>ROUNDUP(BAR!CO12*0.9*0.87,)</f>
        <v>8927</v>
      </c>
      <c r="CP12" s="22">
        <f>ROUNDUP(BAR!CP12*0.9*0.87,)</f>
        <v>8927</v>
      </c>
      <c r="CQ12" s="22">
        <f>ROUNDUP(BAR!CQ12*0.9*0.87,)</f>
        <v>9788</v>
      </c>
      <c r="CR12" s="22">
        <f>ROUNDUP(BAR!CR12*0.9*0.87,)</f>
        <v>9788</v>
      </c>
      <c r="CS12" s="22">
        <f>ROUNDUP(BAR!CS12*0.9*0.87,)</f>
        <v>9788</v>
      </c>
      <c r="CT12" s="22">
        <f>ROUNDUP(BAR!CT12*0.9*0.87,)</f>
        <v>9788</v>
      </c>
      <c r="CU12" s="22">
        <f>ROUNDUP(BAR!CU12*0.9*0.87,)</f>
        <v>9788</v>
      </c>
      <c r="CV12" s="22">
        <f>ROUNDUP(BAR!CV12*0.9*0.87,)</f>
        <v>9788</v>
      </c>
      <c r="CW12" s="22">
        <f>ROUNDUP(BAR!CW12*0.9*0.87,)</f>
        <v>9788</v>
      </c>
      <c r="CX12" s="22">
        <f>ROUNDUP(BAR!CX12*0.9*0.87,)</f>
        <v>10179</v>
      </c>
      <c r="CY12" s="22">
        <f>ROUNDUP(BAR!CY12*0.9*0.87,)</f>
        <v>10179</v>
      </c>
      <c r="CZ12" s="22">
        <f>ROUNDUP(BAR!CZ12*0.9*0.87,)</f>
        <v>10179</v>
      </c>
      <c r="DA12" s="22">
        <f>ROUNDUP(BAR!DA12*0.9*0.87,)</f>
        <v>10179</v>
      </c>
      <c r="DB12" s="22">
        <f>ROUNDUP(BAR!DB12*0.9*0.87,)</f>
        <v>10179</v>
      </c>
      <c r="DC12" s="22">
        <f>ROUNDUP(BAR!DC12*0.9*0.87,)</f>
        <v>10179</v>
      </c>
      <c r="DD12" s="22">
        <f>ROUNDUP(BAR!DD12*0.9*0.87,)</f>
        <v>10179</v>
      </c>
      <c r="DE12" s="22">
        <f>ROUNDUP(BAR!DE12*0.9*0.87,)</f>
        <v>10962</v>
      </c>
      <c r="DF12" s="22">
        <f>ROUNDUP(BAR!DF12*0.9*0.87,)</f>
        <v>10962</v>
      </c>
      <c r="DG12" s="22">
        <f>ROUNDUP(BAR!DG12*0.9*0.87,)</f>
        <v>10962</v>
      </c>
      <c r="DH12" s="22">
        <f>ROUNDUP(BAR!DH12*0.9*0.87,)</f>
        <v>10962</v>
      </c>
      <c r="DI12" s="22">
        <f>ROUNDUP(BAR!DI12*0.9*0.87,)</f>
        <v>21376</v>
      </c>
      <c r="DJ12" s="96">
        <f>ROUNDUP(BAR!DJ12*0.9*0.87,)</f>
        <v>28971</v>
      </c>
      <c r="DK12" s="96">
        <f>ROUNDUP(BAR!DK12*0.9*0.87,)</f>
        <v>28971</v>
      </c>
      <c r="DL12" s="96">
        <f>ROUNDUP(BAR!DL12*0.9*0.87,)</f>
        <v>28971</v>
      </c>
      <c r="DM12" s="96">
        <f>ROUNDUP(BAR!DM12*0.9*0.87,)</f>
        <v>28971</v>
      </c>
      <c r="DN12" s="96">
        <f>ROUNDUP(BAR!DN12*0.9*0.87,)</f>
        <v>28971</v>
      </c>
      <c r="DO12" s="96">
        <f>ROUNDUP(BAR!DO12*0.9*0.87,)</f>
        <v>28971</v>
      </c>
      <c r="DP12" s="96">
        <f>ROUNDUP(BAR!DP12*0.9*0.87,)</f>
        <v>28971</v>
      </c>
      <c r="DQ12" s="96">
        <f>ROUNDUP(BAR!DQ12*0.9*0.87,)</f>
        <v>28971</v>
      </c>
      <c r="DR12" s="96">
        <f>ROUNDUP(BAR!DR12*0.9*0.87,)</f>
        <v>28971</v>
      </c>
      <c r="DS12" s="96">
        <f>ROUNDUP(BAR!DS12*0.9*0.87,)</f>
        <v>26622</v>
      </c>
      <c r="DT12" s="22">
        <f>ROUNDUP(BAR!DT12*0.9*0.87,)</f>
        <v>17226</v>
      </c>
      <c r="DU12" s="22">
        <f>ROUNDUP(BAR!DU12*0.9*0.87,)</f>
        <v>17226</v>
      </c>
      <c r="DV12" s="22">
        <f>ROUNDUP(BAR!DV12*0.9*0.87,)</f>
        <v>17226</v>
      </c>
      <c r="DW12" s="22">
        <f>ROUNDUP(BAR!DW12*0.9*0.87,)</f>
        <v>17226</v>
      </c>
      <c r="DX12" s="22">
        <f>ROUNDUP(BAR!DX12*0.9*0.87,)</f>
        <v>17226</v>
      </c>
      <c r="DY12" s="22">
        <f>ROUNDUP(BAR!DY12*0.9*0.87,)</f>
        <v>17226</v>
      </c>
      <c r="DZ12" s="22">
        <f>ROUNDUP(BAR!DZ12*0.9*0.87,)</f>
        <v>17226</v>
      </c>
      <c r="EA12" s="22">
        <f>ROUNDUP(BAR!EA12*0.9*0.87,)</f>
        <v>18009</v>
      </c>
      <c r="EB12" s="22">
        <f>ROUNDUP(BAR!EB12*0.9*0.87,)</f>
        <v>18009</v>
      </c>
      <c r="EC12" s="22">
        <f>ROUNDUP(BAR!EC12*0.9*0.87,)</f>
        <v>18009</v>
      </c>
      <c r="ED12" s="22">
        <f>ROUNDUP(BAR!ED12*0.9*0.87,)</f>
        <v>18009</v>
      </c>
      <c r="EE12" s="22">
        <f>ROUNDUP(BAR!EE12*0.9*0.87,)</f>
        <v>18009</v>
      </c>
      <c r="EF12" s="22">
        <f>ROUNDUP(BAR!EF12*0.9*0.87,)</f>
        <v>18009</v>
      </c>
      <c r="EG12" s="22">
        <f>ROUNDUP(BAR!EG12*0.9*0.87,)</f>
        <v>18009</v>
      </c>
      <c r="EH12" s="22">
        <f>ROUNDUP(BAR!EH12*0.9*0.87,)</f>
        <v>18009</v>
      </c>
      <c r="EI12" s="22">
        <f>ROUNDUP(BAR!EI12*0.9*0.87,)</f>
        <v>18009</v>
      </c>
      <c r="EJ12" s="22">
        <f>ROUNDUP(BAR!EJ12*0.9*0.87,)</f>
        <v>18009</v>
      </c>
      <c r="EK12" s="22">
        <f>ROUNDUP(BAR!EK12*0.9*0.87,)</f>
        <v>18009</v>
      </c>
      <c r="EL12" s="22">
        <f>ROUNDUP(BAR!EL12*0.9*0.87,)</f>
        <v>18009</v>
      </c>
      <c r="EM12" s="22">
        <f>ROUNDUP(BAR!EM12*0.9*0.87,)</f>
        <v>18009</v>
      </c>
      <c r="EN12" s="22">
        <f>ROUNDUP(BAR!EN12*0.9*0.87,)</f>
        <v>18009</v>
      </c>
      <c r="EO12" s="22">
        <f>ROUNDUP(BAR!EO12*0.9*0.87,)</f>
        <v>18009</v>
      </c>
      <c r="EP12" s="22">
        <f>ROUNDUP(BAR!EP12*0.9*0.87,)</f>
        <v>18009</v>
      </c>
      <c r="EQ12" s="22">
        <f>ROUNDUP(BAR!EQ12*0.9*0.87,)</f>
        <v>18792</v>
      </c>
      <c r="ER12" s="22">
        <f>ROUNDUP(BAR!ER12*0.9*0.87,)</f>
        <v>18792</v>
      </c>
      <c r="ES12" s="22">
        <f>ROUNDUP(BAR!ES12*0.9*0.87,)</f>
        <v>18792</v>
      </c>
      <c r="ET12" s="22">
        <f>ROUNDUP(BAR!ET12*0.9*0.87,)</f>
        <v>18792</v>
      </c>
      <c r="EU12" s="22">
        <f>ROUNDUP(BAR!EU12*0.9*0.87,)</f>
        <v>18792</v>
      </c>
      <c r="EV12" s="22">
        <f>ROUNDUP(BAR!EV12*0.9*0.87,)</f>
        <v>18792</v>
      </c>
      <c r="EW12" s="22">
        <f>ROUNDUP(BAR!EW12*0.9*0.87,)</f>
        <v>18792</v>
      </c>
      <c r="EX12" s="22">
        <f>ROUNDUP(BAR!EX12*0.9*0.87,)</f>
        <v>18792</v>
      </c>
      <c r="EY12" s="22">
        <f>ROUNDUP(BAR!EY12*0.9*0.87,)</f>
        <v>18792</v>
      </c>
      <c r="EZ12" s="22">
        <f>ROUNDUP(BAR!EZ12*0.9*0.87,)</f>
        <v>18792</v>
      </c>
      <c r="FA12" s="22">
        <f>ROUNDUP(BAR!FA12*0.9*0.87,)</f>
        <v>18792</v>
      </c>
      <c r="FB12" s="22">
        <f>ROUNDUP(BAR!FB12*0.9*0.87,)</f>
        <v>18792</v>
      </c>
      <c r="FC12" s="22">
        <f>ROUNDUP(BAR!FC12*0.9*0.87,)</f>
        <v>18792</v>
      </c>
      <c r="FD12" s="22">
        <f>ROUNDUP(BAR!FD12*0.9*0.87,)</f>
        <v>18792</v>
      </c>
      <c r="FE12" s="22">
        <f>ROUNDUP(BAR!FE12*0.9*0.87,)</f>
        <v>18792</v>
      </c>
      <c r="FF12" s="22">
        <f>ROUNDUP(BAR!FF12*0.9*0.87,)</f>
        <v>18792</v>
      </c>
      <c r="FG12" s="22">
        <f>ROUNDUP(BAR!FG12*0.9*0.87,)</f>
        <v>18792</v>
      </c>
      <c r="FH12" s="22">
        <f>ROUNDUP(BAR!FH12*0.9*0.87,)</f>
        <v>18792</v>
      </c>
      <c r="FI12" s="22">
        <f>ROUNDUP(BAR!FI12*0.9*0.87,)</f>
        <v>18792</v>
      </c>
      <c r="FJ12" s="22">
        <f>ROUNDUP(BAR!FJ12*0.9*0.87,)</f>
        <v>18792</v>
      </c>
      <c r="FK12" s="22">
        <f>ROUNDUP(BAR!FK12*0.9*0.87,)</f>
        <v>20828</v>
      </c>
      <c r="FL12" s="22">
        <f>ROUNDUP(BAR!FL12*0.9*0.87,)</f>
        <v>20828</v>
      </c>
      <c r="FM12" s="22">
        <f>ROUNDUP(BAR!FM12*0.9*0.87,)</f>
        <v>20828</v>
      </c>
      <c r="FN12" s="22">
        <f>ROUNDUP(BAR!FN12*0.9*0.87,)</f>
        <v>18792</v>
      </c>
      <c r="FO12" s="22">
        <f>ROUNDUP(BAR!FO12*0.9*0.87,)</f>
        <v>18792</v>
      </c>
      <c r="FP12" s="22">
        <f>ROUNDUP(BAR!FP12*0.9*0.87,)</f>
        <v>18792</v>
      </c>
      <c r="FQ12" s="22">
        <f>ROUNDUP(BAR!FQ12*0.9*0.87,)</f>
        <v>18792</v>
      </c>
      <c r="FR12" s="22">
        <f>ROUNDUP(BAR!FR12*0.9*0.87,)</f>
        <v>18792</v>
      </c>
      <c r="FS12" s="22">
        <f>ROUNDUP(BAR!FS12*0.9*0.87,)</f>
        <v>17226</v>
      </c>
      <c r="FT12" s="22">
        <f>ROUNDUP(BAR!FT12*0.9*0.87,)</f>
        <v>17226</v>
      </c>
      <c r="FU12" s="22">
        <f>ROUNDUP(BAR!FU12*0.9*0.87,)</f>
        <v>17226</v>
      </c>
      <c r="FV12" s="22">
        <f>ROUNDUP(BAR!FV12*0.9*0.87,)</f>
        <v>17226</v>
      </c>
      <c r="FW12" s="22">
        <f>ROUNDUP(BAR!FW12*0.9*0.87,)</f>
        <v>17226</v>
      </c>
      <c r="FX12" s="22">
        <f>ROUNDUP(BAR!FX12*0.9*0.87,)</f>
        <v>17226</v>
      </c>
      <c r="FY12" s="22">
        <f>ROUNDUP(BAR!FY12*0.9*0.87,)</f>
        <v>17226</v>
      </c>
      <c r="FZ12" s="22">
        <f>ROUNDUP(BAR!FZ12*0.9*0.87,)</f>
        <v>21846</v>
      </c>
      <c r="GA12" s="22">
        <f>ROUNDUP(BAR!GA12*0.9*0.87,)</f>
        <v>18009</v>
      </c>
      <c r="GB12" s="22">
        <f>ROUNDUP(BAR!GB12*0.9*0.87,)</f>
        <v>13468</v>
      </c>
      <c r="GC12" s="22">
        <f>ROUNDUP(BAR!GC12*0.9*0.87,)</f>
        <v>13468</v>
      </c>
      <c r="GD12" s="22">
        <f>ROUNDUP(BAR!GD12*0.9*0.87,)</f>
        <v>13468</v>
      </c>
      <c r="GE12" s="22">
        <f>ROUNDUP(BAR!GE12*0.9*0.87,)</f>
        <v>13468</v>
      </c>
      <c r="GF12" s="22">
        <f>ROUNDUP(BAR!GF12*0.9*0.87,)</f>
        <v>13468</v>
      </c>
      <c r="GG12" s="22">
        <f>ROUNDUP(BAR!GG12*0.9*0.87,)</f>
        <v>13468</v>
      </c>
      <c r="GH12" s="22">
        <f>ROUNDUP(BAR!GH12*0.9*0.87,)</f>
        <v>13468</v>
      </c>
      <c r="GI12" s="22">
        <f>ROUNDUP(BAR!GI12*0.9*0.87,)</f>
        <v>13468</v>
      </c>
      <c r="GJ12" s="22">
        <f>ROUNDUP(BAR!GJ12*0.9*0.87,)</f>
        <v>13468</v>
      </c>
      <c r="GK12" s="22">
        <f>ROUNDUP(BAR!GK12*0.9*0.87,)</f>
        <v>13468</v>
      </c>
      <c r="GL12" s="22">
        <f>ROUNDUP(BAR!GL12*0.9*0.87,)</f>
        <v>13468</v>
      </c>
      <c r="GM12" s="22">
        <f>ROUNDUP(BAR!GM12*0.9*0.87,)</f>
        <v>13468</v>
      </c>
      <c r="GN12" s="22">
        <f>ROUNDUP(BAR!GN12*0.9*0.87,)</f>
        <v>13468</v>
      </c>
      <c r="GO12" s="22">
        <f>ROUNDUP(BAR!GO12*0.9*0.87,)</f>
        <v>13468</v>
      </c>
      <c r="GP12" s="22">
        <f>ROUNDUP(BAR!GP12*0.9*0.87,)</f>
        <v>13468</v>
      </c>
      <c r="GQ12" s="22">
        <f>ROUNDUP(BAR!GQ12*0.9*0.87,)</f>
        <v>13468</v>
      </c>
      <c r="GR12" s="22">
        <f>ROUNDUP(BAR!GR12*0.9*0.87,)</f>
        <v>13468</v>
      </c>
      <c r="GS12" s="22">
        <f>ROUNDUP(BAR!GS12*0.9*0.87,)</f>
        <v>13468</v>
      </c>
      <c r="GT12" s="22">
        <f>ROUNDUP(BAR!GT12*0.9*0.87,)</f>
        <v>13468</v>
      </c>
      <c r="GU12" s="22">
        <f>ROUNDUP(BAR!GU12*0.9*0.87,)</f>
        <v>13468</v>
      </c>
      <c r="GV12" s="22">
        <f>ROUNDUP(BAR!GV12*0.9*0.87,)</f>
        <v>13468</v>
      </c>
      <c r="GW12" s="22">
        <f>ROUNDUP(BAR!GW12*0.9*0.87,)</f>
        <v>13468</v>
      </c>
    </row>
    <row r="13" spans="1:205" s="4" customFormat="1" ht="12" customHeight="1">
      <c r="A13" s="20">
        <v>2</v>
      </c>
      <c r="B13" s="22">
        <f>ROUNDUP(BAR!B13*0.9*0.87,)</f>
        <v>12803</v>
      </c>
      <c r="C13" s="22">
        <f>ROUNDUP(BAR!C13*0.9*0.87,)</f>
        <v>12411</v>
      </c>
      <c r="D13" s="22">
        <f>ROUNDUP(BAR!D13*0.9*0.87,)</f>
        <v>13194</v>
      </c>
      <c r="E13" s="22">
        <f>ROUNDUP(BAR!E13*0.9*0.87,)</f>
        <v>13194</v>
      </c>
      <c r="F13" s="22">
        <f>ROUNDUP(BAR!F13*0.9*0.87,)</f>
        <v>13194</v>
      </c>
      <c r="G13" s="22">
        <f>ROUNDUP(BAR!G13*0.9*0.87,)</f>
        <v>12098</v>
      </c>
      <c r="H13" s="22">
        <f>ROUNDUP(BAR!H13*0.9*0.87,)</f>
        <v>12098</v>
      </c>
      <c r="I13" s="22">
        <f>ROUNDUP(BAR!I13*0.9*0.87,)</f>
        <v>12098</v>
      </c>
      <c r="J13" s="22">
        <f>ROUNDUP(BAR!J13*0.9*0.87,)</f>
        <v>12098</v>
      </c>
      <c r="K13" s="22">
        <f>ROUNDUP(BAR!K13*0.9*0.87,)</f>
        <v>12803</v>
      </c>
      <c r="L13" s="22">
        <f>ROUNDUP(BAR!L13*0.9*0.87,)</f>
        <v>12803</v>
      </c>
      <c r="M13" s="22">
        <f>ROUNDUP(BAR!M13*0.9*0.87,)</f>
        <v>11628</v>
      </c>
      <c r="N13" s="22">
        <f>ROUNDUP(BAR!N13*0.9*0.87,)</f>
        <v>11628</v>
      </c>
      <c r="O13" s="22">
        <f>ROUNDUP(BAR!O13*0.9*0.87,)</f>
        <v>11628</v>
      </c>
      <c r="P13" s="22">
        <f>ROUNDUP(BAR!P13*0.9*0.87,)</f>
        <v>11628</v>
      </c>
      <c r="Q13" s="22">
        <f>ROUNDUP(BAR!Q13*0.9*0.87,)</f>
        <v>11628</v>
      </c>
      <c r="R13" s="22">
        <f>ROUNDUP(BAR!R13*0.9*0.87,)</f>
        <v>12098</v>
      </c>
      <c r="S13" s="22">
        <f>ROUNDUP(BAR!S13*0.9*0.87,)</f>
        <v>12098</v>
      </c>
      <c r="T13" s="22">
        <f>ROUNDUP(BAR!T13*0.9*0.87,)</f>
        <v>11628</v>
      </c>
      <c r="U13" s="22">
        <f>ROUNDUP(BAR!U13*0.9*0.87,)</f>
        <v>11628</v>
      </c>
      <c r="V13" s="22">
        <f>ROUNDUP(BAR!V13*0.9*0.87,)</f>
        <v>11628</v>
      </c>
      <c r="W13" s="22">
        <f>ROUNDUP(BAR!W13*0.9*0.87,)</f>
        <v>11628</v>
      </c>
      <c r="X13" s="22">
        <f>ROUNDUP(BAR!X13*0.9*0.87,)</f>
        <v>10767</v>
      </c>
      <c r="Y13" s="22">
        <f>ROUNDUP(BAR!Y13*0.9*0.87,)</f>
        <v>11002</v>
      </c>
      <c r="Z13" s="22">
        <f>ROUNDUP(BAR!Z13*0.9*0.87,)</f>
        <v>11002</v>
      </c>
      <c r="AA13" s="22">
        <f>ROUNDUP(BAR!AA13*0.9*0.87,)</f>
        <v>10767</v>
      </c>
      <c r="AB13" s="22">
        <f>ROUNDUP(BAR!AB13*0.9*0.87,)</f>
        <v>10767</v>
      </c>
      <c r="AC13" s="22">
        <f>ROUNDUP(BAR!AC13*0.9*0.87,)</f>
        <v>10767</v>
      </c>
      <c r="AD13" s="22">
        <f>ROUNDUP(BAR!AD13*0.9*0.87,)</f>
        <v>10767</v>
      </c>
      <c r="AE13" s="22">
        <f>ROUNDUP(BAR!AE13*0.9*0.87,)</f>
        <v>10767</v>
      </c>
      <c r="AF13" s="22">
        <f>ROUNDUP(BAR!AF13*0.9*0.87,)</f>
        <v>11002</v>
      </c>
      <c r="AG13" s="22">
        <f>ROUNDUP(BAR!AG13*0.9*0.87,)</f>
        <v>11002</v>
      </c>
      <c r="AH13" s="22">
        <f>ROUNDUP(BAR!AH13*0.9*0.87,)</f>
        <v>10767</v>
      </c>
      <c r="AI13" s="22">
        <f>ROUNDUP(BAR!AI13*0.9*0.87,)</f>
        <v>11002</v>
      </c>
      <c r="AJ13" s="22">
        <f>ROUNDUP(BAR!AJ13*0.9*0.87,)</f>
        <v>11002</v>
      </c>
      <c r="AK13" s="22">
        <f>ROUNDUP(BAR!AK13*0.9*0.87,)</f>
        <v>11002</v>
      </c>
      <c r="AL13" s="22">
        <f>ROUNDUP(BAR!AL13*0.9*0.87,)</f>
        <v>11002</v>
      </c>
      <c r="AM13" s="22">
        <f>ROUNDUP(BAR!AM13*0.9*0.87,)</f>
        <v>11002</v>
      </c>
      <c r="AN13" s="22">
        <f>ROUNDUP(BAR!AN13*0.9*0.87,)</f>
        <v>11002</v>
      </c>
      <c r="AO13" s="22">
        <f>ROUNDUP(BAR!AO13*0.9*0.87,)</f>
        <v>10767</v>
      </c>
      <c r="AP13" s="22">
        <f>ROUNDUP(BAR!AP13*0.9*0.87,)</f>
        <v>10767</v>
      </c>
      <c r="AQ13" s="22">
        <f>ROUNDUP(BAR!AQ13*0.9*0.87,)</f>
        <v>10767</v>
      </c>
      <c r="AR13" s="22">
        <f>ROUNDUP(BAR!AR13*0.9*0.87,)</f>
        <v>10767</v>
      </c>
      <c r="AS13" s="22">
        <f>ROUNDUP(BAR!AS13*0.9*0.87,)</f>
        <v>10767</v>
      </c>
      <c r="AT13" s="22">
        <f>ROUNDUP(BAR!AT13*0.9*0.87,)</f>
        <v>11002</v>
      </c>
      <c r="AU13" s="22">
        <f>ROUNDUP(BAR!AU13*0.9*0.87,)</f>
        <v>11002</v>
      </c>
      <c r="AV13" s="22">
        <f>ROUNDUP(BAR!AV13*0.9*0.87,)</f>
        <v>10767</v>
      </c>
      <c r="AW13" s="22">
        <f>ROUNDUP(BAR!AW13*0.9*0.87,)</f>
        <v>10767</v>
      </c>
      <c r="AX13" s="22">
        <f>ROUNDUP(BAR!AX13*0.9*0.87,)</f>
        <v>10767</v>
      </c>
      <c r="AY13" s="22">
        <f>ROUNDUP(BAR!AY13*0.9*0.87,)</f>
        <v>10767</v>
      </c>
      <c r="AZ13" s="22">
        <f>ROUNDUP(BAR!AZ13*0.9*0.87,)</f>
        <v>10767</v>
      </c>
      <c r="BA13" s="22">
        <f>ROUNDUP(BAR!BA13*0.9*0.87,)</f>
        <v>11002</v>
      </c>
      <c r="BB13" s="22">
        <f>ROUNDUP(BAR!BB13*0.9*0.87,)</f>
        <v>11002</v>
      </c>
      <c r="BC13" s="22">
        <f>ROUNDUP(BAR!BC13*0.9*0.87,)</f>
        <v>10532</v>
      </c>
      <c r="BD13" s="22">
        <f>ROUNDUP(BAR!BD13*0.9*0.87,)</f>
        <v>10532</v>
      </c>
      <c r="BE13" s="22">
        <f>ROUNDUP(BAR!BE13*0.9*0.87,)</f>
        <v>10532</v>
      </c>
      <c r="BF13" s="22">
        <f>ROUNDUP(BAR!BF13*0.9*0.87,)</f>
        <v>11002</v>
      </c>
      <c r="BG13" s="22">
        <f>ROUNDUP(BAR!BG13*0.9*0.87,)</f>
        <v>11002</v>
      </c>
      <c r="BH13" s="22">
        <f>ROUNDUP(BAR!BH13*0.9*0.87,)</f>
        <v>11002</v>
      </c>
      <c r="BI13" s="22">
        <f>ROUNDUP(BAR!BI13*0.9*0.87,)</f>
        <v>11002</v>
      </c>
      <c r="BJ13" s="22">
        <f>ROUNDUP(BAR!BJ13*0.9*0.87,)</f>
        <v>10375</v>
      </c>
      <c r="BK13" s="22">
        <f>ROUNDUP(BAR!BK13*0.9*0.87,)</f>
        <v>10375</v>
      </c>
      <c r="BL13" s="22">
        <f>ROUNDUP(BAR!BL13*0.9*0.87,)</f>
        <v>10375</v>
      </c>
      <c r="BM13" s="22">
        <f>ROUNDUP(BAR!BM13*0.9*0.87,)</f>
        <v>10375</v>
      </c>
      <c r="BN13" s="22">
        <f>ROUNDUP(BAR!BN13*0.9*0.87,)</f>
        <v>10375</v>
      </c>
      <c r="BO13" s="22">
        <f>ROUNDUP(BAR!BO13*0.9*0.87,)</f>
        <v>10532</v>
      </c>
      <c r="BP13" s="22">
        <f>ROUNDUP(BAR!BP13*0.9*0.87,)</f>
        <v>10532</v>
      </c>
      <c r="BQ13" s="22">
        <f>ROUNDUP(BAR!BQ13*0.9*0.87,)</f>
        <v>10375</v>
      </c>
      <c r="BR13" s="22">
        <f>ROUNDUP(BAR!BR13*0.9*0.87,)</f>
        <v>10375</v>
      </c>
      <c r="BS13" s="22">
        <f>ROUNDUP(BAR!BS13*0.9*0.87,)</f>
        <v>10375</v>
      </c>
      <c r="BT13" s="22">
        <f>ROUNDUP(BAR!BT13*0.9*0.87,)</f>
        <v>10375</v>
      </c>
      <c r="BU13" s="22">
        <f>ROUNDUP(BAR!BU13*0.9*0.87,)</f>
        <v>10375</v>
      </c>
      <c r="BV13" s="22">
        <f>ROUNDUP(BAR!BV13*0.9*0.87,)</f>
        <v>10532</v>
      </c>
      <c r="BW13" s="22">
        <f>ROUNDUP(BAR!BW13*0.9*0.87,)</f>
        <v>10532</v>
      </c>
      <c r="BX13" s="22">
        <f>ROUNDUP(BAR!BX13*0.9*0.87,)</f>
        <v>10375</v>
      </c>
      <c r="BY13" s="22">
        <f>ROUNDUP(BAR!BY13*0.9*0.87,)</f>
        <v>10375</v>
      </c>
      <c r="BZ13" s="22">
        <f>ROUNDUP(BAR!BZ13*0.9*0.87,)</f>
        <v>10375</v>
      </c>
      <c r="CA13" s="22">
        <f>ROUNDUP(BAR!CA13*0.9*0.87,)</f>
        <v>10375</v>
      </c>
      <c r="CB13" s="22">
        <f>ROUNDUP(BAR!CB13*0.9*0.87,)</f>
        <v>10375</v>
      </c>
      <c r="CC13" s="22">
        <f>ROUNDUP(BAR!CC13*0.9*0.87,)</f>
        <v>10532</v>
      </c>
      <c r="CD13" s="22">
        <f>ROUNDUP(BAR!CD13*0.9*0.87,)</f>
        <v>10532</v>
      </c>
      <c r="CE13" s="22">
        <f>ROUNDUP(BAR!CE13*0.9*0.87,)</f>
        <v>10375</v>
      </c>
      <c r="CF13" s="22">
        <f>ROUNDUP(BAR!CF13*0.9*0.87,)</f>
        <v>10375</v>
      </c>
      <c r="CG13" s="22">
        <f>ROUNDUP(BAR!CG13*0.9*0.87,)</f>
        <v>10375</v>
      </c>
      <c r="CH13" s="22">
        <f>ROUNDUP(BAR!CH13*0.9*0.87,)</f>
        <v>10375</v>
      </c>
      <c r="CI13" s="22">
        <f>ROUNDUP(BAR!CI13*0.9*0.87,)</f>
        <v>10375</v>
      </c>
      <c r="CJ13" s="22">
        <f>ROUNDUP(BAR!CJ13*0.9*0.87,)</f>
        <v>10532</v>
      </c>
      <c r="CK13" s="22">
        <f>ROUNDUP(BAR!CK13*0.9*0.87,)</f>
        <v>10532</v>
      </c>
      <c r="CL13" s="22">
        <f>ROUNDUP(BAR!CL13*0.9*0.87,)</f>
        <v>10375</v>
      </c>
      <c r="CM13" s="22">
        <f>ROUNDUP(BAR!CM13*0.9*0.87,)</f>
        <v>10375</v>
      </c>
      <c r="CN13" s="22">
        <f>ROUNDUP(BAR!CN13*0.9*0.87,)</f>
        <v>10375</v>
      </c>
      <c r="CO13" s="22">
        <f>ROUNDUP(BAR!CO13*0.9*0.87,)</f>
        <v>10375</v>
      </c>
      <c r="CP13" s="22">
        <f>ROUNDUP(BAR!CP13*0.9*0.87,)</f>
        <v>10375</v>
      </c>
      <c r="CQ13" s="22">
        <f>ROUNDUP(BAR!CQ13*0.9*0.87,)</f>
        <v>11237</v>
      </c>
      <c r="CR13" s="22">
        <f>ROUNDUP(BAR!CR13*0.9*0.87,)</f>
        <v>11237</v>
      </c>
      <c r="CS13" s="22">
        <f>ROUNDUP(BAR!CS13*0.9*0.87,)</f>
        <v>11237</v>
      </c>
      <c r="CT13" s="22">
        <f>ROUNDUP(BAR!CT13*0.9*0.87,)</f>
        <v>11237</v>
      </c>
      <c r="CU13" s="22">
        <f>ROUNDUP(BAR!CU13*0.9*0.87,)</f>
        <v>11237</v>
      </c>
      <c r="CV13" s="22">
        <f>ROUNDUP(BAR!CV13*0.9*0.87,)</f>
        <v>11237</v>
      </c>
      <c r="CW13" s="22">
        <f>ROUNDUP(BAR!CW13*0.9*0.87,)</f>
        <v>11237</v>
      </c>
      <c r="CX13" s="22">
        <f>ROUNDUP(BAR!CX13*0.9*0.87,)</f>
        <v>11628</v>
      </c>
      <c r="CY13" s="22">
        <f>ROUNDUP(BAR!CY13*0.9*0.87,)</f>
        <v>11628</v>
      </c>
      <c r="CZ13" s="22">
        <f>ROUNDUP(BAR!CZ13*0.9*0.87,)</f>
        <v>11628</v>
      </c>
      <c r="DA13" s="22">
        <f>ROUNDUP(BAR!DA13*0.9*0.87,)</f>
        <v>11628</v>
      </c>
      <c r="DB13" s="22">
        <f>ROUNDUP(BAR!DB13*0.9*0.87,)</f>
        <v>11628</v>
      </c>
      <c r="DC13" s="22">
        <f>ROUNDUP(BAR!DC13*0.9*0.87,)</f>
        <v>11628</v>
      </c>
      <c r="DD13" s="22">
        <f>ROUNDUP(BAR!DD13*0.9*0.87,)</f>
        <v>11628</v>
      </c>
      <c r="DE13" s="22">
        <f>ROUNDUP(BAR!DE13*0.9*0.87,)</f>
        <v>12411</v>
      </c>
      <c r="DF13" s="22">
        <f>ROUNDUP(BAR!DF13*0.9*0.87,)</f>
        <v>12411</v>
      </c>
      <c r="DG13" s="22">
        <f>ROUNDUP(BAR!DG13*0.9*0.87,)</f>
        <v>12411</v>
      </c>
      <c r="DH13" s="22">
        <f>ROUNDUP(BAR!DH13*0.9*0.87,)</f>
        <v>12411</v>
      </c>
      <c r="DI13" s="22">
        <f>ROUNDUP(BAR!DI13*0.9*0.87,)</f>
        <v>23177</v>
      </c>
      <c r="DJ13" s="96">
        <f>ROUNDUP(BAR!DJ13*0.9*0.87,)</f>
        <v>30772</v>
      </c>
      <c r="DK13" s="96">
        <f>ROUNDUP(BAR!DK13*0.9*0.87,)</f>
        <v>30772</v>
      </c>
      <c r="DL13" s="96">
        <f>ROUNDUP(BAR!DL13*0.9*0.87,)</f>
        <v>30772</v>
      </c>
      <c r="DM13" s="96">
        <f>ROUNDUP(BAR!DM13*0.9*0.87,)</f>
        <v>30772</v>
      </c>
      <c r="DN13" s="96">
        <f>ROUNDUP(BAR!DN13*0.9*0.87,)</f>
        <v>30772</v>
      </c>
      <c r="DO13" s="96">
        <f>ROUNDUP(BAR!DO13*0.9*0.87,)</f>
        <v>30772</v>
      </c>
      <c r="DP13" s="96">
        <f>ROUNDUP(BAR!DP13*0.9*0.87,)</f>
        <v>30772</v>
      </c>
      <c r="DQ13" s="96">
        <f>ROUNDUP(BAR!DQ13*0.9*0.87,)</f>
        <v>30772</v>
      </c>
      <c r="DR13" s="96">
        <f>ROUNDUP(BAR!DR13*0.9*0.87,)</f>
        <v>30772</v>
      </c>
      <c r="DS13" s="96">
        <f>ROUNDUP(BAR!DS13*0.9*0.87,)</f>
        <v>28423</v>
      </c>
      <c r="DT13" s="22">
        <f>ROUNDUP(BAR!DT13*0.9*0.87,)</f>
        <v>18792</v>
      </c>
      <c r="DU13" s="22">
        <f>ROUNDUP(BAR!DU13*0.9*0.87,)</f>
        <v>18792</v>
      </c>
      <c r="DV13" s="22">
        <f>ROUNDUP(BAR!DV13*0.9*0.87,)</f>
        <v>18792</v>
      </c>
      <c r="DW13" s="22">
        <f>ROUNDUP(BAR!DW13*0.9*0.87,)</f>
        <v>18792</v>
      </c>
      <c r="DX13" s="22">
        <f>ROUNDUP(BAR!DX13*0.9*0.87,)</f>
        <v>18792</v>
      </c>
      <c r="DY13" s="22">
        <f>ROUNDUP(BAR!DY13*0.9*0.87,)</f>
        <v>18792</v>
      </c>
      <c r="DZ13" s="22">
        <f>ROUNDUP(BAR!DZ13*0.9*0.87,)</f>
        <v>18792</v>
      </c>
      <c r="EA13" s="22">
        <f>ROUNDUP(BAR!EA13*0.9*0.87,)</f>
        <v>19575</v>
      </c>
      <c r="EB13" s="22">
        <f>ROUNDUP(BAR!EB13*0.9*0.87,)</f>
        <v>19575</v>
      </c>
      <c r="EC13" s="22">
        <f>ROUNDUP(BAR!EC13*0.9*0.87,)</f>
        <v>19575</v>
      </c>
      <c r="ED13" s="22">
        <f>ROUNDUP(BAR!ED13*0.9*0.87,)</f>
        <v>19575</v>
      </c>
      <c r="EE13" s="22">
        <f>ROUNDUP(BAR!EE13*0.9*0.87,)</f>
        <v>19575</v>
      </c>
      <c r="EF13" s="22">
        <f>ROUNDUP(BAR!EF13*0.9*0.87,)</f>
        <v>19575</v>
      </c>
      <c r="EG13" s="22">
        <f>ROUNDUP(BAR!EG13*0.9*0.87,)</f>
        <v>19575</v>
      </c>
      <c r="EH13" s="22">
        <f>ROUNDUP(BAR!EH13*0.9*0.87,)</f>
        <v>19575</v>
      </c>
      <c r="EI13" s="22">
        <f>ROUNDUP(BAR!EI13*0.9*0.87,)</f>
        <v>19575</v>
      </c>
      <c r="EJ13" s="22">
        <f>ROUNDUP(BAR!EJ13*0.9*0.87,)</f>
        <v>19575</v>
      </c>
      <c r="EK13" s="22">
        <f>ROUNDUP(BAR!EK13*0.9*0.87,)</f>
        <v>19575</v>
      </c>
      <c r="EL13" s="22">
        <f>ROUNDUP(BAR!EL13*0.9*0.87,)</f>
        <v>19575</v>
      </c>
      <c r="EM13" s="22">
        <f>ROUNDUP(BAR!EM13*0.9*0.87,)</f>
        <v>19575</v>
      </c>
      <c r="EN13" s="22">
        <f>ROUNDUP(BAR!EN13*0.9*0.87,)</f>
        <v>19575</v>
      </c>
      <c r="EO13" s="22">
        <f>ROUNDUP(BAR!EO13*0.9*0.87,)</f>
        <v>19575</v>
      </c>
      <c r="EP13" s="22">
        <f>ROUNDUP(BAR!EP13*0.9*0.87,)</f>
        <v>19575</v>
      </c>
      <c r="EQ13" s="22">
        <f>ROUNDUP(BAR!EQ13*0.9*0.87,)</f>
        <v>20358</v>
      </c>
      <c r="ER13" s="22">
        <f>ROUNDUP(BAR!ER13*0.9*0.87,)</f>
        <v>20358</v>
      </c>
      <c r="ES13" s="22">
        <f>ROUNDUP(BAR!ES13*0.9*0.87,)</f>
        <v>20358</v>
      </c>
      <c r="ET13" s="22">
        <f>ROUNDUP(BAR!ET13*0.9*0.87,)</f>
        <v>20358</v>
      </c>
      <c r="EU13" s="22">
        <f>ROUNDUP(BAR!EU13*0.9*0.87,)</f>
        <v>20358</v>
      </c>
      <c r="EV13" s="22">
        <f>ROUNDUP(BAR!EV13*0.9*0.87,)</f>
        <v>20358</v>
      </c>
      <c r="EW13" s="22">
        <f>ROUNDUP(BAR!EW13*0.9*0.87,)</f>
        <v>20358</v>
      </c>
      <c r="EX13" s="22">
        <f>ROUNDUP(BAR!EX13*0.9*0.87,)</f>
        <v>20358</v>
      </c>
      <c r="EY13" s="22">
        <f>ROUNDUP(BAR!EY13*0.9*0.87,)</f>
        <v>20358</v>
      </c>
      <c r="EZ13" s="22">
        <f>ROUNDUP(BAR!EZ13*0.9*0.87,)</f>
        <v>20358</v>
      </c>
      <c r="FA13" s="22">
        <f>ROUNDUP(BAR!FA13*0.9*0.87,)</f>
        <v>20358</v>
      </c>
      <c r="FB13" s="22">
        <f>ROUNDUP(BAR!FB13*0.9*0.87,)</f>
        <v>20358</v>
      </c>
      <c r="FC13" s="22">
        <f>ROUNDUP(BAR!FC13*0.9*0.87,)</f>
        <v>20358</v>
      </c>
      <c r="FD13" s="22">
        <f>ROUNDUP(BAR!FD13*0.9*0.87,)</f>
        <v>20358</v>
      </c>
      <c r="FE13" s="22">
        <f>ROUNDUP(BAR!FE13*0.9*0.87,)</f>
        <v>20358</v>
      </c>
      <c r="FF13" s="22">
        <f>ROUNDUP(BAR!FF13*0.9*0.87,)</f>
        <v>20358</v>
      </c>
      <c r="FG13" s="22">
        <f>ROUNDUP(BAR!FG13*0.9*0.87,)</f>
        <v>20358</v>
      </c>
      <c r="FH13" s="22">
        <f>ROUNDUP(BAR!FH13*0.9*0.87,)</f>
        <v>20358</v>
      </c>
      <c r="FI13" s="22">
        <f>ROUNDUP(BAR!FI13*0.9*0.87,)</f>
        <v>20358</v>
      </c>
      <c r="FJ13" s="22">
        <f>ROUNDUP(BAR!FJ13*0.9*0.87,)</f>
        <v>20358</v>
      </c>
      <c r="FK13" s="22">
        <f>ROUNDUP(BAR!FK13*0.9*0.87,)</f>
        <v>22394</v>
      </c>
      <c r="FL13" s="22">
        <f>ROUNDUP(BAR!FL13*0.9*0.87,)</f>
        <v>22394</v>
      </c>
      <c r="FM13" s="22">
        <f>ROUNDUP(BAR!FM13*0.9*0.87,)</f>
        <v>22394</v>
      </c>
      <c r="FN13" s="22">
        <f>ROUNDUP(BAR!FN13*0.9*0.87,)</f>
        <v>20358</v>
      </c>
      <c r="FO13" s="22">
        <f>ROUNDUP(BAR!FO13*0.9*0.87,)</f>
        <v>20358</v>
      </c>
      <c r="FP13" s="22">
        <f>ROUNDUP(BAR!FP13*0.9*0.87,)</f>
        <v>20358</v>
      </c>
      <c r="FQ13" s="22">
        <f>ROUNDUP(BAR!FQ13*0.9*0.87,)</f>
        <v>20358</v>
      </c>
      <c r="FR13" s="22">
        <f>ROUNDUP(BAR!FR13*0.9*0.87,)</f>
        <v>20358</v>
      </c>
      <c r="FS13" s="22">
        <f>ROUNDUP(BAR!FS13*0.9*0.87,)</f>
        <v>18792</v>
      </c>
      <c r="FT13" s="22">
        <f>ROUNDUP(BAR!FT13*0.9*0.87,)</f>
        <v>18792</v>
      </c>
      <c r="FU13" s="22">
        <f>ROUNDUP(BAR!FU13*0.9*0.87,)</f>
        <v>18792</v>
      </c>
      <c r="FV13" s="22">
        <f>ROUNDUP(BAR!FV13*0.9*0.87,)</f>
        <v>18792</v>
      </c>
      <c r="FW13" s="22">
        <f>ROUNDUP(BAR!FW13*0.9*0.87,)</f>
        <v>18792</v>
      </c>
      <c r="FX13" s="22">
        <f>ROUNDUP(BAR!FX13*0.9*0.87,)</f>
        <v>18792</v>
      </c>
      <c r="FY13" s="22">
        <f>ROUNDUP(BAR!FY13*0.9*0.87,)</f>
        <v>18792</v>
      </c>
      <c r="FZ13" s="22">
        <f>ROUNDUP(BAR!FZ13*0.9*0.87,)</f>
        <v>23412</v>
      </c>
      <c r="GA13" s="22">
        <f>ROUNDUP(BAR!GA13*0.9*0.87,)</f>
        <v>19575</v>
      </c>
      <c r="GB13" s="22">
        <f>ROUNDUP(BAR!GB13*0.9*0.87,)</f>
        <v>15034</v>
      </c>
      <c r="GC13" s="22">
        <f>ROUNDUP(BAR!GC13*0.9*0.87,)</f>
        <v>15034</v>
      </c>
      <c r="GD13" s="22">
        <f>ROUNDUP(BAR!GD13*0.9*0.87,)</f>
        <v>15034</v>
      </c>
      <c r="GE13" s="22">
        <f>ROUNDUP(BAR!GE13*0.9*0.87,)</f>
        <v>15034</v>
      </c>
      <c r="GF13" s="22">
        <f>ROUNDUP(BAR!GF13*0.9*0.87,)</f>
        <v>15034</v>
      </c>
      <c r="GG13" s="22">
        <f>ROUNDUP(BAR!GG13*0.9*0.87,)</f>
        <v>15034</v>
      </c>
      <c r="GH13" s="22">
        <f>ROUNDUP(BAR!GH13*0.9*0.87,)</f>
        <v>15034</v>
      </c>
      <c r="GI13" s="22">
        <f>ROUNDUP(BAR!GI13*0.9*0.87,)</f>
        <v>15034</v>
      </c>
      <c r="GJ13" s="22">
        <f>ROUNDUP(BAR!GJ13*0.9*0.87,)</f>
        <v>15034</v>
      </c>
      <c r="GK13" s="22">
        <f>ROUNDUP(BAR!GK13*0.9*0.87,)</f>
        <v>15034</v>
      </c>
      <c r="GL13" s="22">
        <f>ROUNDUP(BAR!GL13*0.9*0.87,)</f>
        <v>15034</v>
      </c>
      <c r="GM13" s="22">
        <f>ROUNDUP(BAR!GM13*0.9*0.87,)</f>
        <v>15034</v>
      </c>
      <c r="GN13" s="22">
        <f>ROUNDUP(BAR!GN13*0.9*0.87,)</f>
        <v>15034</v>
      </c>
      <c r="GO13" s="22">
        <f>ROUNDUP(BAR!GO13*0.9*0.87,)</f>
        <v>15034</v>
      </c>
      <c r="GP13" s="22">
        <f>ROUNDUP(BAR!GP13*0.9*0.87,)</f>
        <v>15034</v>
      </c>
      <c r="GQ13" s="22">
        <f>ROUNDUP(BAR!GQ13*0.9*0.87,)</f>
        <v>15034</v>
      </c>
      <c r="GR13" s="22">
        <f>ROUNDUP(BAR!GR13*0.9*0.87,)</f>
        <v>15034</v>
      </c>
      <c r="GS13" s="22">
        <f>ROUNDUP(BAR!GS13*0.9*0.87,)</f>
        <v>15034</v>
      </c>
      <c r="GT13" s="22">
        <f>ROUNDUP(BAR!GT13*0.9*0.87,)</f>
        <v>15034</v>
      </c>
      <c r="GU13" s="22">
        <f>ROUNDUP(BAR!GU13*0.9*0.87,)</f>
        <v>15034</v>
      </c>
      <c r="GV13" s="22">
        <f>ROUNDUP(BAR!GV13*0.9*0.87,)</f>
        <v>15034</v>
      </c>
      <c r="GW13" s="22">
        <f>ROUNDUP(BAR!GW13*0.9*0.87,)</f>
        <v>15034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ROUNDUP(BAR!B15*0.9*0.87,)</f>
        <v>12528</v>
      </c>
      <c r="C15" s="22">
        <f>ROUNDUP(BAR!C15*0.9*0.87,)</f>
        <v>12137</v>
      </c>
      <c r="D15" s="22">
        <f>ROUNDUP(BAR!D15*0.9*0.87,)</f>
        <v>12920</v>
      </c>
      <c r="E15" s="22">
        <f>ROUNDUP(BAR!E15*0.9*0.87,)</f>
        <v>12920</v>
      </c>
      <c r="F15" s="22">
        <f>ROUNDUP(BAR!F15*0.9*0.87,)</f>
        <v>12920</v>
      </c>
      <c r="G15" s="22">
        <f>ROUNDUP(BAR!G15*0.9*0.87,)</f>
        <v>11824</v>
      </c>
      <c r="H15" s="22">
        <f>ROUNDUP(BAR!H15*0.9*0.87,)</f>
        <v>11824</v>
      </c>
      <c r="I15" s="22">
        <f>ROUNDUP(BAR!I15*0.9*0.87,)</f>
        <v>11824</v>
      </c>
      <c r="J15" s="22">
        <f>ROUNDUP(BAR!J15*0.9*0.87,)</f>
        <v>11824</v>
      </c>
      <c r="K15" s="22">
        <f>ROUNDUP(BAR!K15*0.9*0.87,)</f>
        <v>12528</v>
      </c>
      <c r="L15" s="22">
        <f>ROUNDUP(BAR!L15*0.9*0.87,)</f>
        <v>12528</v>
      </c>
      <c r="M15" s="22">
        <f>ROUNDUP(BAR!M15*0.9*0.87,)</f>
        <v>11354</v>
      </c>
      <c r="N15" s="22">
        <f>ROUNDUP(BAR!N15*0.9*0.87,)</f>
        <v>11354</v>
      </c>
      <c r="O15" s="22">
        <f>ROUNDUP(BAR!O15*0.9*0.87,)</f>
        <v>11354</v>
      </c>
      <c r="P15" s="22">
        <f>ROUNDUP(BAR!P15*0.9*0.87,)</f>
        <v>11354</v>
      </c>
      <c r="Q15" s="22">
        <f>ROUNDUP(BAR!Q15*0.9*0.87,)</f>
        <v>11354</v>
      </c>
      <c r="R15" s="22">
        <f>ROUNDUP(BAR!R15*0.9*0.87,)</f>
        <v>11824</v>
      </c>
      <c r="S15" s="22">
        <f>ROUNDUP(BAR!S15*0.9*0.87,)</f>
        <v>11824</v>
      </c>
      <c r="T15" s="22">
        <f>ROUNDUP(BAR!T15*0.9*0.87,)</f>
        <v>11354</v>
      </c>
      <c r="U15" s="22">
        <f>ROUNDUP(BAR!U15*0.9*0.87,)</f>
        <v>11354</v>
      </c>
      <c r="V15" s="22">
        <f>ROUNDUP(BAR!V15*0.9*0.87,)</f>
        <v>11354</v>
      </c>
      <c r="W15" s="22">
        <f>ROUNDUP(BAR!W15*0.9*0.87,)</f>
        <v>11354</v>
      </c>
      <c r="X15" s="22">
        <f>ROUNDUP(BAR!X15*0.9*0.87,)</f>
        <v>10493</v>
      </c>
      <c r="Y15" s="22">
        <f>ROUNDUP(BAR!Y15*0.9*0.87,)</f>
        <v>10728</v>
      </c>
      <c r="Z15" s="22">
        <f>ROUNDUP(BAR!Z15*0.9*0.87,)</f>
        <v>10728</v>
      </c>
      <c r="AA15" s="22">
        <f>ROUNDUP(BAR!AA15*0.9*0.87,)</f>
        <v>10493</v>
      </c>
      <c r="AB15" s="22">
        <f>ROUNDUP(BAR!AB15*0.9*0.87,)</f>
        <v>10493</v>
      </c>
      <c r="AC15" s="22">
        <f>ROUNDUP(BAR!AC15*0.9*0.87,)</f>
        <v>10493</v>
      </c>
      <c r="AD15" s="22">
        <f>ROUNDUP(BAR!AD15*0.9*0.87,)</f>
        <v>10493</v>
      </c>
      <c r="AE15" s="22">
        <f>ROUNDUP(BAR!AE15*0.9*0.87,)</f>
        <v>10493</v>
      </c>
      <c r="AF15" s="22">
        <f>ROUNDUP(BAR!AF15*0.9*0.87,)</f>
        <v>10728</v>
      </c>
      <c r="AG15" s="22">
        <f>ROUNDUP(BAR!AG15*0.9*0.87,)</f>
        <v>10728</v>
      </c>
      <c r="AH15" s="22">
        <f>ROUNDUP(BAR!AH15*0.9*0.87,)</f>
        <v>10493</v>
      </c>
      <c r="AI15" s="22">
        <f>ROUNDUP(BAR!AI15*0.9*0.87,)</f>
        <v>10728</v>
      </c>
      <c r="AJ15" s="22">
        <f>ROUNDUP(BAR!AJ15*0.9*0.87,)</f>
        <v>10728</v>
      </c>
      <c r="AK15" s="22">
        <f>ROUNDUP(BAR!AK15*0.9*0.87,)</f>
        <v>10728</v>
      </c>
      <c r="AL15" s="22">
        <f>ROUNDUP(BAR!AL15*0.9*0.87,)</f>
        <v>10728</v>
      </c>
      <c r="AM15" s="22">
        <f>ROUNDUP(BAR!AM15*0.9*0.87,)</f>
        <v>10728</v>
      </c>
      <c r="AN15" s="22">
        <f>ROUNDUP(BAR!AN15*0.9*0.87,)</f>
        <v>10728</v>
      </c>
      <c r="AO15" s="22">
        <f>ROUNDUP(BAR!AO15*0.9*0.87,)</f>
        <v>10493</v>
      </c>
      <c r="AP15" s="22">
        <f>ROUNDUP(BAR!AP15*0.9*0.87,)</f>
        <v>10493</v>
      </c>
      <c r="AQ15" s="22">
        <f>ROUNDUP(BAR!AQ15*0.9*0.87,)</f>
        <v>10493</v>
      </c>
      <c r="AR15" s="22">
        <f>ROUNDUP(BAR!AR15*0.9*0.87,)</f>
        <v>10493</v>
      </c>
      <c r="AS15" s="22">
        <f>ROUNDUP(BAR!AS15*0.9*0.87,)</f>
        <v>10493</v>
      </c>
      <c r="AT15" s="22">
        <f>ROUNDUP(BAR!AT15*0.9*0.87,)</f>
        <v>10728</v>
      </c>
      <c r="AU15" s="22">
        <f>ROUNDUP(BAR!AU15*0.9*0.87,)</f>
        <v>10728</v>
      </c>
      <c r="AV15" s="22">
        <f>ROUNDUP(BAR!AV15*0.9*0.87,)</f>
        <v>10493</v>
      </c>
      <c r="AW15" s="22">
        <f>ROUNDUP(BAR!AW15*0.9*0.87,)</f>
        <v>10493</v>
      </c>
      <c r="AX15" s="22">
        <f>ROUNDUP(BAR!AX15*0.9*0.87,)</f>
        <v>10493</v>
      </c>
      <c r="AY15" s="22">
        <f>ROUNDUP(BAR!AY15*0.9*0.87,)</f>
        <v>10493</v>
      </c>
      <c r="AZ15" s="22">
        <f>ROUNDUP(BAR!AZ15*0.9*0.87,)</f>
        <v>10493</v>
      </c>
      <c r="BA15" s="22">
        <f>ROUNDUP(BAR!BA15*0.9*0.87,)</f>
        <v>10728</v>
      </c>
      <c r="BB15" s="22">
        <f>ROUNDUP(BAR!BB15*0.9*0.87,)</f>
        <v>10728</v>
      </c>
      <c r="BC15" s="22">
        <f>ROUNDUP(BAR!BC15*0.9*0.87,)</f>
        <v>10258</v>
      </c>
      <c r="BD15" s="22">
        <f>ROUNDUP(BAR!BD15*0.9*0.87,)</f>
        <v>10258</v>
      </c>
      <c r="BE15" s="22">
        <f>ROUNDUP(BAR!BE15*0.9*0.87,)</f>
        <v>10258</v>
      </c>
      <c r="BF15" s="22">
        <f>ROUNDUP(BAR!BF15*0.9*0.87,)</f>
        <v>10728</v>
      </c>
      <c r="BG15" s="22">
        <f>ROUNDUP(BAR!BG15*0.9*0.87,)</f>
        <v>10728</v>
      </c>
      <c r="BH15" s="22">
        <f>ROUNDUP(BAR!BH15*0.9*0.87,)</f>
        <v>10728</v>
      </c>
      <c r="BI15" s="22">
        <f>ROUNDUP(BAR!BI15*0.9*0.87,)</f>
        <v>10728</v>
      </c>
      <c r="BJ15" s="22">
        <f>ROUNDUP(BAR!BJ15*0.9*0.87,)</f>
        <v>10101</v>
      </c>
      <c r="BK15" s="22">
        <f>ROUNDUP(BAR!BK15*0.9*0.87,)</f>
        <v>10101</v>
      </c>
      <c r="BL15" s="22">
        <f>ROUNDUP(BAR!BL15*0.9*0.87,)</f>
        <v>10101</v>
      </c>
      <c r="BM15" s="22">
        <f>ROUNDUP(BAR!BM15*0.9*0.87,)</f>
        <v>10101</v>
      </c>
      <c r="BN15" s="22">
        <f>ROUNDUP(BAR!BN15*0.9*0.87,)</f>
        <v>10101</v>
      </c>
      <c r="BO15" s="22">
        <f>ROUNDUP(BAR!BO15*0.9*0.87,)</f>
        <v>10258</v>
      </c>
      <c r="BP15" s="22">
        <f>ROUNDUP(BAR!BP15*0.9*0.87,)</f>
        <v>10258</v>
      </c>
      <c r="BQ15" s="22">
        <f>ROUNDUP(BAR!BQ15*0.9*0.87,)</f>
        <v>10101</v>
      </c>
      <c r="BR15" s="22">
        <f>ROUNDUP(BAR!BR15*0.9*0.87,)</f>
        <v>10101</v>
      </c>
      <c r="BS15" s="22">
        <f>ROUNDUP(BAR!BS15*0.9*0.87,)</f>
        <v>10101</v>
      </c>
      <c r="BT15" s="22">
        <f>ROUNDUP(BAR!BT15*0.9*0.87,)</f>
        <v>10101</v>
      </c>
      <c r="BU15" s="22">
        <f>ROUNDUP(BAR!BU15*0.9*0.87,)</f>
        <v>10101</v>
      </c>
      <c r="BV15" s="22">
        <f>ROUNDUP(BAR!BV15*0.9*0.87,)</f>
        <v>10258</v>
      </c>
      <c r="BW15" s="22">
        <f>ROUNDUP(BAR!BW15*0.9*0.87,)</f>
        <v>10258</v>
      </c>
      <c r="BX15" s="22">
        <f>ROUNDUP(BAR!BX15*0.9*0.87,)</f>
        <v>10101</v>
      </c>
      <c r="BY15" s="22">
        <f>ROUNDUP(BAR!BY15*0.9*0.87,)</f>
        <v>10101</v>
      </c>
      <c r="BZ15" s="22">
        <f>ROUNDUP(BAR!BZ15*0.9*0.87,)</f>
        <v>10101</v>
      </c>
      <c r="CA15" s="22">
        <f>ROUNDUP(BAR!CA15*0.9*0.87,)</f>
        <v>10101</v>
      </c>
      <c r="CB15" s="22">
        <f>ROUNDUP(BAR!CB15*0.9*0.87,)</f>
        <v>10101</v>
      </c>
      <c r="CC15" s="22">
        <f>ROUNDUP(BAR!CC15*0.9*0.87,)</f>
        <v>10258</v>
      </c>
      <c r="CD15" s="22">
        <f>ROUNDUP(BAR!CD15*0.9*0.87,)</f>
        <v>10258</v>
      </c>
      <c r="CE15" s="22">
        <f>ROUNDUP(BAR!CE15*0.9*0.87,)</f>
        <v>10101</v>
      </c>
      <c r="CF15" s="22">
        <f>ROUNDUP(BAR!CF15*0.9*0.87,)</f>
        <v>10101</v>
      </c>
      <c r="CG15" s="22">
        <f>ROUNDUP(BAR!CG15*0.9*0.87,)</f>
        <v>10101</v>
      </c>
      <c r="CH15" s="22">
        <f>ROUNDUP(BAR!CH15*0.9*0.87,)</f>
        <v>10101</v>
      </c>
      <c r="CI15" s="22">
        <f>ROUNDUP(BAR!CI15*0.9*0.87,)</f>
        <v>10101</v>
      </c>
      <c r="CJ15" s="22">
        <f>ROUNDUP(BAR!CJ15*0.9*0.87,)</f>
        <v>10258</v>
      </c>
      <c r="CK15" s="22">
        <f>ROUNDUP(BAR!CK15*0.9*0.87,)</f>
        <v>10258</v>
      </c>
      <c r="CL15" s="22">
        <f>ROUNDUP(BAR!CL15*0.9*0.87,)</f>
        <v>10101</v>
      </c>
      <c r="CM15" s="22">
        <f>ROUNDUP(BAR!CM15*0.9*0.87,)</f>
        <v>10101</v>
      </c>
      <c r="CN15" s="22">
        <f>ROUNDUP(BAR!CN15*0.9*0.87,)</f>
        <v>10101</v>
      </c>
      <c r="CO15" s="22">
        <f>ROUNDUP(BAR!CO15*0.9*0.87,)</f>
        <v>10101</v>
      </c>
      <c r="CP15" s="22">
        <f>ROUNDUP(BAR!CP15*0.9*0.87,)</f>
        <v>10101</v>
      </c>
      <c r="CQ15" s="22">
        <f>ROUNDUP(BAR!CQ15*0.9*0.87,)</f>
        <v>10962</v>
      </c>
      <c r="CR15" s="22">
        <f>ROUNDUP(BAR!CR15*0.9*0.87,)</f>
        <v>10962</v>
      </c>
      <c r="CS15" s="22">
        <f>ROUNDUP(BAR!CS15*0.9*0.87,)</f>
        <v>10962</v>
      </c>
      <c r="CT15" s="22">
        <f>ROUNDUP(BAR!CT15*0.9*0.87,)</f>
        <v>10962</v>
      </c>
      <c r="CU15" s="22">
        <f>ROUNDUP(BAR!CU15*0.9*0.87,)</f>
        <v>10962</v>
      </c>
      <c r="CV15" s="22">
        <f>ROUNDUP(BAR!CV15*0.9*0.87,)</f>
        <v>10962</v>
      </c>
      <c r="CW15" s="22">
        <f>ROUNDUP(BAR!CW15*0.9*0.87,)</f>
        <v>10962</v>
      </c>
      <c r="CX15" s="22">
        <f>ROUNDUP(BAR!CX15*0.9*0.87,)</f>
        <v>11354</v>
      </c>
      <c r="CY15" s="22">
        <f>ROUNDUP(BAR!CY15*0.9*0.87,)</f>
        <v>11354</v>
      </c>
      <c r="CZ15" s="22">
        <f>ROUNDUP(BAR!CZ15*0.9*0.87,)</f>
        <v>11354</v>
      </c>
      <c r="DA15" s="22">
        <f>ROUNDUP(BAR!DA15*0.9*0.87,)</f>
        <v>11354</v>
      </c>
      <c r="DB15" s="22">
        <f>ROUNDUP(BAR!DB15*0.9*0.87,)</f>
        <v>11354</v>
      </c>
      <c r="DC15" s="22">
        <f>ROUNDUP(BAR!DC15*0.9*0.87,)</f>
        <v>11354</v>
      </c>
      <c r="DD15" s="22">
        <f>ROUNDUP(BAR!DD15*0.9*0.87,)</f>
        <v>11354</v>
      </c>
      <c r="DE15" s="22">
        <f>ROUNDUP(BAR!DE15*0.9*0.87,)</f>
        <v>12137</v>
      </c>
      <c r="DF15" s="22">
        <f>ROUNDUP(BAR!DF15*0.9*0.87,)</f>
        <v>12137</v>
      </c>
      <c r="DG15" s="22">
        <f>ROUNDUP(BAR!DG15*0.9*0.87,)</f>
        <v>12137</v>
      </c>
      <c r="DH15" s="22">
        <f>ROUNDUP(BAR!DH15*0.9*0.87,)</f>
        <v>12137</v>
      </c>
      <c r="DI15" s="22">
        <f>ROUNDUP(BAR!DI15*0.9*0.87,)</f>
        <v>23490</v>
      </c>
      <c r="DJ15" s="96">
        <f>ROUNDUP(BAR!DJ15*0.9*0.87,)</f>
        <v>32886</v>
      </c>
      <c r="DK15" s="96">
        <f>ROUNDUP(BAR!DK15*0.9*0.87,)</f>
        <v>32886</v>
      </c>
      <c r="DL15" s="96">
        <f>ROUNDUP(BAR!DL15*0.9*0.87,)</f>
        <v>32886</v>
      </c>
      <c r="DM15" s="96">
        <f>ROUNDUP(BAR!DM15*0.9*0.87,)</f>
        <v>32886</v>
      </c>
      <c r="DN15" s="96">
        <f>ROUNDUP(BAR!DN15*0.9*0.87,)</f>
        <v>32886</v>
      </c>
      <c r="DO15" s="96">
        <f>ROUNDUP(BAR!DO15*0.9*0.87,)</f>
        <v>32886</v>
      </c>
      <c r="DP15" s="96">
        <f>ROUNDUP(BAR!DP15*0.9*0.87,)</f>
        <v>32886</v>
      </c>
      <c r="DQ15" s="96">
        <f>ROUNDUP(BAR!DQ15*0.9*0.87,)</f>
        <v>32886</v>
      </c>
      <c r="DR15" s="96">
        <f>ROUNDUP(BAR!DR15*0.9*0.87,)</f>
        <v>32886</v>
      </c>
      <c r="DS15" s="96">
        <f>ROUNDUP(BAR!DS15*0.9*0.87,)</f>
        <v>30537</v>
      </c>
      <c r="DT15" s="22">
        <f>ROUNDUP(BAR!DT15*0.9*0.87,)</f>
        <v>21924</v>
      </c>
      <c r="DU15" s="22">
        <f>ROUNDUP(BAR!DU15*0.9*0.87,)</f>
        <v>21924</v>
      </c>
      <c r="DV15" s="22">
        <f>ROUNDUP(BAR!DV15*0.9*0.87,)</f>
        <v>21924</v>
      </c>
      <c r="DW15" s="22">
        <f>ROUNDUP(BAR!DW15*0.9*0.87,)</f>
        <v>21924</v>
      </c>
      <c r="DX15" s="22">
        <f>ROUNDUP(BAR!DX15*0.9*0.87,)</f>
        <v>21924</v>
      </c>
      <c r="DY15" s="22">
        <f>ROUNDUP(BAR!DY15*0.9*0.87,)</f>
        <v>21924</v>
      </c>
      <c r="DZ15" s="22">
        <f>ROUNDUP(BAR!DZ15*0.9*0.87,)</f>
        <v>21924</v>
      </c>
      <c r="EA15" s="22">
        <f>ROUNDUP(BAR!EA15*0.9*0.87,)</f>
        <v>22707</v>
      </c>
      <c r="EB15" s="22">
        <f>ROUNDUP(BAR!EB15*0.9*0.87,)</f>
        <v>22707</v>
      </c>
      <c r="EC15" s="22">
        <f>ROUNDUP(BAR!EC15*0.9*0.87,)</f>
        <v>22707</v>
      </c>
      <c r="ED15" s="22">
        <f>ROUNDUP(BAR!ED15*0.9*0.87,)</f>
        <v>22707</v>
      </c>
      <c r="EE15" s="22">
        <f>ROUNDUP(BAR!EE15*0.9*0.87,)</f>
        <v>22707</v>
      </c>
      <c r="EF15" s="22">
        <f>ROUNDUP(BAR!EF15*0.9*0.87,)</f>
        <v>22707</v>
      </c>
      <c r="EG15" s="22">
        <f>ROUNDUP(BAR!EG15*0.9*0.87,)</f>
        <v>22707</v>
      </c>
      <c r="EH15" s="22">
        <f>ROUNDUP(BAR!EH15*0.9*0.87,)</f>
        <v>22707</v>
      </c>
      <c r="EI15" s="22">
        <f>ROUNDUP(BAR!EI15*0.9*0.87,)</f>
        <v>22707</v>
      </c>
      <c r="EJ15" s="22">
        <f>ROUNDUP(BAR!EJ15*0.9*0.87,)</f>
        <v>22707</v>
      </c>
      <c r="EK15" s="22">
        <f>ROUNDUP(BAR!EK15*0.9*0.87,)</f>
        <v>22707</v>
      </c>
      <c r="EL15" s="22">
        <f>ROUNDUP(BAR!EL15*0.9*0.87,)</f>
        <v>22707</v>
      </c>
      <c r="EM15" s="22">
        <f>ROUNDUP(BAR!EM15*0.9*0.87,)</f>
        <v>22707</v>
      </c>
      <c r="EN15" s="22">
        <f>ROUNDUP(BAR!EN15*0.9*0.87,)</f>
        <v>22707</v>
      </c>
      <c r="EO15" s="22">
        <f>ROUNDUP(BAR!EO15*0.9*0.87,)</f>
        <v>22707</v>
      </c>
      <c r="EP15" s="22">
        <f>ROUNDUP(BAR!EP15*0.9*0.87,)</f>
        <v>22707</v>
      </c>
      <c r="EQ15" s="22">
        <f>ROUNDUP(BAR!EQ15*0.9*0.87,)</f>
        <v>23490</v>
      </c>
      <c r="ER15" s="22">
        <f>ROUNDUP(BAR!ER15*0.9*0.87,)</f>
        <v>23490</v>
      </c>
      <c r="ES15" s="22">
        <f>ROUNDUP(BAR!ES15*0.9*0.87,)</f>
        <v>23490</v>
      </c>
      <c r="ET15" s="22">
        <f>ROUNDUP(BAR!ET15*0.9*0.87,)</f>
        <v>23490</v>
      </c>
      <c r="EU15" s="22">
        <f>ROUNDUP(BAR!EU15*0.9*0.87,)</f>
        <v>23490</v>
      </c>
      <c r="EV15" s="22">
        <f>ROUNDUP(BAR!EV15*0.9*0.87,)</f>
        <v>23490</v>
      </c>
      <c r="EW15" s="22">
        <f>ROUNDUP(BAR!EW15*0.9*0.87,)</f>
        <v>23490</v>
      </c>
      <c r="EX15" s="22">
        <f>ROUNDUP(BAR!EX15*0.9*0.87,)</f>
        <v>23490</v>
      </c>
      <c r="EY15" s="22">
        <f>ROUNDUP(BAR!EY15*0.9*0.87,)</f>
        <v>23490</v>
      </c>
      <c r="EZ15" s="22">
        <f>ROUNDUP(BAR!EZ15*0.9*0.87,)</f>
        <v>23490</v>
      </c>
      <c r="FA15" s="22">
        <f>ROUNDUP(BAR!FA15*0.9*0.87,)</f>
        <v>23490</v>
      </c>
      <c r="FB15" s="22">
        <f>ROUNDUP(BAR!FB15*0.9*0.87,)</f>
        <v>23490</v>
      </c>
      <c r="FC15" s="22">
        <f>ROUNDUP(BAR!FC15*0.9*0.87,)</f>
        <v>23490</v>
      </c>
      <c r="FD15" s="22">
        <f>ROUNDUP(BAR!FD15*0.9*0.87,)</f>
        <v>23490</v>
      </c>
      <c r="FE15" s="22">
        <f>ROUNDUP(BAR!FE15*0.9*0.87,)</f>
        <v>23490</v>
      </c>
      <c r="FF15" s="22">
        <f>ROUNDUP(BAR!FF15*0.9*0.87,)</f>
        <v>23490</v>
      </c>
      <c r="FG15" s="22">
        <f>ROUNDUP(BAR!FG15*0.9*0.87,)</f>
        <v>23490</v>
      </c>
      <c r="FH15" s="22">
        <f>ROUNDUP(BAR!FH15*0.9*0.87,)</f>
        <v>23490</v>
      </c>
      <c r="FI15" s="22">
        <f>ROUNDUP(BAR!FI15*0.9*0.87,)</f>
        <v>23490</v>
      </c>
      <c r="FJ15" s="22">
        <f>ROUNDUP(BAR!FJ15*0.9*0.87,)</f>
        <v>23490</v>
      </c>
      <c r="FK15" s="22">
        <f>ROUNDUP(BAR!FK15*0.9*0.87,)</f>
        <v>25526</v>
      </c>
      <c r="FL15" s="22">
        <f>ROUNDUP(BAR!FL15*0.9*0.87,)</f>
        <v>25526</v>
      </c>
      <c r="FM15" s="22">
        <f>ROUNDUP(BAR!FM15*0.9*0.87,)</f>
        <v>25526</v>
      </c>
      <c r="FN15" s="22">
        <f>ROUNDUP(BAR!FN15*0.9*0.87,)</f>
        <v>23490</v>
      </c>
      <c r="FO15" s="22">
        <f>ROUNDUP(BAR!FO15*0.9*0.87,)</f>
        <v>23490</v>
      </c>
      <c r="FP15" s="22">
        <f>ROUNDUP(BAR!FP15*0.9*0.87,)</f>
        <v>23490</v>
      </c>
      <c r="FQ15" s="22">
        <f>ROUNDUP(BAR!FQ15*0.9*0.87,)</f>
        <v>23490</v>
      </c>
      <c r="FR15" s="22">
        <f>ROUNDUP(BAR!FR15*0.9*0.87,)</f>
        <v>23490</v>
      </c>
      <c r="FS15" s="22">
        <f>ROUNDUP(BAR!FS15*0.9*0.87,)</f>
        <v>21924</v>
      </c>
      <c r="FT15" s="22">
        <f>ROUNDUP(BAR!FT15*0.9*0.87,)</f>
        <v>21924</v>
      </c>
      <c r="FU15" s="22">
        <f>ROUNDUP(BAR!FU15*0.9*0.87,)</f>
        <v>21924</v>
      </c>
      <c r="FV15" s="22">
        <f>ROUNDUP(BAR!FV15*0.9*0.87,)</f>
        <v>21924</v>
      </c>
      <c r="FW15" s="22">
        <f>ROUNDUP(BAR!FW15*0.9*0.87,)</f>
        <v>21924</v>
      </c>
      <c r="FX15" s="22">
        <f>ROUNDUP(BAR!FX15*0.9*0.87,)</f>
        <v>21924</v>
      </c>
      <c r="FY15" s="22">
        <f>ROUNDUP(BAR!FY15*0.9*0.87,)</f>
        <v>21924</v>
      </c>
      <c r="FZ15" s="22">
        <f>ROUNDUP(BAR!FZ15*0.9*0.87,)</f>
        <v>26544</v>
      </c>
      <c r="GA15" s="22">
        <f>ROUNDUP(BAR!GA15*0.9*0.87,)</f>
        <v>22707</v>
      </c>
      <c r="GB15" s="22">
        <f>ROUNDUP(BAR!GB15*0.9*0.87,)</f>
        <v>14643</v>
      </c>
      <c r="GC15" s="22">
        <f>ROUNDUP(BAR!GC15*0.9*0.87,)</f>
        <v>14643</v>
      </c>
      <c r="GD15" s="22">
        <f>ROUNDUP(BAR!GD15*0.9*0.87,)</f>
        <v>14643</v>
      </c>
      <c r="GE15" s="22">
        <f>ROUNDUP(BAR!GE15*0.9*0.87,)</f>
        <v>14643</v>
      </c>
      <c r="GF15" s="22">
        <f>ROUNDUP(BAR!GF15*0.9*0.87,)</f>
        <v>14643</v>
      </c>
      <c r="GG15" s="22">
        <f>ROUNDUP(BAR!GG15*0.9*0.87,)</f>
        <v>14643</v>
      </c>
      <c r="GH15" s="22">
        <f>ROUNDUP(BAR!GH15*0.9*0.87,)</f>
        <v>14643</v>
      </c>
      <c r="GI15" s="22">
        <f>ROUNDUP(BAR!GI15*0.9*0.87,)</f>
        <v>14643</v>
      </c>
      <c r="GJ15" s="22">
        <f>ROUNDUP(BAR!GJ15*0.9*0.87,)</f>
        <v>14643</v>
      </c>
      <c r="GK15" s="22">
        <f>ROUNDUP(BAR!GK15*0.9*0.87,)</f>
        <v>14643</v>
      </c>
      <c r="GL15" s="22">
        <f>ROUNDUP(BAR!GL15*0.9*0.87,)</f>
        <v>14643</v>
      </c>
      <c r="GM15" s="22">
        <f>ROUNDUP(BAR!GM15*0.9*0.87,)</f>
        <v>14643</v>
      </c>
      <c r="GN15" s="22">
        <f>ROUNDUP(BAR!GN15*0.9*0.87,)</f>
        <v>14643</v>
      </c>
      <c r="GO15" s="22">
        <f>ROUNDUP(BAR!GO15*0.9*0.87,)</f>
        <v>14643</v>
      </c>
      <c r="GP15" s="22">
        <f>ROUNDUP(BAR!GP15*0.9*0.87,)</f>
        <v>14643</v>
      </c>
      <c r="GQ15" s="22">
        <f>ROUNDUP(BAR!GQ15*0.9*0.87,)</f>
        <v>14643</v>
      </c>
      <c r="GR15" s="22">
        <f>ROUNDUP(BAR!GR15*0.9*0.87,)</f>
        <v>14643</v>
      </c>
      <c r="GS15" s="22">
        <f>ROUNDUP(BAR!GS15*0.9*0.87,)</f>
        <v>14643</v>
      </c>
      <c r="GT15" s="22">
        <f>ROUNDUP(BAR!GT15*0.9*0.87,)</f>
        <v>14643</v>
      </c>
      <c r="GU15" s="22">
        <f>ROUNDUP(BAR!GU15*0.9*0.87,)</f>
        <v>14643</v>
      </c>
      <c r="GV15" s="22">
        <f>ROUNDUP(BAR!GV15*0.9*0.87,)</f>
        <v>14643</v>
      </c>
      <c r="GW15" s="22">
        <f>ROUNDUP(BAR!GW15*0.9*0.87,)</f>
        <v>14643</v>
      </c>
    </row>
    <row r="16" spans="1:205" s="4" customFormat="1" ht="12" customHeight="1">
      <c r="A16" s="20">
        <v>2</v>
      </c>
      <c r="B16" s="22">
        <f>ROUNDUP(BAR!B16*0.9*0.87,)</f>
        <v>13977</v>
      </c>
      <c r="C16" s="22">
        <f>ROUNDUP(BAR!C16*0.9*0.87,)</f>
        <v>13586</v>
      </c>
      <c r="D16" s="22">
        <f>ROUNDUP(BAR!D16*0.9*0.87,)</f>
        <v>14369</v>
      </c>
      <c r="E16" s="22">
        <f>ROUNDUP(BAR!E16*0.9*0.87,)</f>
        <v>14369</v>
      </c>
      <c r="F16" s="22">
        <f>ROUNDUP(BAR!F16*0.9*0.87,)</f>
        <v>14369</v>
      </c>
      <c r="G16" s="22">
        <f>ROUNDUP(BAR!G16*0.9*0.87,)</f>
        <v>13272</v>
      </c>
      <c r="H16" s="22">
        <f>ROUNDUP(BAR!H16*0.9*0.87,)</f>
        <v>13272</v>
      </c>
      <c r="I16" s="22">
        <f>ROUNDUP(BAR!I16*0.9*0.87,)</f>
        <v>13272</v>
      </c>
      <c r="J16" s="22">
        <f>ROUNDUP(BAR!J16*0.9*0.87,)</f>
        <v>13272</v>
      </c>
      <c r="K16" s="22">
        <f>ROUNDUP(BAR!K16*0.9*0.87,)</f>
        <v>13977</v>
      </c>
      <c r="L16" s="22">
        <f>ROUNDUP(BAR!L16*0.9*0.87,)</f>
        <v>13977</v>
      </c>
      <c r="M16" s="22">
        <f>ROUNDUP(BAR!M16*0.9*0.87,)</f>
        <v>12803</v>
      </c>
      <c r="N16" s="22">
        <f>ROUNDUP(BAR!N16*0.9*0.87,)</f>
        <v>12803</v>
      </c>
      <c r="O16" s="22">
        <f>ROUNDUP(BAR!O16*0.9*0.87,)</f>
        <v>12803</v>
      </c>
      <c r="P16" s="22">
        <f>ROUNDUP(BAR!P16*0.9*0.87,)</f>
        <v>12803</v>
      </c>
      <c r="Q16" s="22">
        <f>ROUNDUP(BAR!Q16*0.9*0.87,)</f>
        <v>12803</v>
      </c>
      <c r="R16" s="22">
        <f>ROUNDUP(BAR!R16*0.9*0.87,)</f>
        <v>13272</v>
      </c>
      <c r="S16" s="22">
        <f>ROUNDUP(BAR!S16*0.9*0.87,)</f>
        <v>13272</v>
      </c>
      <c r="T16" s="22">
        <f>ROUNDUP(BAR!T16*0.9*0.87,)</f>
        <v>12803</v>
      </c>
      <c r="U16" s="22">
        <f>ROUNDUP(BAR!U16*0.9*0.87,)</f>
        <v>12803</v>
      </c>
      <c r="V16" s="22">
        <f>ROUNDUP(BAR!V16*0.9*0.87,)</f>
        <v>12803</v>
      </c>
      <c r="W16" s="22">
        <f>ROUNDUP(BAR!W16*0.9*0.87,)</f>
        <v>12803</v>
      </c>
      <c r="X16" s="22">
        <f>ROUNDUP(BAR!X16*0.9*0.87,)</f>
        <v>11941</v>
      </c>
      <c r="Y16" s="22">
        <f>ROUNDUP(BAR!Y16*0.9*0.87,)</f>
        <v>12176</v>
      </c>
      <c r="Z16" s="22">
        <f>ROUNDUP(BAR!Z16*0.9*0.87,)</f>
        <v>12176</v>
      </c>
      <c r="AA16" s="22">
        <f>ROUNDUP(BAR!AA16*0.9*0.87,)</f>
        <v>11941</v>
      </c>
      <c r="AB16" s="22">
        <f>ROUNDUP(BAR!AB16*0.9*0.87,)</f>
        <v>11941</v>
      </c>
      <c r="AC16" s="22">
        <f>ROUNDUP(BAR!AC16*0.9*0.87,)</f>
        <v>11941</v>
      </c>
      <c r="AD16" s="22">
        <f>ROUNDUP(BAR!AD16*0.9*0.87,)</f>
        <v>11941</v>
      </c>
      <c r="AE16" s="22">
        <f>ROUNDUP(BAR!AE16*0.9*0.87,)</f>
        <v>11941</v>
      </c>
      <c r="AF16" s="22">
        <f>ROUNDUP(BAR!AF16*0.9*0.87,)</f>
        <v>12176</v>
      </c>
      <c r="AG16" s="22">
        <f>ROUNDUP(BAR!AG16*0.9*0.87,)</f>
        <v>12176</v>
      </c>
      <c r="AH16" s="22">
        <f>ROUNDUP(BAR!AH16*0.9*0.87,)</f>
        <v>11941</v>
      </c>
      <c r="AI16" s="22">
        <f>ROUNDUP(BAR!AI16*0.9*0.87,)</f>
        <v>12176</v>
      </c>
      <c r="AJ16" s="22">
        <f>ROUNDUP(BAR!AJ16*0.9*0.87,)</f>
        <v>12176</v>
      </c>
      <c r="AK16" s="22">
        <f>ROUNDUP(BAR!AK16*0.9*0.87,)</f>
        <v>12176</v>
      </c>
      <c r="AL16" s="22">
        <f>ROUNDUP(BAR!AL16*0.9*0.87,)</f>
        <v>12176</v>
      </c>
      <c r="AM16" s="22">
        <f>ROUNDUP(BAR!AM16*0.9*0.87,)</f>
        <v>12176</v>
      </c>
      <c r="AN16" s="22">
        <f>ROUNDUP(BAR!AN16*0.9*0.87,)</f>
        <v>12176</v>
      </c>
      <c r="AO16" s="22">
        <f>ROUNDUP(BAR!AO16*0.9*0.87,)</f>
        <v>11941</v>
      </c>
      <c r="AP16" s="22">
        <f>ROUNDUP(BAR!AP16*0.9*0.87,)</f>
        <v>11941</v>
      </c>
      <c r="AQ16" s="22">
        <f>ROUNDUP(BAR!AQ16*0.9*0.87,)</f>
        <v>11941</v>
      </c>
      <c r="AR16" s="22">
        <f>ROUNDUP(BAR!AR16*0.9*0.87,)</f>
        <v>11941</v>
      </c>
      <c r="AS16" s="22">
        <f>ROUNDUP(BAR!AS16*0.9*0.87,)</f>
        <v>11941</v>
      </c>
      <c r="AT16" s="22">
        <f>ROUNDUP(BAR!AT16*0.9*0.87,)</f>
        <v>12176</v>
      </c>
      <c r="AU16" s="22">
        <f>ROUNDUP(BAR!AU16*0.9*0.87,)</f>
        <v>12176</v>
      </c>
      <c r="AV16" s="22">
        <f>ROUNDUP(BAR!AV16*0.9*0.87,)</f>
        <v>11941</v>
      </c>
      <c r="AW16" s="22">
        <f>ROUNDUP(BAR!AW16*0.9*0.87,)</f>
        <v>11941</v>
      </c>
      <c r="AX16" s="22">
        <f>ROUNDUP(BAR!AX16*0.9*0.87,)</f>
        <v>11941</v>
      </c>
      <c r="AY16" s="22">
        <f>ROUNDUP(BAR!AY16*0.9*0.87,)</f>
        <v>11941</v>
      </c>
      <c r="AZ16" s="22">
        <f>ROUNDUP(BAR!AZ16*0.9*0.87,)</f>
        <v>11941</v>
      </c>
      <c r="BA16" s="22">
        <f>ROUNDUP(BAR!BA16*0.9*0.87,)</f>
        <v>12176</v>
      </c>
      <c r="BB16" s="22">
        <f>ROUNDUP(BAR!BB16*0.9*0.87,)</f>
        <v>12176</v>
      </c>
      <c r="BC16" s="22">
        <f>ROUNDUP(BAR!BC16*0.9*0.87,)</f>
        <v>11706</v>
      </c>
      <c r="BD16" s="22">
        <f>ROUNDUP(BAR!BD16*0.9*0.87,)</f>
        <v>11706</v>
      </c>
      <c r="BE16" s="22">
        <f>ROUNDUP(BAR!BE16*0.9*0.87,)</f>
        <v>11706</v>
      </c>
      <c r="BF16" s="22">
        <f>ROUNDUP(BAR!BF16*0.9*0.87,)</f>
        <v>12176</v>
      </c>
      <c r="BG16" s="22">
        <f>ROUNDUP(BAR!BG16*0.9*0.87,)</f>
        <v>12176</v>
      </c>
      <c r="BH16" s="22">
        <f>ROUNDUP(BAR!BH16*0.9*0.87,)</f>
        <v>12176</v>
      </c>
      <c r="BI16" s="22">
        <f>ROUNDUP(BAR!BI16*0.9*0.87,)</f>
        <v>12176</v>
      </c>
      <c r="BJ16" s="22">
        <f>ROUNDUP(BAR!BJ16*0.9*0.87,)</f>
        <v>11550</v>
      </c>
      <c r="BK16" s="22">
        <f>ROUNDUP(BAR!BK16*0.9*0.87,)</f>
        <v>11550</v>
      </c>
      <c r="BL16" s="22">
        <f>ROUNDUP(BAR!BL16*0.9*0.87,)</f>
        <v>11550</v>
      </c>
      <c r="BM16" s="22">
        <f>ROUNDUP(BAR!BM16*0.9*0.87,)</f>
        <v>11550</v>
      </c>
      <c r="BN16" s="22">
        <f>ROUNDUP(BAR!BN16*0.9*0.87,)</f>
        <v>11550</v>
      </c>
      <c r="BO16" s="22">
        <f>ROUNDUP(BAR!BO16*0.9*0.87,)</f>
        <v>11706</v>
      </c>
      <c r="BP16" s="22">
        <f>ROUNDUP(BAR!BP16*0.9*0.87,)</f>
        <v>11706</v>
      </c>
      <c r="BQ16" s="22">
        <f>ROUNDUP(BAR!BQ16*0.9*0.87,)</f>
        <v>11550</v>
      </c>
      <c r="BR16" s="22">
        <f>ROUNDUP(BAR!BR16*0.9*0.87,)</f>
        <v>11550</v>
      </c>
      <c r="BS16" s="22">
        <f>ROUNDUP(BAR!BS16*0.9*0.87,)</f>
        <v>11550</v>
      </c>
      <c r="BT16" s="22">
        <f>ROUNDUP(BAR!BT16*0.9*0.87,)</f>
        <v>11550</v>
      </c>
      <c r="BU16" s="22">
        <f>ROUNDUP(BAR!BU16*0.9*0.87,)</f>
        <v>11550</v>
      </c>
      <c r="BV16" s="22">
        <f>ROUNDUP(BAR!BV16*0.9*0.87,)</f>
        <v>11706</v>
      </c>
      <c r="BW16" s="22">
        <f>ROUNDUP(BAR!BW16*0.9*0.87,)</f>
        <v>11706</v>
      </c>
      <c r="BX16" s="22">
        <f>ROUNDUP(BAR!BX16*0.9*0.87,)</f>
        <v>11550</v>
      </c>
      <c r="BY16" s="22">
        <f>ROUNDUP(BAR!BY16*0.9*0.87,)</f>
        <v>11550</v>
      </c>
      <c r="BZ16" s="22">
        <f>ROUNDUP(BAR!BZ16*0.9*0.87,)</f>
        <v>11550</v>
      </c>
      <c r="CA16" s="22">
        <f>ROUNDUP(BAR!CA16*0.9*0.87,)</f>
        <v>11550</v>
      </c>
      <c r="CB16" s="22">
        <f>ROUNDUP(BAR!CB16*0.9*0.87,)</f>
        <v>11550</v>
      </c>
      <c r="CC16" s="22">
        <f>ROUNDUP(BAR!CC16*0.9*0.87,)</f>
        <v>11706</v>
      </c>
      <c r="CD16" s="22">
        <f>ROUNDUP(BAR!CD16*0.9*0.87,)</f>
        <v>11706</v>
      </c>
      <c r="CE16" s="22">
        <f>ROUNDUP(BAR!CE16*0.9*0.87,)</f>
        <v>11550</v>
      </c>
      <c r="CF16" s="22">
        <f>ROUNDUP(BAR!CF16*0.9*0.87,)</f>
        <v>11550</v>
      </c>
      <c r="CG16" s="22">
        <f>ROUNDUP(BAR!CG16*0.9*0.87,)</f>
        <v>11550</v>
      </c>
      <c r="CH16" s="22">
        <f>ROUNDUP(BAR!CH16*0.9*0.87,)</f>
        <v>11550</v>
      </c>
      <c r="CI16" s="22">
        <f>ROUNDUP(BAR!CI16*0.9*0.87,)</f>
        <v>11550</v>
      </c>
      <c r="CJ16" s="22">
        <f>ROUNDUP(BAR!CJ16*0.9*0.87,)</f>
        <v>11706</v>
      </c>
      <c r="CK16" s="22">
        <f>ROUNDUP(BAR!CK16*0.9*0.87,)</f>
        <v>11706</v>
      </c>
      <c r="CL16" s="22">
        <f>ROUNDUP(BAR!CL16*0.9*0.87,)</f>
        <v>11550</v>
      </c>
      <c r="CM16" s="22">
        <f>ROUNDUP(BAR!CM16*0.9*0.87,)</f>
        <v>11550</v>
      </c>
      <c r="CN16" s="22">
        <f>ROUNDUP(BAR!CN16*0.9*0.87,)</f>
        <v>11550</v>
      </c>
      <c r="CO16" s="22">
        <f>ROUNDUP(BAR!CO16*0.9*0.87,)</f>
        <v>11550</v>
      </c>
      <c r="CP16" s="22">
        <f>ROUNDUP(BAR!CP16*0.9*0.87,)</f>
        <v>11550</v>
      </c>
      <c r="CQ16" s="22">
        <f>ROUNDUP(BAR!CQ16*0.9*0.87,)</f>
        <v>12411</v>
      </c>
      <c r="CR16" s="22">
        <f>ROUNDUP(BAR!CR16*0.9*0.87,)</f>
        <v>12411</v>
      </c>
      <c r="CS16" s="22">
        <f>ROUNDUP(BAR!CS16*0.9*0.87,)</f>
        <v>12411</v>
      </c>
      <c r="CT16" s="22">
        <f>ROUNDUP(BAR!CT16*0.9*0.87,)</f>
        <v>12411</v>
      </c>
      <c r="CU16" s="22">
        <f>ROUNDUP(BAR!CU16*0.9*0.87,)</f>
        <v>12411</v>
      </c>
      <c r="CV16" s="22">
        <f>ROUNDUP(BAR!CV16*0.9*0.87,)</f>
        <v>12411</v>
      </c>
      <c r="CW16" s="22">
        <f>ROUNDUP(BAR!CW16*0.9*0.87,)</f>
        <v>12411</v>
      </c>
      <c r="CX16" s="22">
        <f>ROUNDUP(BAR!CX16*0.9*0.87,)</f>
        <v>12803</v>
      </c>
      <c r="CY16" s="22">
        <f>ROUNDUP(BAR!CY16*0.9*0.87,)</f>
        <v>12803</v>
      </c>
      <c r="CZ16" s="22">
        <f>ROUNDUP(BAR!CZ16*0.9*0.87,)</f>
        <v>12803</v>
      </c>
      <c r="DA16" s="22">
        <f>ROUNDUP(BAR!DA16*0.9*0.87,)</f>
        <v>12803</v>
      </c>
      <c r="DB16" s="22">
        <f>ROUNDUP(BAR!DB16*0.9*0.87,)</f>
        <v>12803</v>
      </c>
      <c r="DC16" s="22">
        <f>ROUNDUP(BAR!DC16*0.9*0.87,)</f>
        <v>12803</v>
      </c>
      <c r="DD16" s="22">
        <f>ROUNDUP(BAR!DD16*0.9*0.87,)</f>
        <v>12803</v>
      </c>
      <c r="DE16" s="22">
        <f>ROUNDUP(BAR!DE16*0.9*0.87,)</f>
        <v>13586</v>
      </c>
      <c r="DF16" s="22">
        <f>ROUNDUP(BAR!DF16*0.9*0.87,)</f>
        <v>13586</v>
      </c>
      <c r="DG16" s="22">
        <f>ROUNDUP(BAR!DG16*0.9*0.87,)</f>
        <v>13586</v>
      </c>
      <c r="DH16" s="22">
        <f>ROUNDUP(BAR!DH16*0.9*0.87,)</f>
        <v>13586</v>
      </c>
      <c r="DI16" s="22">
        <f>ROUNDUP(BAR!DI16*0.9*0.87,)</f>
        <v>25291</v>
      </c>
      <c r="DJ16" s="96">
        <f>ROUNDUP(BAR!DJ16*0.9*0.87,)</f>
        <v>34687</v>
      </c>
      <c r="DK16" s="96">
        <f>ROUNDUP(BAR!DK16*0.9*0.87,)</f>
        <v>34687</v>
      </c>
      <c r="DL16" s="96">
        <f>ROUNDUP(BAR!DL16*0.9*0.87,)</f>
        <v>34687</v>
      </c>
      <c r="DM16" s="96">
        <f>ROUNDUP(BAR!DM16*0.9*0.87,)</f>
        <v>34687</v>
      </c>
      <c r="DN16" s="96">
        <f>ROUNDUP(BAR!DN16*0.9*0.87,)</f>
        <v>34687</v>
      </c>
      <c r="DO16" s="96">
        <f>ROUNDUP(BAR!DO16*0.9*0.87,)</f>
        <v>34687</v>
      </c>
      <c r="DP16" s="96">
        <f>ROUNDUP(BAR!DP16*0.9*0.87,)</f>
        <v>34687</v>
      </c>
      <c r="DQ16" s="96">
        <f>ROUNDUP(BAR!DQ16*0.9*0.87,)</f>
        <v>34687</v>
      </c>
      <c r="DR16" s="96">
        <f>ROUNDUP(BAR!DR16*0.9*0.87,)</f>
        <v>34687</v>
      </c>
      <c r="DS16" s="96">
        <f>ROUNDUP(BAR!DS16*0.9*0.87,)</f>
        <v>32338</v>
      </c>
      <c r="DT16" s="22">
        <f>ROUNDUP(BAR!DT16*0.9*0.87,)</f>
        <v>23490</v>
      </c>
      <c r="DU16" s="22">
        <f>ROUNDUP(BAR!DU16*0.9*0.87,)</f>
        <v>23490</v>
      </c>
      <c r="DV16" s="22">
        <f>ROUNDUP(BAR!DV16*0.9*0.87,)</f>
        <v>23490</v>
      </c>
      <c r="DW16" s="22">
        <f>ROUNDUP(BAR!DW16*0.9*0.87,)</f>
        <v>23490</v>
      </c>
      <c r="DX16" s="22">
        <f>ROUNDUP(BAR!DX16*0.9*0.87,)</f>
        <v>23490</v>
      </c>
      <c r="DY16" s="22">
        <f>ROUNDUP(BAR!DY16*0.9*0.87,)</f>
        <v>23490</v>
      </c>
      <c r="DZ16" s="22">
        <f>ROUNDUP(BAR!DZ16*0.9*0.87,)</f>
        <v>23490</v>
      </c>
      <c r="EA16" s="22">
        <f>ROUNDUP(BAR!EA16*0.9*0.87,)</f>
        <v>24273</v>
      </c>
      <c r="EB16" s="22">
        <f>ROUNDUP(BAR!EB16*0.9*0.87,)</f>
        <v>24273</v>
      </c>
      <c r="EC16" s="22">
        <f>ROUNDUP(BAR!EC16*0.9*0.87,)</f>
        <v>24273</v>
      </c>
      <c r="ED16" s="22">
        <f>ROUNDUP(BAR!ED16*0.9*0.87,)</f>
        <v>24273</v>
      </c>
      <c r="EE16" s="22">
        <f>ROUNDUP(BAR!EE16*0.9*0.87,)</f>
        <v>24273</v>
      </c>
      <c r="EF16" s="22">
        <f>ROUNDUP(BAR!EF16*0.9*0.87,)</f>
        <v>24273</v>
      </c>
      <c r="EG16" s="22">
        <f>ROUNDUP(BAR!EG16*0.9*0.87,)</f>
        <v>24273</v>
      </c>
      <c r="EH16" s="22">
        <f>ROUNDUP(BAR!EH16*0.9*0.87,)</f>
        <v>24273</v>
      </c>
      <c r="EI16" s="22">
        <f>ROUNDUP(BAR!EI16*0.9*0.87,)</f>
        <v>24273</v>
      </c>
      <c r="EJ16" s="22">
        <f>ROUNDUP(BAR!EJ16*0.9*0.87,)</f>
        <v>24273</v>
      </c>
      <c r="EK16" s="22">
        <f>ROUNDUP(BAR!EK16*0.9*0.87,)</f>
        <v>24273</v>
      </c>
      <c r="EL16" s="22">
        <f>ROUNDUP(BAR!EL16*0.9*0.87,)</f>
        <v>24273</v>
      </c>
      <c r="EM16" s="22">
        <f>ROUNDUP(BAR!EM16*0.9*0.87,)</f>
        <v>24273</v>
      </c>
      <c r="EN16" s="22">
        <f>ROUNDUP(BAR!EN16*0.9*0.87,)</f>
        <v>24273</v>
      </c>
      <c r="EO16" s="22">
        <f>ROUNDUP(BAR!EO16*0.9*0.87,)</f>
        <v>24273</v>
      </c>
      <c r="EP16" s="22">
        <f>ROUNDUP(BAR!EP16*0.9*0.87,)</f>
        <v>24273</v>
      </c>
      <c r="EQ16" s="22">
        <f>ROUNDUP(BAR!EQ16*0.9*0.87,)</f>
        <v>25056</v>
      </c>
      <c r="ER16" s="22">
        <f>ROUNDUP(BAR!ER16*0.9*0.87,)</f>
        <v>25056</v>
      </c>
      <c r="ES16" s="22">
        <f>ROUNDUP(BAR!ES16*0.9*0.87,)</f>
        <v>25056</v>
      </c>
      <c r="ET16" s="22">
        <f>ROUNDUP(BAR!ET16*0.9*0.87,)</f>
        <v>25056</v>
      </c>
      <c r="EU16" s="22">
        <f>ROUNDUP(BAR!EU16*0.9*0.87,)</f>
        <v>25056</v>
      </c>
      <c r="EV16" s="22">
        <f>ROUNDUP(BAR!EV16*0.9*0.87,)</f>
        <v>25056</v>
      </c>
      <c r="EW16" s="22">
        <f>ROUNDUP(BAR!EW16*0.9*0.87,)</f>
        <v>25056</v>
      </c>
      <c r="EX16" s="22">
        <f>ROUNDUP(BAR!EX16*0.9*0.87,)</f>
        <v>25056</v>
      </c>
      <c r="EY16" s="22">
        <f>ROUNDUP(BAR!EY16*0.9*0.87,)</f>
        <v>25056</v>
      </c>
      <c r="EZ16" s="22">
        <f>ROUNDUP(BAR!EZ16*0.9*0.87,)</f>
        <v>25056</v>
      </c>
      <c r="FA16" s="22">
        <f>ROUNDUP(BAR!FA16*0.9*0.87,)</f>
        <v>25056</v>
      </c>
      <c r="FB16" s="22">
        <f>ROUNDUP(BAR!FB16*0.9*0.87,)</f>
        <v>25056</v>
      </c>
      <c r="FC16" s="22">
        <f>ROUNDUP(BAR!FC16*0.9*0.87,)</f>
        <v>25056</v>
      </c>
      <c r="FD16" s="22">
        <f>ROUNDUP(BAR!FD16*0.9*0.87,)</f>
        <v>25056</v>
      </c>
      <c r="FE16" s="22">
        <f>ROUNDUP(BAR!FE16*0.9*0.87,)</f>
        <v>25056</v>
      </c>
      <c r="FF16" s="22">
        <f>ROUNDUP(BAR!FF16*0.9*0.87,)</f>
        <v>25056</v>
      </c>
      <c r="FG16" s="22">
        <f>ROUNDUP(BAR!FG16*0.9*0.87,)</f>
        <v>25056</v>
      </c>
      <c r="FH16" s="22">
        <f>ROUNDUP(BAR!FH16*0.9*0.87,)</f>
        <v>25056</v>
      </c>
      <c r="FI16" s="22">
        <f>ROUNDUP(BAR!FI16*0.9*0.87,)</f>
        <v>25056</v>
      </c>
      <c r="FJ16" s="22">
        <f>ROUNDUP(BAR!FJ16*0.9*0.87,)</f>
        <v>25056</v>
      </c>
      <c r="FK16" s="22">
        <f>ROUNDUP(BAR!FK16*0.9*0.87,)</f>
        <v>27092</v>
      </c>
      <c r="FL16" s="22">
        <f>ROUNDUP(BAR!FL16*0.9*0.87,)</f>
        <v>27092</v>
      </c>
      <c r="FM16" s="22">
        <f>ROUNDUP(BAR!FM16*0.9*0.87,)</f>
        <v>27092</v>
      </c>
      <c r="FN16" s="22">
        <f>ROUNDUP(BAR!FN16*0.9*0.87,)</f>
        <v>25056</v>
      </c>
      <c r="FO16" s="22">
        <f>ROUNDUP(BAR!FO16*0.9*0.87,)</f>
        <v>25056</v>
      </c>
      <c r="FP16" s="22">
        <f>ROUNDUP(BAR!FP16*0.9*0.87,)</f>
        <v>25056</v>
      </c>
      <c r="FQ16" s="22">
        <f>ROUNDUP(BAR!FQ16*0.9*0.87,)</f>
        <v>25056</v>
      </c>
      <c r="FR16" s="22">
        <f>ROUNDUP(BAR!FR16*0.9*0.87,)</f>
        <v>25056</v>
      </c>
      <c r="FS16" s="22">
        <f>ROUNDUP(BAR!FS16*0.9*0.87,)</f>
        <v>23490</v>
      </c>
      <c r="FT16" s="22">
        <f>ROUNDUP(BAR!FT16*0.9*0.87,)</f>
        <v>23490</v>
      </c>
      <c r="FU16" s="22">
        <f>ROUNDUP(BAR!FU16*0.9*0.87,)</f>
        <v>23490</v>
      </c>
      <c r="FV16" s="22">
        <f>ROUNDUP(BAR!FV16*0.9*0.87,)</f>
        <v>23490</v>
      </c>
      <c r="FW16" s="22">
        <f>ROUNDUP(BAR!FW16*0.9*0.87,)</f>
        <v>23490</v>
      </c>
      <c r="FX16" s="22">
        <f>ROUNDUP(BAR!FX16*0.9*0.87,)</f>
        <v>23490</v>
      </c>
      <c r="FY16" s="22">
        <f>ROUNDUP(BAR!FY16*0.9*0.87,)</f>
        <v>23490</v>
      </c>
      <c r="FZ16" s="22">
        <f>ROUNDUP(BAR!FZ16*0.9*0.87,)</f>
        <v>28110</v>
      </c>
      <c r="GA16" s="22">
        <f>ROUNDUP(BAR!GA16*0.9*0.87,)</f>
        <v>24273</v>
      </c>
      <c r="GB16" s="22">
        <f>ROUNDUP(BAR!GB16*0.9*0.87,)</f>
        <v>16209</v>
      </c>
      <c r="GC16" s="22">
        <f>ROUNDUP(BAR!GC16*0.9*0.87,)</f>
        <v>16209</v>
      </c>
      <c r="GD16" s="22">
        <f>ROUNDUP(BAR!GD16*0.9*0.87,)</f>
        <v>16209</v>
      </c>
      <c r="GE16" s="22">
        <f>ROUNDUP(BAR!GE16*0.9*0.87,)</f>
        <v>16209</v>
      </c>
      <c r="GF16" s="22">
        <f>ROUNDUP(BAR!GF16*0.9*0.87,)</f>
        <v>16209</v>
      </c>
      <c r="GG16" s="22">
        <f>ROUNDUP(BAR!GG16*0.9*0.87,)</f>
        <v>16209</v>
      </c>
      <c r="GH16" s="22">
        <f>ROUNDUP(BAR!GH16*0.9*0.87,)</f>
        <v>16209</v>
      </c>
      <c r="GI16" s="22">
        <f>ROUNDUP(BAR!GI16*0.9*0.87,)</f>
        <v>16209</v>
      </c>
      <c r="GJ16" s="22">
        <f>ROUNDUP(BAR!GJ16*0.9*0.87,)</f>
        <v>16209</v>
      </c>
      <c r="GK16" s="22">
        <f>ROUNDUP(BAR!GK16*0.9*0.87,)</f>
        <v>16209</v>
      </c>
      <c r="GL16" s="22">
        <f>ROUNDUP(BAR!GL16*0.9*0.87,)</f>
        <v>16209</v>
      </c>
      <c r="GM16" s="22">
        <f>ROUNDUP(BAR!GM16*0.9*0.87,)</f>
        <v>16209</v>
      </c>
      <c r="GN16" s="22">
        <f>ROUNDUP(BAR!GN16*0.9*0.87,)</f>
        <v>16209</v>
      </c>
      <c r="GO16" s="22">
        <f>ROUNDUP(BAR!GO16*0.9*0.87,)</f>
        <v>16209</v>
      </c>
      <c r="GP16" s="22">
        <f>ROUNDUP(BAR!GP16*0.9*0.87,)</f>
        <v>16209</v>
      </c>
      <c r="GQ16" s="22">
        <f>ROUNDUP(BAR!GQ16*0.9*0.87,)</f>
        <v>16209</v>
      </c>
      <c r="GR16" s="22">
        <f>ROUNDUP(BAR!GR16*0.9*0.87,)</f>
        <v>16209</v>
      </c>
      <c r="GS16" s="22">
        <f>ROUNDUP(BAR!GS16*0.9*0.87,)</f>
        <v>16209</v>
      </c>
      <c r="GT16" s="22">
        <f>ROUNDUP(BAR!GT16*0.9*0.87,)</f>
        <v>16209</v>
      </c>
      <c r="GU16" s="22">
        <f>ROUNDUP(BAR!GU16*0.9*0.87,)</f>
        <v>16209</v>
      </c>
      <c r="GV16" s="22">
        <f>ROUNDUP(BAR!GV16*0.9*0.87,)</f>
        <v>16209</v>
      </c>
      <c r="GW16" s="22">
        <f>ROUNDUP(BAR!GW16*0.9*0.87,)</f>
        <v>16209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ROUNDUP(BAR!B18*0.9*0.87,)</f>
        <v>14094</v>
      </c>
      <c r="C18" s="22">
        <f>ROUNDUP(BAR!C18*0.9*0.87,)</f>
        <v>13703</v>
      </c>
      <c r="D18" s="22">
        <f>ROUNDUP(BAR!D18*0.9*0.87,)</f>
        <v>14486</v>
      </c>
      <c r="E18" s="22">
        <f>ROUNDUP(BAR!E18*0.9*0.87,)</f>
        <v>14486</v>
      </c>
      <c r="F18" s="22">
        <f>ROUNDUP(BAR!F18*0.9*0.87,)</f>
        <v>14486</v>
      </c>
      <c r="G18" s="22">
        <f>ROUNDUP(BAR!G18*0.9*0.87,)</f>
        <v>13390</v>
      </c>
      <c r="H18" s="22">
        <f>ROUNDUP(BAR!H18*0.9*0.87,)</f>
        <v>13390</v>
      </c>
      <c r="I18" s="22">
        <f>ROUNDUP(BAR!I18*0.9*0.87,)</f>
        <v>13390</v>
      </c>
      <c r="J18" s="22">
        <f>ROUNDUP(BAR!J18*0.9*0.87,)</f>
        <v>13390</v>
      </c>
      <c r="K18" s="22">
        <f>ROUNDUP(BAR!K18*0.9*0.87,)</f>
        <v>14094</v>
      </c>
      <c r="L18" s="22">
        <f>ROUNDUP(BAR!L18*0.9*0.87,)</f>
        <v>14094</v>
      </c>
      <c r="M18" s="22">
        <f>ROUNDUP(BAR!M18*0.9*0.87,)</f>
        <v>12920</v>
      </c>
      <c r="N18" s="22">
        <f>ROUNDUP(BAR!N18*0.9*0.87,)</f>
        <v>12920</v>
      </c>
      <c r="O18" s="22">
        <f>ROUNDUP(BAR!O18*0.9*0.87,)</f>
        <v>12920</v>
      </c>
      <c r="P18" s="22">
        <f>ROUNDUP(BAR!P18*0.9*0.87,)</f>
        <v>12920</v>
      </c>
      <c r="Q18" s="22">
        <f>ROUNDUP(BAR!Q18*0.9*0.87,)</f>
        <v>12920</v>
      </c>
      <c r="R18" s="22">
        <f>ROUNDUP(BAR!R18*0.9*0.87,)</f>
        <v>13390</v>
      </c>
      <c r="S18" s="22">
        <f>ROUNDUP(BAR!S18*0.9*0.87,)</f>
        <v>13390</v>
      </c>
      <c r="T18" s="22">
        <f>ROUNDUP(BAR!T18*0.9*0.87,)</f>
        <v>12920</v>
      </c>
      <c r="U18" s="22">
        <f>ROUNDUP(BAR!U18*0.9*0.87,)</f>
        <v>12920</v>
      </c>
      <c r="V18" s="22">
        <f>ROUNDUP(BAR!V18*0.9*0.87,)</f>
        <v>12920</v>
      </c>
      <c r="W18" s="22">
        <f>ROUNDUP(BAR!W18*0.9*0.87,)</f>
        <v>12920</v>
      </c>
      <c r="X18" s="22">
        <f>ROUNDUP(BAR!X18*0.9*0.87,)</f>
        <v>11667</v>
      </c>
      <c r="Y18" s="22">
        <f>ROUNDUP(BAR!Y18*0.9*0.87,)</f>
        <v>11902</v>
      </c>
      <c r="Z18" s="22">
        <f>ROUNDUP(BAR!Z18*0.9*0.87,)</f>
        <v>11902</v>
      </c>
      <c r="AA18" s="22">
        <f>ROUNDUP(BAR!AA18*0.9*0.87,)</f>
        <v>11667</v>
      </c>
      <c r="AB18" s="22">
        <f>ROUNDUP(BAR!AB18*0.9*0.87,)</f>
        <v>11667</v>
      </c>
      <c r="AC18" s="22">
        <f>ROUNDUP(BAR!AC18*0.9*0.87,)</f>
        <v>11667</v>
      </c>
      <c r="AD18" s="22">
        <f>ROUNDUP(BAR!AD18*0.9*0.87,)</f>
        <v>11667</v>
      </c>
      <c r="AE18" s="22">
        <f>ROUNDUP(BAR!AE18*0.9*0.87,)</f>
        <v>11667</v>
      </c>
      <c r="AF18" s="22">
        <f>ROUNDUP(BAR!AF18*0.9*0.87,)</f>
        <v>11902</v>
      </c>
      <c r="AG18" s="22">
        <f>ROUNDUP(BAR!AG18*0.9*0.87,)</f>
        <v>11902</v>
      </c>
      <c r="AH18" s="22">
        <f>ROUNDUP(BAR!AH18*0.9*0.87,)</f>
        <v>11667</v>
      </c>
      <c r="AI18" s="22">
        <f>ROUNDUP(BAR!AI18*0.9*0.87,)</f>
        <v>11902</v>
      </c>
      <c r="AJ18" s="22">
        <f>ROUNDUP(BAR!AJ18*0.9*0.87,)</f>
        <v>11902</v>
      </c>
      <c r="AK18" s="22">
        <f>ROUNDUP(BAR!AK18*0.9*0.87,)</f>
        <v>11902</v>
      </c>
      <c r="AL18" s="22">
        <f>ROUNDUP(BAR!AL18*0.9*0.87,)</f>
        <v>11902</v>
      </c>
      <c r="AM18" s="22">
        <f>ROUNDUP(BAR!AM18*0.9*0.87,)</f>
        <v>11902</v>
      </c>
      <c r="AN18" s="22">
        <f>ROUNDUP(BAR!AN18*0.9*0.87,)</f>
        <v>11902</v>
      </c>
      <c r="AO18" s="22">
        <f>ROUNDUP(BAR!AO18*0.9*0.87,)</f>
        <v>11667</v>
      </c>
      <c r="AP18" s="22">
        <f>ROUNDUP(BAR!AP18*0.9*0.87,)</f>
        <v>11667</v>
      </c>
      <c r="AQ18" s="22">
        <f>ROUNDUP(BAR!AQ18*0.9*0.87,)</f>
        <v>11667</v>
      </c>
      <c r="AR18" s="22">
        <f>ROUNDUP(BAR!AR18*0.9*0.87,)</f>
        <v>11667</v>
      </c>
      <c r="AS18" s="22">
        <f>ROUNDUP(BAR!AS18*0.9*0.87,)</f>
        <v>11667</v>
      </c>
      <c r="AT18" s="22">
        <f>ROUNDUP(BAR!AT18*0.9*0.87,)</f>
        <v>11902</v>
      </c>
      <c r="AU18" s="22">
        <f>ROUNDUP(BAR!AU18*0.9*0.87,)</f>
        <v>11902</v>
      </c>
      <c r="AV18" s="22">
        <f>ROUNDUP(BAR!AV18*0.9*0.87,)</f>
        <v>11667</v>
      </c>
      <c r="AW18" s="22">
        <f>ROUNDUP(BAR!AW18*0.9*0.87,)</f>
        <v>11667</v>
      </c>
      <c r="AX18" s="22">
        <f>ROUNDUP(BAR!AX18*0.9*0.87,)</f>
        <v>11667</v>
      </c>
      <c r="AY18" s="22">
        <f>ROUNDUP(BAR!AY18*0.9*0.87,)</f>
        <v>11667</v>
      </c>
      <c r="AZ18" s="22">
        <f>ROUNDUP(BAR!AZ18*0.9*0.87,)</f>
        <v>11667</v>
      </c>
      <c r="BA18" s="22">
        <f>ROUNDUP(BAR!BA18*0.9*0.87,)</f>
        <v>11902</v>
      </c>
      <c r="BB18" s="22">
        <f>ROUNDUP(BAR!BB18*0.9*0.87,)</f>
        <v>11902</v>
      </c>
      <c r="BC18" s="22">
        <f>ROUNDUP(BAR!BC18*0.9*0.87,)</f>
        <v>11432</v>
      </c>
      <c r="BD18" s="22">
        <f>ROUNDUP(BAR!BD18*0.9*0.87,)</f>
        <v>11432</v>
      </c>
      <c r="BE18" s="22">
        <f>ROUNDUP(BAR!BE18*0.9*0.87,)</f>
        <v>11432</v>
      </c>
      <c r="BF18" s="22">
        <f>ROUNDUP(BAR!BF18*0.9*0.87,)</f>
        <v>11902</v>
      </c>
      <c r="BG18" s="22">
        <f>ROUNDUP(BAR!BG18*0.9*0.87,)</f>
        <v>11902</v>
      </c>
      <c r="BH18" s="22">
        <f>ROUNDUP(BAR!BH18*0.9*0.87,)</f>
        <v>11902</v>
      </c>
      <c r="BI18" s="22">
        <f>ROUNDUP(BAR!BI18*0.9*0.87,)</f>
        <v>11902</v>
      </c>
      <c r="BJ18" s="22">
        <f>ROUNDUP(BAR!BJ18*0.9*0.87,)</f>
        <v>11276</v>
      </c>
      <c r="BK18" s="22">
        <f>ROUNDUP(BAR!BK18*0.9*0.87,)</f>
        <v>11276</v>
      </c>
      <c r="BL18" s="22">
        <f>ROUNDUP(BAR!BL18*0.9*0.87,)</f>
        <v>11276</v>
      </c>
      <c r="BM18" s="22">
        <f>ROUNDUP(BAR!BM18*0.9*0.87,)</f>
        <v>11276</v>
      </c>
      <c r="BN18" s="22">
        <f>ROUNDUP(BAR!BN18*0.9*0.87,)</f>
        <v>11276</v>
      </c>
      <c r="BO18" s="22">
        <f>ROUNDUP(BAR!BO18*0.9*0.87,)</f>
        <v>11432</v>
      </c>
      <c r="BP18" s="22">
        <f>ROUNDUP(BAR!BP18*0.9*0.87,)</f>
        <v>11432</v>
      </c>
      <c r="BQ18" s="22">
        <f>ROUNDUP(BAR!BQ18*0.9*0.87,)</f>
        <v>11276</v>
      </c>
      <c r="BR18" s="22">
        <f>ROUNDUP(BAR!BR18*0.9*0.87,)</f>
        <v>11276</v>
      </c>
      <c r="BS18" s="22">
        <f>ROUNDUP(BAR!BS18*0.9*0.87,)</f>
        <v>11276</v>
      </c>
      <c r="BT18" s="22">
        <f>ROUNDUP(BAR!BT18*0.9*0.87,)</f>
        <v>11276</v>
      </c>
      <c r="BU18" s="22">
        <f>ROUNDUP(BAR!BU18*0.9*0.87,)</f>
        <v>11276</v>
      </c>
      <c r="BV18" s="22">
        <f>ROUNDUP(BAR!BV18*0.9*0.87,)</f>
        <v>11432</v>
      </c>
      <c r="BW18" s="22">
        <f>ROUNDUP(BAR!BW18*0.9*0.87,)</f>
        <v>11432</v>
      </c>
      <c r="BX18" s="22">
        <f>ROUNDUP(BAR!BX18*0.9*0.87,)</f>
        <v>11276</v>
      </c>
      <c r="BY18" s="22">
        <f>ROUNDUP(BAR!BY18*0.9*0.87,)</f>
        <v>11276</v>
      </c>
      <c r="BZ18" s="22">
        <f>ROUNDUP(BAR!BZ18*0.9*0.87,)</f>
        <v>11276</v>
      </c>
      <c r="CA18" s="22">
        <f>ROUNDUP(BAR!CA18*0.9*0.87,)</f>
        <v>11276</v>
      </c>
      <c r="CB18" s="22">
        <f>ROUNDUP(BAR!CB18*0.9*0.87,)</f>
        <v>11276</v>
      </c>
      <c r="CC18" s="22">
        <f>ROUNDUP(BAR!CC18*0.9*0.87,)</f>
        <v>11432</v>
      </c>
      <c r="CD18" s="22">
        <f>ROUNDUP(BAR!CD18*0.9*0.87,)</f>
        <v>11432</v>
      </c>
      <c r="CE18" s="22">
        <f>ROUNDUP(BAR!CE18*0.9*0.87,)</f>
        <v>11276</v>
      </c>
      <c r="CF18" s="22">
        <f>ROUNDUP(BAR!CF18*0.9*0.87,)</f>
        <v>11276</v>
      </c>
      <c r="CG18" s="22">
        <f>ROUNDUP(BAR!CG18*0.9*0.87,)</f>
        <v>11276</v>
      </c>
      <c r="CH18" s="22">
        <f>ROUNDUP(BAR!CH18*0.9*0.87,)</f>
        <v>11276</v>
      </c>
      <c r="CI18" s="22">
        <f>ROUNDUP(BAR!CI18*0.9*0.87,)</f>
        <v>11276</v>
      </c>
      <c r="CJ18" s="22">
        <f>ROUNDUP(BAR!CJ18*0.9*0.87,)</f>
        <v>11432</v>
      </c>
      <c r="CK18" s="22">
        <f>ROUNDUP(BAR!CK18*0.9*0.87,)</f>
        <v>11432</v>
      </c>
      <c r="CL18" s="22">
        <f>ROUNDUP(BAR!CL18*0.9*0.87,)</f>
        <v>11276</v>
      </c>
      <c r="CM18" s="22">
        <f>ROUNDUP(BAR!CM18*0.9*0.87,)</f>
        <v>11276</v>
      </c>
      <c r="CN18" s="22">
        <f>ROUNDUP(BAR!CN18*0.9*0.87,)</f>
        <v>11276</v>
      </c>
      <c r="CO18" s="22">
        <f>ROUNDUP(BAR!CO18*0.9*0.87,)</f>
        <v>11276</v>
      </c>
      <c r="CP18" s="22">
        <f>ROUNDUP(BAR!CP18*0.9*0.87,)</f>
        <v>11276</v>
      </c>
      <c r="CQ18" s="22">
        <f>ROUNDUP(BAR!CQ18*0.9*0.87,)</f>
        <v>12137</v>
      </c>
      <c r="CR18" s="22">
        <f>ROUNDUP(BAR!CR18*0.9*0.87,)</f>
        <v>12137</v>
      </c>
      <c r="CS18" s="22">
        <f>ROUNDUP(BAR!CS18*0.9*0.87,)</f>
        <v>12137</v>
      </c>
      <c r="CT18" s="22">
        <f>ROUNDUP(BAR!CT18*0.9*0.87,)</f>
        <v>12137</v>
      </c>
      <c r="CU18" s="22">
        <f>ROUNDUP(BAR!CU18*0.9*0.87,)</f>
        <v>12137</v>
      </c>
      <c r="CV18" s="22">
        <f>ROUNDUP(BAR!CV18*0.9*0.87,)</f>
        <v>12137</v>
      </c>
      <c r="CW18" s="22">
        <f>ROUNDUP(BAR!CW18*0.9*0.87,)</f>
        <v>12137</v>
      </c>
      <c r="CX18" s="22">
        <f>ROUNDUP(BAR!CX18*0.9*0.87,)</f>
        <v>12528</v>
      </c>
      <c r="CY18" s="22">
        <f>ROUNDUP(BAR!CY18*0.9*0.87,)</f>
        <v>12528</v>
      </c>
      <c r="CZ18" s="22">
        <f>ROUNDUP(BAR!CZ18*0.9*0.87,)</f>
        <v>12528</v>
      </c>
      <c r="DA18" s="22">
        <f>ROUNDUP(BAR!DA18*0.9*0.87,)</f>
        <v>12528</v>
      </c>
      <c r="DB18" s="22">
        <f>ROUNDUP(BAR!DB18*0.9*0.87,)</f>
        <v>12528</v>
      </c>
      <c r="DC18" s="22">
        <f>ROUNDUP(BAR!DC18*0.9*0.87,)</f>
        <v>12528</v>
      </c>
      <c r="DD18" s="22">
        <f>ROUNDUP(BAR!DD18*0.9*0.87,)</f>
        <v>12528</v>
      </c>
      <c r="DE18" s="22">
        <f>ROUNDUP(BAR!DE18*0.9*0.87,)</f>
        <v>13311</v>
      </c>
      <c r="DF18" s="22">
        <f>ROUNDUP(BAR!DF18*0.9*0.87,)</f>
        <v>13311</v>
      </c>
      <c r="DG18" s="22">
        <f>ROUNDUP(BAR!DG18*0.9*0.87,)</f>
        <v>13311</v>
      </c>
      <c r="DH18" s="22">
        <f>ROUNDUP(BAR!DH18*0.9*0.87,)</f>
        <v>13311</v>
      </c>
      <c r="DI18" s="22">
        <f>ROUNDUP(BAR!DI18*0.9*0.87,)</f>
        <v>27405</v>
      </c>
      <c r="DJ18" s="96">
        <f>ROUNDUP(BAR!DJ18*0.9*0.87,)</f>
        <v>36801</v>
      </c>
      <c r="DK18" s="96">
        <f>ROUNDUP(BAR!DK18*0.9*0.87,)</f>
        <v>36801</v>
      </c>
      <c r="DL18" s="96">
        <f>ROUNDUP(BAR!DL18*0.9*0.87,)</f>
        <v>36801</v>
      </c>
      <c r="DM18" s="96">
        <f>ROUNDUP(BAR!DM18*0.9*0.87,)</f>
        <v>36801</v>
      </c>
      <c r="DN18" s="96">
        <f>ROUNDUP(BAR!DN18*0.9*0.87,)</f>
        <v>36801</v>
      </c>
      <c r="DO18" s="96">
        <f>ROUNDUP(BAR!DO18*0.9*0.87,)</f>
        <v>36801</v>
      </c>
      <c r="DP18" s="96">
        <f>ROUNDUP(BAR!DP18*0.9*0.87,)</f>
        <v>36801</v>
      </c>
      <c r="DQ18" s="96">
        <f>ROUNDUP(BAR!DQ18*0.9*0.87,)</f>
        <v>36801</v>
      </c>
      <c r="DR18" s="96">
        <f>ROUNDUP(BAR!DR18*0.9*0.87,)</f>
        <v>36801</v>
      </c>
      <c r="DS18" s="96">
        <f>ROUNDUP(BAR!DS18*0.9*0.87,)</f>
        <v>34452</v>
      </c>
      <c r="DT18" s="22">
        <f>ROUNDUP(BAR!DT18*0.9*0.87,)</f>
        <v>25839</v>
      </c>
      <c r="DU18" s="22">
        <f>ROUNDUP(BAR!DU18*0.9*0.87,)</f>
        <v>25839</v>
      </c>
      <c r="DV18" s="22">
        <f>ROUNDUP(BAR!DV18*0.9*0.87,)</f>
        <v>25839</v>
      </c>
      <c r="DW18" s="22">
        <f>ROUNDUP(BAR!DW18*0.9*0.87,)</f>
        <v>25839</v>
      </c>
      <c r="DX18" s="22">
        <f>ROUNDUP(BAR!DX18*0.9*0.87,)</f>
        <v>25839</v>
      </c>
      <c r="DY18" s="22">
        <f>ROUNDUP(BAR!DY18*0.9*0.87,)</f>
        <v>25839</v>
      </c>
      <c r="DZ18" s="22">
        <f>ROUNDUP(BAR!DZ18*0.9*0.87,)</f>
        <v>25839</v>
      </c>
      <c r="EA18" s="22">
        <f>ROUNDUP(BAR!EA18*0.9*0.87,)</f>
        <v>26622</v>
      </c>
      <c r="EB18" s="22">
        <f>ROUNDUP(BAR!EB18*0.9*0.87,)</f>
        <v>26622</v>
      </c>
      <c r="EC18" s="22">
        <f>ROUNDUP(BAR!EC18*0.9*0.87,)</f>
        <v>26622</v>
      </c>
      <c r="ED18" s="22">
        <f>ROUNDUP(BAR!ED18*0.9*0.87,)</f>
        <v>26622</v>
      </c>
      <c r="EE18" s="22">
        <f>ROUNDUP(BAR!EE18*0.9*0.87,)</f>
        <v>26622</v>
      </c>
      <c r="EF18" s="22">
        <f>ROUNDUP(BAR!EF18*0.9*0.87,)</f>
        <v>26622</v>
      </c>
      <c r="EG18" s="22">
        <f>ROUNDUP(BAR!EG18*0.9*0.87,)</f>
        <v>26622</v>
      </c>
      <c r="EH18" s="22">
        <f>ROUNDUP(BAR!EH18*0.9*0.87,)</f>
        <v>26622</v>
      </c>
      <c r="EI18" s="22">
        <f>ROUNDUP(BAR!EI18*0.9*0.87,)</f>
        <v>26622</v>
      </c>
      <c r="EJ18" s="22">
        <f>ROUNDUP(BAR!EJ18*0.9*0.87,)</f>
        <v>26622</v>
      </c>
      <c r="EK18" s="22">
        <f>ROUNDUP(BAR!EK18*0.9*0.87,)</f>
        <v>26622</v>
      </c>
      <c r="EL18" s="22">
        <f>ROUNDUP(BAR!EL18*0.9*0.87,)</f>
        <v>26622</v>
      </c>
      <c r="EM18" s="22">
        <f>ROUNDUP(BAR!EM18*0.9*0.87,)</f>
        <v>26622</v>
      </c>
      <c r="EN18" s="22">
        <f>ROUNDUP(BAR!EN18*0.9*0.87,)</f>
        <v>26622</v>
      </c>
      <c r="EO18" s="22">
        <f>ROUNDUP(BAR!EO18*0.9*0.87,)</f>
        <v>26622</v>
      </c>
      <c r="EP18" s="22">
        <f>ROUNDUP(BAR!EP18*0.9*0.87,)</f>
        <v>26622</v>
      </c>
      <c r="EQ18" s="22">
        <f>ROUNDUP(BAR!EQ18*0.9*0.87,)</f>
        <v>27405</v>
      </c>
      <c r="ER18" s="22">
        <f>ROUNDUP(BAR!ER18*0.9*0.87,)</f>
        <v>27405</v>
      </c>
      <c r="ES18" s="22">
        <f>ROUNDUP(BAR!ES18*0.9*0.87,)</f>
        <v>27405</v>
      </c>
      <c r="ET18" s="22">
        <f>ROUNDUP(BAR!ET18*0.9*0.87,)</f>
        <v>27405</v>
      </c>
      <c r="EU18" s="22">
        <f>ROUNDUP(BAR!EU18*0.9*0.87,)</f>
        <v>27405</v>
      </c>
      <c r="EV18" s="22">
        <f>ROUNDUP(BAR!EV18*0.9*0.87,)</f>
        <v>27405</v>
      </c>
      <c r="EW18" s="22">
        <f>ROUNDUP(BAR!EW18*0.9*0.87,)</f>
        <v>27405</v>
      </c>
      <c r="EX18" s="22">
        <f>ROUNDUP(BAR!EX18*0.9*0.87,)</f>
        <v>27405</v>
      </c>
      <c r="EY18" s="22">
        <f>ROUNDUP(BAR!EY18*0.9*0.87,)</f>
        <v>27405</v>
      </c>
      <c r="EZ18" s="22">
        <f>ROUNDUP(BAR!EZ18*0.9*0.87,)</f>
        <v>27405</v>
      </c>
      <c r="FA18" s="22">
        <f>ROUNDUP(BAR!FA18*0.9*0.87,)</f>
        <v>27405</v>
      </c>
      <c r="FB18" s="22">
        <f>ROUNDUP(BAR!FB18*0.9*0.87,)</f>
        <v>27405</v>
      </c>
      <c r="FC18" s="22">
        <f>ROUNDUP(BAR!FC18*0.9*0.87,)</f>
        <v>27405</v>
      </c>
      <c r="FD18" s="22">
        <f>ROUNDUP(BAR!FD18*0.9*0.87,)</f>
        <v>27405</v>
      </c>
      <c r="FE18" s="22">
        <f>ROUNDUP(BAR!FE18*0.9*0.87,)</f>
        <v>27405</v>
      </c>
      <c r="FF18" s="22">
        <f>ROUNDUP(BAR!FF18*0.9*0.87,)</f>
        <v>27405</v>
      </c>
      <c r="FG18" s="22">
        <f>ROUNDUP(BAR!FG18*0.9*0.87,)</f>
        <v>27405</v>
      </c>
      <c r="FH18" s="22">
        <f>ROUNDUP(BAR!FH18*0.9*0.87,)</f>
        <v>27405</v>
      </c>
      <c r="FI18" s="22">
        <f>ROUNDUP(BAR!FI18*0.9*0.87,)</f>
        <v>27405</v>
      </c>
      <c r="FJ18" s="22">
        <f>ROUNDUP(BAR!FJ18*0.9*0.87,)</f>
        <v>27405</v>
      </c>
      <c r="FK18" s="22">
        <f>ROUNDUP(BAR!FK18*0.9*0.87,)</f>
        <v>29441</v>
      </c>
      <c r="FL18" s="22">
        <f>ROUNDUP(BAR!FL18*0.9*0.87,)</f>
        <v>29441</v>
      </c>
      <c r="FM18" s="22">
        <f>ROUNDUP(BAR!FM18*0.9*0.87,)</f>
        <v>29441</v>
      </c>
      <c r="FN18" s="22">
        <f>ROUNDUP(BAR!FN18*0.9*0.87,)</f>
        <v>27405</v>
      </c>
      <c r="FO18" s="22">
        <f>ROUNDUP(BAR!FO18*0.9*0.87,)</f>
        <v>27405</v>
      </c>
      <c r="FP18" s="22">
        <f>ROUNDUP(BAR!FP18*0.9*0.87,)</f>
        <v>27405</v>
      </c>
      <c r="FQ18" s="22">
        <f>ROUNDUP(BAR!FQ18*0.9*0.87,)</f>
        <v>27405</v>
      </c>
      <c r="FR18" s="22">
        <f>ROUNDUP(BAR!FR18*0.9*0.87,)</f>
        <v>27405</v>
      </c>
      <c r="FS18" s="22">
        <f>ROUNDUP(BAR!FS18*0.9*0.87,)</f>
        <v>25839</v>
      </c>
      <c r="FT18" s="22">
        <f>ROUNDUP(BAR!FT18*0.9*0.87,)</f>
        <v>25839</v>
      </c>
      <c r="FU18" s="22">
        <f>ROUNDUP(BAR!FU18*0.9*0.87,)</f>
        <v>25839</v>
      </c>
      <c r="FV18" s="22">
        <f>ROUNDUP(BAR!FV18*0.9*0.87,)</f>
        <v>25839</v>
      </c>
      <c r="FW18" s="22">
        <f>ROUNDUP(BAR!FW18*0.9*0.87,)</f>
        <v>25839</v>
      </c>
      <c r="FX18" s="22">
        <f>ROUNDUP(BAR!FX18*0.9*0.87,)</f>
        <v>25839</v>
      </c>
      <c r="FY18" s="22">
        <f>ROUNDUP(BAR!FY18*0.9*0.87,)</f>
        <v>25839</v>
      </c>
      <c r="FZ18" s="22">
        <f>ROUNDUP(BAR!FZ18*0.9*0.87,)</f>
        <v>30459</v>
      </c>
      <c r="GA18" s="22">
        <f>ROUNDUP(BAR!GA18*0.9*0.87,)</f>
        <v>26622</v>
      </c>
      <c r="GB18" s="22">
        <f>ROUNDUP(BAR!GB18*0.9*0.87,)</f>
        <v>16992</v>
      </c>
      <c r="GC18" s="22">
        <f>ROUNDUP(BAR!GC18*0.9*0.87,)</f>
        <v>16992</v>
      </c>
      <c r="GD18" s="22">
        <f>ROUNDUP(BAR!GD18*0.9*0.87,)</f>
        <v>16992</v>
      </c>
      <c r="GE18" s="22">
        <f>ROUNDUP(BAR!GE18*0.9*0.87,)</f>
        <v>16992</v>
      </c>
      <c r="GF18" s="22">
        <f>ROUNDUP(BAR!GF18*0.9*0.87,)</f>
        <v>16992</v>
      </c>
      <c r="GG18" s="22">
        <f>ROUNDUP(BAR!GG18*0.9*0.87,)</f>
        <v>16992</v>
      </c>
      <c r="GH18" s="22">
        <f>ROUNDUP(BAR!GH18*0.9*0.87,)</f>
        <v>16992</v>
      </c>
      <c r="GI18" s="22">
        <f>ROUNDUP(BAR!GI18*0.9*0.87,)</f>
        <v>16992</v>
      </c>
      <c r="GJ18" s="22">
        <f>ROUNDUP(BAR!GJ18*0.9*0.87,)</f>
        <v>16992</v>
      </c>
      <c r="GK18" s="22">
        <f>ROUNDUP(BAR!GK18*0.9*0.87,)</f>
        <v>16992</v>
      </c>
      <c r="GL18" s="22">
        <f>ROUNDUP(BAR!GL18*0.9*0.87,)</f>
        <v>16992</v>
      </c>
      <c r="GM18" s="22">
        <f>ROUNDUP(BAR!GM18*0.9*0.87,)</f>
        <v>16992</v>
      </c>
      <c r="GN18" s="22">
        <f>ROUNDUP(BAR!GN18*0.9*0.87,)</f>
        <v>16992</v>
      </c>
      <c r="GO18" s="22">
        <f>ROUNDUP(BAR!GO18*0.9*0.87,)</f>
        <v>16992</v>
      </c>
      <c r="GP18" s="22">
        <f>ROUNDUP(BAR!GP18*0.9*0.87,)</f>
        <v>16992</v>
      </c>
      <c r="GQ18" s="22">
        <f>ROUNDUP(BAR!GQ18*0.9*0.87,)</f>
        <v>16992</v>
      </c>
      <c r="GR18" s="22">
        <f>ROUNDUP(BAR!GR18*0.9*0.87,)</f>
        <v>16992</v>
      </c>
      <c r="GS18" s="22">
        <f>ROUNDUP(BAR!GS18*0.9*0.87,)</f>
        <v>16992</v>
      </c>
      <c r="GT18" s="22">
        <f>ROUNDUP(BAR!GT18*0.9*0.87,)</f>
        <v>16992</v>
      </c>
      <c r="GU18" s="22">
        <f>ROUNDUP(BAR!GU18*0.9*0.87,)</f>
        <v>16992</v>
      </c>
      <c r="GV18" s="22">
        <f>ROUNDUP(BAR!GV18*0.9*0.87,)</f>
        <v>16992</v>
      </c>
      <c r="GW18" s="22">
        <f>ROUNDUP(BAR!GW18*0.9*0.87,)</f>
        <v>16992</v>
      </c>
    </row>
    <row r="19" spans="1:205" s="4" customFormat="1" ht="12" customHeight="1">
      <c r="A19" s="24">
        <v>2</v>
      </c>
      <c r="B19" s="22">
        <f>ROUNDUP(BAR!B19*0.9*0.87,)</f>
        <v>15543</v>
      </c>
      <c r="C19" s="22">
        <f>ROUNDUP(BAR!C19*0.9*0.87,)</f>
        <v>15152</v>
      </c>
      <c r="D19" s="22">
        <f>ROUNDUP(BAR!D19*0.9*0.87,)</f>
        <v>15935</v>
      </c>
      <c r="E19" s="22">
        <f>ROUNDUP(BAR!E19*0.9*0.87,)</f>
        <v>15935</v>
      </c>
      <c r="F19" s="22">
        <f>ROUNDUP(BAR!F19*0.9*0.87,)</f>
        <v>15935</v>
      </c>
      <c r="G19" s="22">
        <f>ROUNDUP(BAR!G19*0.9*0.87,)</f>
        <v>14838</v>
      </c>
      <c r="H19" s="22">
        <f>ROUNDUP(BAR!H19*0.9*0.87,)</f>
        <v>14838</v>
      </c>
      <c r="I19" s="22">
        <f>ROUNDUP(BAR!I19*0.9*0.87,)</f>
        <v>14838</v>
      </c>
      <c r="J19" s="22">
        <f>ROUNDUP(BAR!J19*0.9*0.87,)</f>
        <v>14838</v>
      </c>
      <c r="K19" s="22">
        <f>ROUNDUP(BAR!K19*0.9*0.87,)</f>
        <v>15543</v>
      </c>
      <c r="L19" s="22">
        <f>ROUNDUP(BAR!L19*0.9*0.87,)</f>
        <v>15543</v>
      </c>
      <c r="M19" s="22">
        <f>ROUNDUP(BAR!M19*0.9*0.87,)</f>
        <v>14369</v>
      </c>
      <c r="N19" s="22">
        <f>ROUNDUP(BAR!N19*0.9*0.87,)</f>
        <v>14369</v>
      </c>
      <c r="O19" s="22">
        <f>ROUNDUP(BAR!O19*0.9*0.87,)</f>
        <v>14369</v>
      </c>
      <c r="P19" s="22">
        <f>ROUNDUP(BAR!P19*0.9*0.87,)</f>
        <v>14369</v>
      </c>
      <c r="Q19" s="22">
        <f>ROUNDUP(BAR!Q19*0.9*0.87,)</f>
        <v>14369</v>
      </c>
      <c r="R19" s="22">
        <f>ROUNDUP(BAR!R19*0.9*0.87,)</f>
        <v>14838</v>
      </c>
      <c r="S19" s="22">
        <f>ROUNDUP(BAR!S19*0.9*0.87,)</f>
        <v>14838</v>
      </c>
      <c r="T19" s="22">
        <f>ROUNDUP(BAR!T19*0.9*0.87,)</f>
        <v>14369</v>
      </c>
      <c r="U19" s="22">
        <f>ROUNDUP(BAR!U19*0.9*0.87,)</f>
        <v>14369</v>
      </c>
      <c r="V19" s="22">
        <f>ROUNDUP(BAR!V19*0.9*0.87,)</f>
        <v>14369</v>
      </c>
      <c r="W19" s="22">
        <f>ROUNDUP(BAR!W19*0.9*0.87,)</f>
        <v>14369</v>
      </c>
      <c r="X19" s="22">
        <f>ROUNDUP(BAR!X19*0.9*0.87,)</f>
        <v>13116</v>
      </c>
      <c r="Y19" s="22">
        <f>ROUNDUP(BAR!Y19*0.9*0.87,)</f>
        <v>13351</v>
      </c>
      <c r="Z19" s="22">
        <f>ROUNDUP(BAR!Z19*0.9*0.87,)</f>
        <v>13351</v>
      </c>
      <c r="AA19" s="22">
        <f>ROUNDUP(BAR!AA19*0.9*0.87,)</f>
        <v>13116</v>
      </c>
      <c r="AB19" s="22">
        <f>ROUNDUP(BAR!AB19*0.9*0.87,)</f>
        <v>13116</v>
      </c>
      <c r="AC19" s="22">
        <f>ROUNDUP(BAR!AC19*0.9*0.87,)</f>
        <v>13116</v>
      </c>
      <c r="AD19" s="22">
        <f>ROUNDUP(BAR!AD19*0.9*0.87,)</f>
        <v>13116</v>
      </c>
      <c r="AE19" s="22">
        <f>ROUNDUP(BAR!AE19*0.9*0.87,)</f>
        <v>13116</v>
      </c>
      <c r="AF19" s="22">
        <f>ROUNDUP(BAR!AF19*0.9*0.87,)</f>
        <v>13351</v>
      </c>
      <c r="AG19" s="22">
        <f>ROUNDUP(BAR!AG19*0.9*0.87,)</f>
        <v>13351</v>
      </c>
      <c r="AH19" s="22">
        <f>ROUNDUP(BAR!AH19*0.9*0.87,)</f>
        <v>13116</v>
      </c>
      <c r="AI19" s="22">
        <f>ROUNDUP(BAR!AI19*0.9*0.87,)</f>
        <v>13351</v>
      </c>
      <c r="AJ19" s="22">
        <f>ROUNDUP(BAR!AJ19*0.9*0.87,)</f>
        <v>13351</v>
      </c>
      <c r="AK19" s="22">
        <f>ROUNDUP(BAR!AK19*0.9*0.87,)</f>
        <v>13351</v>
      </c>
      <c r="AL19" s="22">
        <f>ROUNDUP(BAR!AL19*0.9*0.87,)</f>
        <v>13351</v>
      </c>
      <c r="AM19" s="22">
        <f>ROUNDUP(BAR!AM19*0.9*0.87,)</f>
        <v>13351</v>
      </c>
      <c r="AN19" s="22">
        <f>ROUNDUP(BAR!AN19*0.9*0.87,)</f>
        <v>13351</v>
      </c>
      <c r="AO19" s="22">
        <f>ROUNDUP(BAR!AO19*0.9*0.87,)</f>
        <v>13116</v>
      </c>
      <c r="AP19" s="22">
        <f>ROUNDUP(BAR!AP19*0.9*0.87,)</f>
        <v>13116</v>
      </c>
      <c r="AQ19" s="22">
        <f>ROUNDUP(BAR!AQ19*0.9*0.87,)</f>
        <v>13116</v>
      </c>
      <c r="AR19" s="22">
        <f>ROUNDUP(BAR!AR19*0.9*0.87,)</f>
        <v>13116</v>
      </c>
      <c r="AS19" s="22">
        <f>ROUNDUP(BAR!AS19*0.9*0.87,)</f>
        <v>13116</v>
      </c>
      <c r="AT19" s="22">
        <f>ROUNDUP(BAR!AT19*0.9*0.87,)</f>
        <v>13351</v>
      </c>
      <c r="AU19" s="22">
        <f>ROUNDUP(BAR!AU19*0.9*0.87,)</f>
        <v>13351</v>
      </c>
      <c r="AV19" s="22">
        <f>ROUNDUP(BAR!AV19*0.9*0.87,)</f>
        <v>13116</v>
      </c>
      <c r="AW19" s="22">
        <f>ROUNDUP(BAR!AW19*0.9*0.87,)</f>
        <v>13116</v>
      </c>
      <c r="AX19" s="22">
        <f>ROUNDUP(BAR!AX19*0.9*0.87,)</f>
        <v>13116</v>
      </c>
      <c r="AY19" s="22">
        <f>ROUNDUP(BAR!AY19*0.9*0.87,)</f>
        <v>13116</v>
      </c>
      <c r="AZ19" s="22">
        <f>ROUNDUP(BAR!AZ19*0.9*0.87,)</f>
        <v>13116</v>
      </c>
      <c r="BA19" s="22">
        <f>ROUNDUP(BAR!BA19*0.9*0.87,)</f>
        <v>13351</v>
      </c>
      <c r="BB19" s="22">
        <f>ROUNDUP(BAR!BB19*0.9*0.87,)</f>
        <v>13351</v>
      </c>
      <c r="BC19" s="22">
        <f>ROUNDUP(BAR!BC19*0.9*0.87,)</f>
        <v>12881</v>
      </c>
      <c r="BD19" s="22">
        <f>ROUNDUP(BAR!BD19*0.9*0.87,)</f>
        <v>12881</v>
      </c>
      <c r="BE19" s="22">
        <f>ROUNDUP(BAR!BE19*0.9*0.87,)</f>
        <v>12881</v>
      </c>
      <c r="BF19" s="22">
        <f>ROUNDUP(BAR!BF19*0.9*0.87,)</f>
        <v>13351</v>
      </c>
      <c r="BG19" s="22">
        <f>ROUNDUP(BAR!BG19*0.9*0.87,)</f>
        <v>13351</v>
      </c>
      <c r="BH19" s="22">
        <f>ROUNDUP(BAR!BH19*0.9*0.87,)</f>
        <v>13351</v>
      </c>
      <c r="BI19" s="22">
        <f>ROUNDUP(BAR!BI19*0.9*0.87,)</f>
        <v>13351</v>
      </c>
      <c r="BJ19" s="22">
        <f>ROUNDUP(BAR!BJ19*0.9*0.87,)</f>
        <v>12724</v>
      </c>
      <c r="BK19" s="22">
        <f>ROUNDUP(BAR!BK19*0.9*0.87,)</f>
        <v>12724</v>
      </c>
      <c r="BL19" s="22">
        <f>ROUNDUP(BAR!BL19*0.9*0.87,)</f>
        <v>12724</v>
      </c>
      <c r="BM19" s="22">
        <f>ROUNDUP(BAR!BM19*0.9*0.87,)</f>
        <v>12724</v>
      </c>
      <c r="BN19" s="22">
        <f>ROUNDUP(BAR!BN19*0.9*0.87,)</f>
        <v>12724</v>
      </c>
      <c r="BO19" s="22">
        <f>ROUNDUP(BAR!BO19*0.9*0.87,)</f>
        <v>12881</v>
      </c>
      <c r="BP19" s="22">
        <f>ROUNDUP(BAR!BP19*0.9*0.87,)</f>
        <v>12881</v>
      </c>
      <c r="BQ19" s="22">
        <f>ROUNDUP(BAR!BQ19*0.9*0.87,)</f>
        <v>12724</v>
      </c>
      <c r="BR19" s="22">
        <f>ROUNDUP(BAR!BR19*0.9*0.87,)</f>
        <v>12724</v>
      </c>
      <c r="BS19" s="22">
        <f>ROUNDUP(BAR!BS19*0.9*0.87,)</f>
        <v>12724</v>
      </c>
      <c r="BT19" s="22">
        <f>ROUNDUP(BAR!BT19*0.9*0.87,)</f>
        <v>12724</v>
      </c>
      <c r="BU19" s="22">
        <f>ROUNDUP(BAR!BU19*0.9*0.87,)</f>
        <v>12724</v>
      </c>
      <c r="BV19" s="22">
        <f>ROUNDUP(BAR!BV19*0.9*0.87,)</f>
        <v>12881</v>
      </c>
      <c r="BW19" s="22">
        <f>ROUNDUP(BAR!BW19*0.9*0.87,)</f>
        <v>12881</v>
      </c>
      <c r="BX19" s="22">
        <f>ROUNDUP(BAR!BX19*0.9*0.87,)</f>
        <v>12724</v>
      </c>
      <c r="BY19" s="22">
        <f>ROUNDUP(BAR!BY19*0.9*0.87,)</f>
        <v>12724</v>
      </c>
      <c r="BZ19" s="22">
        <f>ROUNDUP(BAR!BZ19*0.9*0.87,)</f>
        <v>12724</v>
      </c>
      <c r="CA19" s="22">
        <f>ROUNDUP(BAR!CA19*0.9*0.87,)</f>
        <v>12724</v>
      </c>
      <c r="CB19" s="22">
        <f>ROUNDUP(BAR!CB19*0.9*0.87,)</f>
        <v>12724</v>
      </c>
      <c r="CC19" s="22">
        <f>ROUNDUP(BAR!CC19*0.9*0.87,)</f>
        <v>12881</v>
      </c>
      <c r="CD19" s="22">
        <f>ROUNDUP(BAR!CD19*0.9*0.87,)</f>
        <v>12881</v>
      </c>
      <c r="CE19" s="22">
        <f>ROUNDUP(BAR!CE19*0.9*0.87,)</f>
        <v>12724</v>
      </c>
      <c r="CF19" s="22">
        <f>ROUNDUP(BAR!CF19*0.9*0.87,)</f>
        <v>12724</v>
      </c>
      <c r="CG19" s="22">
        <f>ROUNDUP(BAR!CG19*0.9*0.87,)</f>
        <v>12724</v>
      </c>
      <c r="CH19" s="22">
        <f>ROUNDUP(BAR!CH19*0.9*0.87,)</f>
        <v>12724</v>
      </c>
      <c r="CI19" s="22">
        <f>ROUNDUP(BAR!CI19*0.9*0.87,)</f>
        <v>12724</v>
      </c>
      <c r="CJ19" s="22">
        <f>ROUNDUP(BAR!CJ19*0.9*0.87,)</f>
        <v>12881</v>
      </c>
      <c r="CK19" s="22">
        <f>ROUNDUP(BAR!CK19*0.9*0.87,)</f>
        <v>12881</v>
      </c>
      <c r="CL19" s="22">
        <f>ROUNDUP(BAR!CL19*0.9*0.87,)</f>
        <v>12724</v>
      </c>
      <c r="CM19" s="22">
        <f>ROUNDUP(BAR!CM19*0.9*0.87,)</f>
        <v>12724</v>
      </c>
      <c r="CN19" s="22">
        <f>ROUNDUP(BAR!CN19*0.9*0.87,)</f>
        <v>12724</v>
      </c>
      <c r="CO19" s="22">
        <f>ROUNDUP(BAR!CO19*0.9*0.87,)</f>
        <v>12724</v>
      </c>
      <c r="CP19" s="22">
        <f>ROUNDUP(BAR!CP19*0.9*0.87,)</f>
        <v>12724</v>
      </c>
      <c r="CQ19" s="22">
        <f>ROUNDUP(BAR!CQ19*0.9*0.87,)</f>
        <v>13586</v>
      </c>
      <c r="CR19" s="22">
        <f>ROUNDUP(BAR!CR19*0.9*0.87,)</f>
        <v>13586</v>
      </c>
      <c r="CS19" s="22">
        <f>ROUNDUP(BAR!CS19*0.9*0.87,)</f>
        <v>13586</v>
      </c>
      <c r="CT19" s="22">
        <f>ROUNDUP(BAR!CT19*0.9*0.87,)</f>
        <v>13586</v>
      </c>
      <c r="CU19" s="22">
        <f>ROUNDUP(BAR!CU19*0.9*0.87,)</f>
        <v>13586</v>
      </c>
      <c r="CV19" s="22">
        <f>ROUNDUP(BAR!CV19*0.9*0.87,)</f>
        <v>13586</v>
      </c>
      <c r="CW19" s="22">
        <f>ROUNDUP(BAR!CW19*0.9*0.87,)</f>
        <v>13586</v>
      </c>
      <c r="CX19" s="22">
        <f>ROUNDUP(BAR!CX19*0.9*0.87,)</f>
        <v>13977</v>
      </c>
      <c r="CY19" s="22">
        <f>ROUNDUP(BAR!CY19*0.9*0.87,)</f>
        <v>13977</v>
      </c>
      <c r="CZ19" s="22">
        <f>ROUNDUP(BAR!CZ19*0.9*0.87,)</f>
        <v>13977</v>
      </c>
      <c r="DA19" s="22">
        <f>ROUNDUP(BAR!DA19*0.9*0.87,)</f>
        <v>13977</v>
      </c>
      <c r="DB19" s="22">
        <f>ROUNDUP(BAR!DB19*0.9*0.87,)</f>
        <v>13977</v>
      </c>
      <c r="DC19" s="22">
        <f>ROUNDUP(BAR!DC19*0.9*0.87,)</f>
        <v>13977</v>
      </c>
      <c r="DD19" s="22">
        <f>ROUNDUP(BAR!DD19*0.9*0.87,)</f>
        <v>13977</v>
      </c>
      <c r="DE19" s="22">
        <f>ROUNDUP(BAR!DE19*0.9*0.87,)</f>
        <v>14760</v>
      </c>
      <c r="DF19" s="22">
        <f>ROUNDUP(BAR!DF19*0.9*0.87,)</f>
        <v>14760</v>
      </c>
      <c r="DG19" s="22">
        <f>ROUNDUP(BAR!DG19*0.9*0.87,)</f>
        <v>14760</v>
      </c>
      <c r="DH19" s="22">
        <f>ROUNDUP(BAR!DH19*0.9*0.87,)</f>
        <v>14760</v>
      </c>
      <c r="DI19" s="22">
        <f>ROUNDUP(BAR!DI19*0.9*0.87,)</f>
        <v>29206</v>
      </c>
      <c r="DJ19" s="96">
        <f>ROUNDUP(BAR!DJ19*0.9*0.87,)</f>
        <v>38602</v>
      </c>
      <c r="DK19" s="96">
        <f>ROUNDUP(BAR!DK19*0.9*0.87,)</f>
        <v>38602</v>
      </c>
      <c r="DL19" s="96">
        <f>ROUNDUP(BAR!DL19*0.9*0.87,)</f>
        <v>38602</v>
      </c>
      <c r="DM19" s="96">
        <f>ROUNDUP(BAR!DM19*0.9*0.87,)</f>
        <v>38602</v>
      </c>
      <c r="DN19" s="96">
        <f>ROUNDUP(BAR!DN19*0.9*0.87,)</f>
        <v>38602</v>
      </c>
      <c r="DO19" s="96">
        <f>ROUNDUP(BAR!DO19*0.9*0.87,)</f>
        <v>38602</v>
      </c>
      <c r="DP19" s="96">
        <f>ROUNDUP(BAR!DP19*0.9*0.87,)</f>
        <v>38602</v>
      </c>
      <c r="DQ19" s="96">
        <f>ROUNDUP(BAR!DQ19*0.9*0.87,)</f>
        <v>38602</v>
      </c>
      <c r="DR19" s="96">
        <f>ROUNDUP(BAR!DR19*0.9*0.87,)</f>
        <v>38602</v>
      </c>
      <c r="DS19" s="96">
        <f>ROUNDUP(BAR!DS19*0.9*0.87,)</f>
        <v>36253</v>
      </c>
      <c r="DT19" s="22">
        <f>ROUNDUP(BAR!DT19*0.9*0.87,)</f>
        <v>27405</v>
      </c>
      <c r="DU19" s="22">
        <f>ROUNDUP(BAR!DU19*0.9*0.87,)</f>
        <v>27405</v>
      </c>
      <c r="DV19" s="22">
        <f>ROUNDUP(BAR!DV19*0.9*0.87,)</f>
        <v>27405</v>
      </c>
      <c r="DW19" s="22">
        <f>ROUNDUP(BAR!DW19*0.9*0.87,)</f>
        <v>27405</v>
      </c>
      <c r="DX19" s="22">
        <f>ROUNDUP(BAR!DX19*0.9*0.87,)</f>
        <v>27405</v>
      </c>
      <c r="DY19" s="22">
        <f>ROUNDUP(BAR!DY19*0.9*0.87,)</f>
        <v>27405</v>
      </c>
      <c r="DZ19" s="22">
        <f>ROUNDUP(BAR!DZ19*0.9*0.87,)</f>
        <v>27405</v>
      </c>
      <c r="EA19" s="22">
        <f>ROUNDUP(BAR!EA19*0.9*0.87,)</f>
        <v>28188</v>
      </c>
      <c r="EB19" s="22">
        <f>ROUNDUP(BAR!EB19*0.9*0.87,)</f>
        <v>28188</v>
      </c>
      <c r="EC19" s="22">
        <f>ROUNDUP(BAR!EC19*0.9*0.87,)</f>
        <v>28188</v>
      </c>
      <c r="ED19" s="22">
        <f>ROUNDUP(BAR!ED19*0.9*0.87,)</f>
        <v>28188</v>
      </c>
      <c r="EE19" s="22">
        <f>ROUNDUP(BAR!EE19*0.9*0.87,)</f>
        <v>28188</v>
      </c>
      <c r="EF19" s="22">
        <f>ROUNDUP(BAR!EF19*0.9*0.87,)</f>
        <v>28188</v>
      </c>
      <c r="EG19" s="22">
        <f>ROUNDUP(BAR!EG19*0.9*0.87,)</f>
        <v>28188</v>
      </c>
      <c r="EH19" s="22">
        <f>ROUNDUP(BAR!EH19*0.9*0.87,)</f>
        <v>28188</v>
      </c>
      <c r="EI19" s="22">
        <f>ROUNDUP(BAR!EI19*0.9*0.87,)</f>
        <v>28188</v>
      </c>
      <c r="EJ19" s="22">
        <f>ROUNDUP(BAR!EJ19*0.9*0.87,)</f>
        <v>28188</v>
      </c>
      <c r="EK19" s="22">
        <f>ROUNDUP(BAR!EK19*0.9*0.87,)</f>
        <v>28188</v>
      </c>
      <c r="EL19" s="22">
        <f>ROUNDUP(BAR!EL19*0.9*0.87,)</f>
        <v>28188</v>
      </c>
      <c r="EM19" s="22">
        <f>ROUNDUP(BAR!EM19*0.9*0.87,)</f>
        <v>28188</v>
      </c>
      <c r="EN19" s="22">
        <f>ROUNDUP(BAR!EN19*0.9*0.87,)</f>
        <v>28188</v>
      </c>
      <c r="EO19" s="22">
        <f>ROUNDUP(BAR!EO19*0.9*0.87,)</f>
        <v>28188</v>
      </c>
      <c r="EP19" s="22">
        <f>ROUNDUP(BAR!EP19*0.9*0.87,)</f>
        <v>28188</v>
      </c>
      <c r="EQ19" s="22">
        <f>ROUNDUP(BAR!EQ19*0.9*0.87,)</f>
        <v>28971</v>
      </c>
      <c r="ER19" s="22">
        <f>ROUNDUP(BAR!ER19*0.9*0.87,)</f>
        <v>28971</v>
      </c>
      <c r="ES19" s="22">
        <f>ROUNDUP(BAR!ES19*0.9*0.87,)</f>
        <v>28971</v>
      </c>
      <c r="ET19" s="22">
        <f>ROUNDUP(BAR!ET19*0.9*0.87,)</f>
        <v>28971</v>
      </c>
      <c r="EU19" s="22">
        <f>ROUNDUP(BAR!EU19*0.9*0.87,)</f>
        <v>28971</v>
      </c>
      <c r="EV19" s="22">
        <f>ROUNDUP(BAR!EV19*0.9*0.87,)</f>
        <v>28971</v>
      </c>
      <c r="EW19" s="22">
        <f>ROUNDUP(BAR!EW19*0.9*0.87,)</f>
        <v>28971</v>
      </c>
      <c r="EX19" s="22">
        <f>ROUNDUP(BAR!EX19*0.9*0.87,)</f>
        <v>28971</v>
      </c>
      <c r="EY19" s="22">
        <f>ROUNDUP(BAR!EY19*0.9*0.87,)</f>
        <v>28971</v>
      </c>
      <c r="EZ19" s="22">
        <f>ROUNDUP(BAR!EZ19*0.9*0.87,)</f>
        <v>28971</v>
      </c>
      <c r="FA19" s="22">
        <f>ROUNDUP(BAR!FA19*0.9*0.87,)</f>
        <v>28971</v>
      </c>
      <c r="FB19" s="22">
        <f>ROUNDUP(BAR!FB19*0.9*0.87,)</f>
        <v>28971</v>
      </c>
      <c r="FC19" s="22">
        <f>ROUNDUP(BAR!FC19*0.9*0.87,)</f>
        <v>28971</v>
      </c>
      <c r="FD19" s="22">
        <f>ROUNDUP(BAR!FD19*0.9*0.87,)</f>
        <v>28971</v>
      </c>
      <c r="FE19" s="22">
        <f>ROUNDUP(BAR!FE19*0.9*0.87,)</f>
        <v>28971</v>
      </c>
      <c r="FF19" s="22">
        <f>ROUNDUP(BAR!FF19*0.9*0.87,)</f>
        <v>28971</v>
      </c>
      <c r="FG19" s="22">
        <f>ROUNDUP(BAR!FG19*0.9*0.87,)</f>
        <v>28971</v>
      </c>
      <c r="FH19" s="22">
        <f>ROUNDUP(BAR!FH19*0.9*0.87,)</f>
        <v>28971</v>
      </c>
      <c r="FI19" s="22">
        <f>ROUNDUP(BAR!FI19*0.9*0.87,)</f>
        <v>28971</v>
      </c>
      <c r="FJ19" s="22">
        <f>ROUNDUP(BAR!FJ19*0.9*0.87,)</f>
        <v>28971</v>
      </c>
      <c r="FK19" s="22">
        <f>ROUNDUP(BAR!FK19*0.9*0.87,)</f>
        <v>31007</v>
      </c>
      <c r="FL19" s="22">
        <f>ROUNDUP(BAR!FL19*0.9*0.87,)</f>
        <v>31007</v>
      </c>
      <c r="FM19" s="22">
        <f>ROUNDUP(BAR!FM19*0.9*0.87,)</f>
        <v>31007</v>
      </c>
      <c r="FN19" s="22">
        <f>ROUNDUP(BAR!FN19*0.9*0.87,)</f>
        <v>28971</v>
      </c>
      <c r="FO19" s="22">
        <f>ROUNDUP(BAR!FO19*0.9*0.87,)</f>
        <v>28971</v>
      </c>
      <c r="FP19" s="22">
        <f>ROUNDUP(BAR!FP19*0.9*0.87,)</f>
        <v>28971</v>
      </c>
      <c r="FQ19" s="22">
        <f>ROUNDUP(BAR!FQ19*0.9*0.87,)</f>
        <v>28971</v>
      </c>
      <c r="FR19" s="22">
        <f>ROUNDUP(BAR!FR19*0.9*0.87,)</f>
        <v>28971</v>
      </c>
      <c r="FS19" s="22">
        <f>ROUNDUP(BAR!FS19*0.9*0.87,)</f>
        <v>27405</v>
      </c>
      <c r="FT19" s="22">
        <f>ROUNDUP(BAR!FT19*0.9*0.87,)</f>
        <v>27405</v>
      </c>
      <c r="FU19" s="22">
        <f>ROUNDUP(BAR!FU19*0.9*0.87,)</f>
        <v>27405</v>
      </c>
      <c r="FV19" s="22">
        <f>ROUNDUP(BAR!FV19*0.9*0.87,)</f>
        <v>27405</v>
      </c>
      <c r="FW19" s="22">
        <f>ROUNDUP(BAR!FW19*0.9*0.87,)</f>
        <v>27405</v>
      </c>
      <c r="FX19" s="22">
        <f>ROUNDUP(BAR!FX19*0.9*0.87,)</f>
        <v>27405</v>
      </c>
      <c r="FY19" s="22">
        <f>ROUNDUP(BAR!FY19*0.9*0.87,)</f>
        <v>27405</v>
      </c>
      <c r="FZ19" s="22">
        <f>ROUNDUP(BAR!FZ19*0.9*0.87,)</f>
        <v>32025</v>
      </c>
      <c r="GA19" s="22">
        <f>ROUNDUP(BAR!GA19*0.9*0.87,)</f>
        <v>28188</v>
      </c>
      <c r="GB19" s="22">
        <f>ROUNDUP(BAR!GB19*0.9*0.87,)</f>
        <v>18558</v>
      </c>
      <c r="GC19" s="22">
        <f>ROUNDUP(BAR!GC19*0.9*0.87,)</f>
        <v>18558</v>
      </c>
      <c r="GD19" s="22">
        <f>ROUNDUP(BAR!GD19*0.9*0.87,)</f>
        <v>18558</v>
      </c>
      <c r="GE19" s="22">
        <f>ROUNDUP(BAR!GE19*0.9*0.87,)</f>
        <v>18558</v>
      </c>
      <c r="GF19" s="22">
        <f>ROUNDUP(BAR!GF19*0.9*0.87,)</f>
        <v>18558</v>
      </c>
      <c r="GG19" s="22">
        <f>ROUNDUP(BAR!GG19*0.9*0.87,)</f>
        <v>18558</v>
      </c>
      <c r="GH19" s="22">
        <f>ROUNDUP(BAR!GH19*0.9*0.87,)</f>
        <v>18558</v>
      </c>
      <c r="GI19" s="22">
        <f>ROUNDUP(BAR!GI19*0.9*0.87,)</f>
        <v>18558</v>
      </c>
      <c r="GJ19" s="22">
        <f>ROUNDUP(BAR!GJ19*0.9*0.87,)</f>
        <v>18558</v>
      </c>
      <c r="GK19" s="22">
        <f>ROUNDUP(BAR!GK19*0.9*0.87,)</f>
        <v>18558</v>
      </c>
      <c r="GL19" s="22">
        <f>ROUNDUP(BAR!GL19*0.9*0.87,)</f>
        <v>18558</v>
      </c>
      <c r="GM19" s="22">
        <f>ROUNDUP(BAR!GM19*0.9*0.87,)</f>
        <v>18558</v>
      </c>
      <c r="GN19" s="22">
        <f>ROUNDUP(BAR!GN19*0.9*0.87,)</f>
        <v>18558</v>
      </c>
      <c r="GO19" s="22">
        <f>ROUNDUP(BAR!GO19*0.9*0.87,)</f>
        <v>18558</v>
      </c>
      <c r="GP19" s="22">
        <f>ROUNDUP(BAR!GP19*0.9*0.87,)</f>
        <v>18558</v>
      </c>
      <c r="GQ19" s="22">
        <f>ROUNDUP(BAR!GQ19*0.9*0.87,)</f>
        <v>18558</v>
      </c>
      <c r="GR19" s="22">
        <f>ROUNDUP(BAR!GR19*0.9*0.87,)</f>
        <v>18558</v>
      </c>
      <c r="GS19" s="22">
        <f>ROUNDUP(BAR!GS19*0.9*0.87,)</f>
        <v>18558</v>
      </c>
      <c r="GT19" s="22">
        <f>ROUNDUP(BAR!GT19*0.9*0.87,)</f>
        <v>18558</v>
      </c>
      <c r="GU19" s="22">
        <f>ROUNDUP(BAR!GU19*0.9*0.87,)</f>
        <v>18558</v>
      </c>
      <c r="GV19" s="22">
        <f>ROUNDUP(BAR!GV19*0.9*0.87,)</f>
        <v>18558</v>
      </c>
      <c r="GW19" s="22">
        <f>ROUNDUP(BAR!GW19*0.9*0.87,)</f>
        <v>18558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20">
        <v>1</v>
      </c>
      <c r="B21" s="22">
        <f>ROUNDUP(BAR!B21*0.9*0.87,)</f>
        <v>20750</v>
      </c>
      <c r="C21" s="22">
        <f>ROUNDUP(BAR!C21*0.9*0.87,)</f>
        <v>20358</v>
      </c>
      <c r="D21" s="22">
        <f>ROUNDUP(BAR!D21*0.9*0.87,)</f>
        <v>21141</v>
      </c>
      <c r="E21" s="22">
        <f>ROUNDUP(BAR!E21*0.9*0.87,)</f>
        <v>21141</v>
      </c>
      <c r="F21" s="22">
        <f>ROUNDUP(BAR!F21*0.9*0.87,)</f>
        <v>21141</v>
      </c>
      <c r="G21" s="22">
        <f>ROUNDUP(BAR!G21*0.9*0.87,)</f>
        <v>20045</v>
      </c>
      <c r="H21" s="22">
        <f>ROUNDUP(BAR!H21*0.9*0.87,)</f>
        <v>20045</v>
      </c>
      <c r="I21" s="22">
        <f>ROUNDUP(BAR!I21*0.9*0.87,)</f>
        <v>20045</v>
      </c>
      <c r="J21" s="22">
        <f>ROUNDUP(BAR!J21*0.9*0.87,)</f>
        <v>20045</v>
      </c>
      <c r="K21" s="22">
        <f>ROUNDUP(BAR!K21*0.9*0.87,)</f>
        <v>20750</v>
      </c>
      <c r="L21" s="22">
        <f>ROUNDUP(BAR!L21*0.9*0.87,)</f>
        <v>20750</v>
      </c>
      <c r="M21" s="22">
        <f>ROUNDUP(BAR!M21*0.9*0.87,)</f>
        <v>19575</v>
      </c>
      <c r="N21" s="22">
        <f>ROUNDUP(BAR!N21*0.9*0.87,)</f>
        <v>19575</v>
      </c>
      <c r="O21" s="22">
        <f>ROUNDUP(BAR!O21*0.9*0.87,)</f>
        <v>19575</v>
      </c>
      <c r="P21" s="22">
        <f>ROUNDUP(BAR!P21*0.9*0.87,)</f>
        <v>19575</v>
      </c>
      <c r="Q21" s="22">
        <f>ROUNDUP(BAR!Q21*0.9*0.87,)</f>
        <v>19575</v>
      </c>
      <c r="R21" s="22">
        <f>ROUNDUP(BAR!R21*0.9*0.87,)</f>
        <v>20045</v>
      </c>
      <c r="S21" s="22">
        <f>ROUNDUP(BAR!S21*0.9*0.87,)</f>
        <v>20045</v>
      </c>
      <c r="T21" s="22">
        <f>ROUNDUP(BAR!T21*0.9*0.87,)</f>
        <v>19575</v>
      </c>
      <c r="U21" s="22">
        <f>ROUNDUP(BAR!U21*0.9*0.87,)</f>
        <v>19575</v>
      </c>
      <c r="V21" s="22">
        <f>ROUNDUP(BAR!V21*0.9*0.87,)</f>
        <v>19575</v>
      </c>
      <c r="W21" s="22">
        <f>ROUNDUP(BAR!W21*0.9*0.87,)</f>
        <v>19575</v>
      </c>
      <c r="X21" s="22">
        <f>ROUNDUP(BAR!X21*0.9*0.87,)</f>
        <v>17148</v>
      </c>
      <c r="Y21" s="22">
        <f>ROUNDUP(BAR!Y21*0.9*0.87,)</f>
        <v>17383</v>
      </c>
      <c r="Z21" s="22">
        <f>ROUNDUP(BAR!Z21*0.9*0.87,)</f>
        <v>17383</v>
      </c>
      <c r="AA21" s="22">
        <f>ROUNDUP(BAR!AA21*0.9*0.87,)</f>
        <v>17148</v>
      </c>
      <c r="AB21" s="22">
        <f>ROUNDUP(BAR!AB21*0.9*0.87,)</f>
        <v>17148</v>
      </c>
      <c r="AC21" s="22">
        <f>ROUNDUP(BAR!AC21*0.9*0.87,)</f>
        <v>17148</v>
      </c>
      <c r="AD21" s="22">
        <f>ROUNDUP(BAR!AD21*0.9*0.87,)</f>
        <v>17148</v>
      </c>
      <c r="AE21" s="22">
        <f>ROUNDUP(BAR!AE21*0.9*0.87,)</f>
        <v>17148</v>
      </c>
      <c r="AF21" s="22">
        <f>ROUNDUP(BAR!AF21*0.9*0.87,)</f>
        <v>17383</v>
      </c>
      <c r="AG21" s="22">
        <f>ROUNDUP(BAR!AG21*0.9*0.87,)</f>
        <v>17383</v>
      </c>
      <c r="AH21" s="22">
        <f>ROUNDUP(BAR!AH21*0.9*0.87,)</f>
        <v>17148</v>
      </c>
      <c r="AI21" s="22">
        <f>ROUNDUP(BAR!AI21*0.9*0.87,)</f>
        <v>17383</v>
      </c>
      <c r="AJ21" s="22">
        <f>ROUNDUP(BAR!AJ21*0.9*0.87,)</f>
        <v>17383</v>
      </c>
      <c r="AK21" s="22">
        <f>ROUNDUP(BAR!AK21*0.9*0.87,)</f>
        <v>17383</v>
      </c>
      <c r="AL21" s="22">
        <f>ROUNDUP(BAR!AL21*0.9*0.87,)</f>
        <v>17383</v>
      </c>
      <c r="AM21" s="22">
        <f>ROUNDUP(BAR!AM21*0.9*0.87,)</f>
        <v>17383</v>
      </c>
      <c r="AN21" s="22">
        <f>ROUNDUP(BAR!AN21*0.9*0.87,)</f>
        <v>17383</v>
      </c>
      <c r="AO21" s="22">
        <f>ROUNDUP(BAR!AO21*0.9*0.87,)</f>
        <v>17148</v>
      </c>
      <c r="AP21" s="22">
        <f>ROUNDUP(BAR!AP21*0.9*0.87,)</f>
        <v>17148</v>
      </c>
      <c r="AQ21" s="22">
        <f>ROUNDUP(BAR!AQ21*0.9*0.87,)</f>
        <v>17148</v>
      </c>
      <c r="AR21" s="22">
        <f>ROUNDUP(BAR!AR21*0.9*0.87,)</f>
        <v>17148</v>
      </c>
      <c r="AS21" s="22">
        <f>ROUNDUP(BAR!AS21*0.9*0.87,)</f>
        <v>17148</v>
      </c>
      <c r="AT21" s="22">
        <f>ROUNDUP(BAR!AT21*0.9*0.87,)</f>
        <v>17383</v>
      </c>
      <c r="AU21" s="22">
        <f>ROUNDUP(BAR!AU21*0.9*0.87,)</f>
        <v>17383</v>
      </c>
      <c r="AV21" s="22">
        <f>ROUNDUP(BAR!AV21*0.9*0.87,)</f>
        <v>17148</v>
      </c>
      <c r="AW21" s="22">
        <f>ROUNDUP(BAR!AW21*0.9*0.87,)</f>
        <v>17148</v>
      </c>
      <c r="AX21" s="22">
        <f>ROUNDUP(BAR!AX21*0.9*0.87,)</f>
        <v>17148</v>
      </c>
      <c r="AY21" s="22">
        <f>ROUNDUP(BAR!AY21*0.9*0.87,)</f>
        <v>17148</v>
      </c>
      <c r="AZ21" s="22">
        <f>ROUNDUP(BAR!AZ21*0.9*0.87,)</f>
        <v>17148</v>
      </c>
      <c r="BA21" s="22">
        <f>ROUNDUP(BAR!BA21*0.9*0.87,)</f>
        <v>17383</v>
      </c>
      <c r="BB21" s="22">
        <f>ROUNDUP(BAR!BB21*0.9*0.87,)</f>
        <v>17383</v>
      </c>
      <c r="BC21" s="22">
        <f>ROUNDUP(BAR!BC21*0.9*0.87,)</f>
        <v>16913</v>
      </c>
      <c r="BD21" s="22">
        <f>ROUNDUP(BAR!BD21*0.9*0.87,)</f>
        <v>16913</v>
      </c>
      <c r="BE21" s="22">
        <f>ROUNDUP(BAR!BE21*0.9*0.87,)</f>
        <v>16913</v>
      </c>
      <c r="BF21" s="22">
        <f>ROUNDUP(BAR!BF21*0.9*0.87,)</f>
        <v>17383</v>
      </c>
      <c r="BG21" s="22">
        <f>ROUNDUP(BAR!BG21*0.9*0.87,)</f>
        <v>17383</v>
      </c>
      <c r="BH21" s="22">
        <f>ROUNDUP(BAR!BH21*0.9*0.87,)</f>
        <v>17383</v>
      </c>
      <c r="BI21" s="22">
        <f>ROUNDUP(BAR!BI21*0.9*0.87,)</f>
        <v>17383</v>
      </c>
      <c r="BJ21" s="22">
        <f>ROUNDUP(BAR!BJ21*0.9*0.87,)</f>
        <v>16757</v>
      </c>
      <c r="BK21" s="22">
        <f>ROUNDUP(BAR!BK21*0.9*0.87,)</f>
        <v>16757</v>
      </c>
      <c r="BL21" s="22">
        <f>ROUNDUP(BAR!BL21*0.9*0.87,)</f>
        <v>16757</v>
      </c>
      <c r="BM21" s="22">
        <f>ROUNDUP(BAR!BM21*0.9*0.87,)</f>
        <v>16757</v>
      </c>
      <c r="BN21" s="22">
        <f>ROUNDUP(BAR!BN21*0.9*0.87,)</f>
        <v>16757</v>
      </c>
      <c r="BO21" s="22">
        <f>ROUNDUP(BAR!BO21*0.9*0.87,)</f>
        <v>16913</v>
      </c>
      <c r="BP21" s="22">
        <f>ROUNDUP(BAR!BP21*0.9*0.87,)</f>
        <v>16913</v>
      </c>
      <c r="BQ21" s="22">
        <f>ROUNDUP(BAR!BQ21*0.9*0.87,)</f>
        <v>16757</v>
      </c>
      <c r="BR21" s="22">
        <f>ROUNDUP(BAR!BR21*0.9*0.87,)</f>
        <v>16757</v>
      </c>
      <c r="BS21" s="22">
        <f>ROUNDUP(BAR!BS21*0.9*0.87,)</f>
        <v>16757</v>
      </c>
      <c r="BT21" s="22">
        <f>ROUNDUP(BAR!BT21*0.9*0.87,)</f>
        <v>16757</v>
      </c>
      <c r="BU21" s="22">
        <f>ROUNDUP(BAR!BU21*0.9*0.87,)</f>
        <v>16757</v>
      </c>
      <c r="BV21" s="22">
        <f>ROUNDUP(BAR!BV21*0.9*0.87,)</f>
        <v>16913</v>
      </c>
      <c r="BW21" s="22">
        <f>ROUNDUP(BAR!BW21*0.9*0.87,)</f>
        <v>16913</v>
      </c>
      <c r="BX21" s="22">
        <f>ROUNDUP(BAR!BX21*0.9*0.87,)</f>
        <v>16757</v>
      </c>
      <c r="BY21" s="22">
        <f>ROUNDUP(BAR!BY21*0.9*0.87,)</f>
        <v>16757</v>
      </c>
      <c r="BZ21" s="22">
        <f>ROUNDUP(BAR!BZ21*0.9*0.87,)</f>
        <v>16757</v>
      </c>
      <c r="CA21" s="22">
        <f>ROUNDUP(BAR!CA21*0.9*0.87,)</f>
        <v>16757</v>
      </c>
      <c r="CB21" s="22">
        <f>ROUNDUP(BAR!CB21*0.9*0.87,)</f>
        <v>16757</v>
      </c>
      <c r="CC21" s="22">
        <f>ROUNDUP(BAR!CC21*0.9*0.87,)</f>
        <v>16913</v>
      </c>
      <c r="CD21" s="22">
        <f>ROUNDUP(BAR!CD21*0.9*0.87,)</f>
        <v>16913</v>
      </c>
      <c r="CE21" s="22">
        <f>ROUNDUP(BAR!CE21*0.9*0.87,)</f>
        <v>16757</v>
      </c>
      <c r="CF21" s="22">
        <f>ROUNDUP(BAR!CF21*0.9*0.87,)</f>
        <v>16757</v>
      </c>
      <c r="CG21" s="22">
        <f>ROUNDUP(BAR!CG21*0.9*0.87,)</f>
        <v>16757</v>
      </c>
      <c r="CH21" s="22">
        <f>ROUNDUP(BAR!CH21*0.9*0.87,)</f>
        <v>16757</v>
      </c>
      <c r="CI21" s="22">
        <f>ROUNDUP(BAR!CI21*0.9*0.87,)</f>
        <v>16757</v>
      </c>
      <c r="CJ21" s="22">
        <f>ROUNDUP(BAR!CJ21*0.9*0.87,)</f>
        <v>16913</v>
      </c>
      <c r="CK21" s="22">
        <f>ROUNDUP(BAR!CK21*0.9*0.87,)</f>
        <v>16913</v>
      </c>
      <c r="CL21" s="22">
        <f>ROUNDUP(BAR!CL21*0.9*0.87,)</f>
        <v>16757</v>
      </c>
      <c r="CM21" s="22">
        <f>ROUNDUP(BAR!CM21*0.9*0.87,)</f>
        <v>16757</v>
      </c>
      <c r="CN21" s="22">
        <f>ROUNDUP(BAR!CN21*0.9*0.87,)</f>
        <v>16757</v>
      </c>
      <c r="CO21" s="22">
        <f>ROUNDUP(BAR!CO21*0.9*0.87,)</f>
        <v>16757</v>
      </c>
      <c r="CP21" s="22">
        <f>ROUNDUP(BAR!CP21*0.9*0.87,)</f>
        <v>16757</v>
      </c>
      <c r="CQ21" s="22">
        <f>ROUNDUP(BAR!CQ21*0.9*0.87,)</f>
        <v>17618</v>
      </c>
      <c r="CR21" s="22">
        <f>ROUNDUP(BAR!CR21*0.9*0.87,)</f>
        <v>17618</v>
      </c>
      <c r="CS21" s="22">
        <f>ROUNDUP(BAR!CS21*0.9*0.87,)</f>
        <v>17618</v>
      </c>
      <c r="CT21" s="22">
        <f>ROUNDUP(BAR!CT21*0.9*0.87,)</f>
        <v>17618</v>
      </c>
      <c r="CU21" s="22">
        <f>ROUNDUP(BAR!CU21*0.9*0.87,)</f>
        <v>17618</v>
      </c>
      <c r="CV21" s="22">
        <f>ROUNDUP(BAR!CV21*0.9*0.87,)</f>
        <v>17618</v>
      </c>
      <c r="CW21" s="22">
        <f>ROUNDUP(BAR!CW21*0.9*0.87,)</f>
        <v>17618</v>
      </c>
      <c r="CX21" s="22">
        <f>ROUNDUP(BAR!CX21*0.9*0.87,)</f>
        <v>18009</v>
      </c>
      <c r="CY21" s="22">
        <f>ROUNDUP(BAR!CY21*0.9*0.87,)</f>
        <v>18009</v>
      </c>
      <c r="CZ21" s="22">
        <f>ROUNDUP(BAR!CZ21*0.9*0.87,)</f>
        <v>18009</v>
      </c>
      <c r="DA21" s="22">
        <f>ROUNDUP(BAR!DA21*0.9*0.87,)</f>
        <v>18009</v>
      </c>
      <c r="DB21" s="22">
        <f>ROUNDUP(BAR!DB21*0.9*0.87,)</f>
        <v>18009</v>
      </c>
      <c r="DC21" s="22">
        <f>ROUNDUP(BAR!DC21*0.9*0.87,)</f>
        <v>18009</v>
      </c>
      <c r="DD21" s="22">
        <f>ROUNDUP(BAR!DD21*0.9*0.87,)</f>
        <v>18009</v>
      </c>
      <c r="DE21" s="22">
        <f>ROUNDUP(BAR!DE21*0.9*0.87,)</f>
        <v>18792</v>
      </c>
      <c r="DF21" s="22">
        <f>ROUNDUP(BAR!DF21*0.9*0.87,)</f>
        <v>18792</v>
      </c>
      <c r="DG21" s="22">
        <f>ROUNDUP(BAR!DG21*0.9*0.87,)</f>
        <v>18792</v>
      </c>
      <c r="DH21" s="22">
        <f>ROUNDUP(BAR!DH21*0.9*0.87,)</f>
        <v>18792</v>
      </c>
      <c r="DI21" s="22">
        <f>ROUNDUP(BAR!DI21*0.9*0.87,)</f>
        <v>34218</v>
      </c>
      <c r="DJ21" s="96">
        <f>ROUNDUP(BAR!DJ21*0.9*0.87,)</f>
        <v>43614</v>
      </c>
      <c r="DK21" s="96">
        <f>ROUNDUP(BAR!DK21*0.9*0.87,)</f>
        <v>43614</v>
      </c>
      <c r="DL21" s="96">
        <f>ROUNDUP(BAR!DL21*0.9*0.87,)</f>
        <v>43614</v>
      </c>
      <c r="DM21" s="96">
        <f>ROUNDUP(BAR!DM21*0.9*0.87,)</f>
        <v>43614</v>
      </c>
      <c r="DN21" s="96">
        <f>ROUNDUP(BAR!DN21*0.9*0.87,)</f>
        <v>43614</v>
      </c>
      <c r="DO21" s="96">
        <f>ROUNDUP(BAR!DO21*0.9*0.87,)</f>
        <v>43614</v>
      </c>
      <c r="DP21" s="96">
        <f>ROUNDUP(BAR!DP21*0.9*0.87,)</f>
        <v>43614</v>
      </c>
      <c r="DQ21" s="96">
        <f>ROUNDUP(BAR!DQ21*0.9*0.87,)</f>
        <v>43614</v>
      </c>
      <c r="DR21" s="96">
        <f>ROUNDUP(BAR!DR21*0.9*0.87,)</f>
        <v>43614</v>
      </c>
      <c r="DS21" s="96">
        <f>ROUNDUP(BAR!DS21*0.9*0.87,)</f>
        <v>41265</v>
      </c>
      <c r="DT21" s="22">
        <f>ROUNDUP(BAR!DT21*0.9*0.87,)</f>
        <v>32182</v>
      </c>
      <c r="DU21" s="22">
        <f>ROUNDUP(BAR!DU21*0.9*0.87,)</f>
        <v>32182</v>
      </c>
      <c r="DV21" s="22">
        <f>ROUNDUP(BAR!DV21*0.9*0.87,)</f>
        <v>32182</v>
      </c>
      <c r="DW21" s="22">
        <f>ROUNDUP(BAR!DW21*0.9*0.87,)</f>
        <v>32182</v>
      </c>
      <c r="DX21" s="22">
        <f>ROUNDUP(BAR!DX21*0.9*0.87,)</f>
        <v>32182</v>
      </c>
      <c r="DY21" s="22">
        <f>ROUNDUP(BAR!DY21*0.9*0.87,)</f>
        <v>32182</v>
      </c>
      <c r="DZ21" s="22">
        <f>ROUNDUP(BAR!DZ21*0.9*0.87,)</f>
        <v>32182</v>
      </c>
      <c r="EA21" s="22">
        <f>ROUNDUP(BAR!EA21*0.9*0.87,)</f>
        <v>32965</v>
      </c>
      <c r="EB21" s="22">
        <f>ROUNDUP(BAR!EB21*0.9*0.87,)</f>
        <v>32965</v>
      </c>
      <c r="EC21" s="22">
        <f>ROUNDUP(BAR!EC21*0.9*0.87,)</f>
        <v>32965</v>
      </c>
      <c r="ED21" s="22">
        <f>ROUNDUP(BAR!ED21*0.9*0.87,)</f>
        <v>32965</v>
      </c>
      <c r="EE21" s="22">
        <f>ROUNDUP(BAR!EE21*0.9*0.87,)</f>
        <v>32965</v>
      </c>
      <c r="EF21" s="22">
        <f>ROUNDUP(BAR!EF21*0.9*0.87,)</f>
        <v>32965</v>
      </c>
      <c r="EG21" s="22">
        <f>ROUNDUP(BAR!EG21*0.9*0.87,)</f>
        <v>32965</v>
      </c>
      <c r="EH21" s="22">
        <f>ROUNDUP(BAR!EH21*0.9*0.87,)</f>
        <v>32965</v>
      </c>
      <c r="EI21" s="22">
        <f>ROUNDUP(BAR!EI21*0.9*0.87,)</f>
        <v>32965</v>
      </c>
      <c r="EJ21" s="22">
        <f>ROUNDUP(BAR!EJ21*0.9*0.87,)</f>
        <v>32965</v>
      </c>
      <c r="EK21" s="22">
        <f>ROUNDUP(BAR!EK21*0.9*0.87,)</f>
        <v>32965</v>
      </c>
      <c r="EL21" s="22">
        <f>ROUNDUP(BAR!EL21*0.9*0.87,)</f>
        <v>32965</v>
      </c>
      <c r="EM21" s="22">
        <f>ROUNDUP(BAR!EM21*0.9*0.87,)</f>
        <v>32965</v>
      </c>
      <c r="EN21" s="22">
        <f>ROUNDUP(BAR!EN21*0.9*0.87,)</f>
        <v>32965</v>
      </c>
      <c r="EO21" s="22">
        <f>ROUNDUP(BAR!EO21*0.9*0.87,)</f>
        <v>32965</v>
      </c>
      <c r="EP21" s="22">
        <f>ROUNDUP(BAR!EP21*0.9*0.87,)</f>
        <v>32965</v>
      </c>
      <c r="EQ21" s="22">
        <f>ROUNDUP(BAR!EQ21*0.9*0.87,)</f>
        <v>33748</v>
      </c>
      <c r="ER21" s="22">
        <f>ROUNDUP(BAR!ER21*0.9*0.87,)</f>
        <v>33748</v>
      </c>
      <c r="ES21" s="22">
        <f>ROUNDUP(BAR!ES21*0.9*0.87,)</f>
        <v>33748</v>
      </c>
      <c r="ET21" s="22">
        <f>ROUNDUP(BAR!ET21*0.9*0.87,)</f>
        <v>33748</v>
      </c>
      <c r="EU21" s="22">
        <f>ROUNDUP(BAR!EU21*0.9*0.87,)</f>
        <v>33748</v>
      </c>
      <c r="EV21" s="22">
        <f>ROUNDUP(BAR!EV21*0.9*0.87,)</f>
        <v>33748</v>
      </c>
      <c r="EW21" s="22">
        <f>ROUNDUP(BAR!EW21*0.9*0.87,)</f>
        <v>33748</v>
      </c>
      <c r="EX21" s="22">
        <f>ROUNDUP(BAR!EX21*0.9*0.87,)</f>
        <v>33748</v>
      </c>
      <c r="EY21" s="22">
        <f>ROUNDUP(BAR!EY21*0.9*0.87,)</f>
        <v>33748</v>
      </c>
      <c r="EZ21" s="22">
        <f>ROUNDUP(BAR!EZ21*0.9*0.87,)</f>
        <v>33748</v>
      </c>
      <c r="FA21" s="22">
        <f>ROUNDUP(BAR!FA21*0.9*0.87,)</f>
        <v>33748</v>
      </c>
      <c r="FB21" s="22">
        <f>ROUNDUP(BAR!FB21*0.9*0.87,)</f>
        <v>33748</v>
      </c>
      <c r="FC21" s="22">
        <f>ROUNDUP(BAR!FC21*0.9*0.87,)</f>
        <v>33748</v>
      </c>
      <c r="FD21" s="22">
        <f>ROUNDUP(BAR!FD21*0.9*0.87,)</f>
        <v>33748</v>
      </c>
      <c r="FE21" s="22">
        <f>ROUNDUP(BAR!FE21*0.9*0.87,)</f>
        <v>33748</v>
      </c>
      <c r="FF21" s="22">
        <f>ROUNDUP(BAR!FF21*0.9*0.87,)</f>
        <v>33748</v>
      </c>
      <c r="FG21" s="22">
        <f>ROUNDUP(BAR!FG21*0.9*0.87,)</f>
        <v>33748</v>
      </c>
      <c r="FH21" s="22">
        <f>ROUNDUP(BAR!FH21*0.9*0.87,)</f>
        <v>33748</v>
      </c>
      <c r="FI21" s="22">
        <f>ROUNDUP(BAR!FI21*0.9*0.87,)</f>
        <v>33748</v>
      </c>
      <c r="FJ21" s="22">
        <f>ROUNDUP(BAR!FJ21*0.9*0.87,)</f>
        <v>33748</v>
      </c>
      <c r="FK21" s="22">
        <f>ROUNDUP(BAR!FK21*0.9*0.87,)</f>
        <v>35784</v>
      </c>
      <c r="FL21" s="22">
        <f>ROUNDUP(BAR!FL21*0.9*0.87,)</f>
        <v>35784</v>
      </c>
      <c r="FM21" s="22">
        <f>ROUNDUP(BAR!FM21*0.9*0.87,)</f>
        <v>35784</v>
      </c>
      <c r="FN21" s="22">
        <f>ROUNDUP(BAR!FN21*0.9*0.87,)</f>
        <v>33748</v>
      </c>
      <c r="FO21" s="22">
        <f>ROUNDUP(BAR!FO21*0.9*0.87,)</f>
        <v>33748</v>
      </c>
      <c r="FP21" s="22">
        <f>ROUNDUP(BAR!FP21*0.9*0.87,)</f>
        <v>33748</v>
      </c>
      <c r="FQ21" s="22">
        <f>ROUNDUP(BAR!FQ21*0.9*0.87,)</f>
        <v>33748</v>
      </c>
      <c r="FR21" s="22">
        <f>ROUNDUP(BAR!FR21*0.9*0.87,)</f>
        <v>33748</v>
      </c>
      <c r="FS21" s="22">
        <f>ROUNDUP(BAR!FS21*0.9*0.87,)</f>
        <v>32182</v>
      </c>
      <c r="FT21" s="22">
        <f>ROUNDUP(BAR!FT21*0.9*0.87,)</f>
        <v>32182</v>
      </c>
      <c r="FU21" s="22">
        <f>ROUNDUP(BAR!FU21*0.9*0.87,)</f>
        <v>32182</v>
      </c>
      <c r="FV21" s="22">
        <f>ROUNDUP(BAR!FV21*0.9*0.87,)</f>
        <v>32182</v>
      </c>
      <c r="FW21" s="22">
        <f>ROUNDUP(BAR!FW21*0.9*0.87,)</f>
        <v>32182</v>
      </c>
      <c r="FX21" s="22">
        <f>ROUNDUP(BAR!FX21*0.9*0.87,)</f>
        <v>32182</v>
      </c>
      <c r="FY21" s="22">
        <f>ROUNDUP(BAR!FY21*0.9*0.87,)</f>
        <v>32182</v>
      </c>
      <c r="FZ21" s="22">
        <f>ROUNDUP(BAR!FZ21*0.9*0.87,)</f>
        <v>36801</v>
      </c>
      <c r="GA21" s="22">
        <f>ROUNDUP(BAR!GA21*0.9*0.87,)</f>
        <v>32965</v>
      </c>
      <c r="GB21" s="22">
        <f>ROUNDUP(BAR!GB21*0.9*0.87,)</f>
        <v>26074</v>
      </c>
      <c r="GC21" s="22">
        <f>ROUNDUP(BAR!GC21*0.9*0.87,)</f>
        <v>26074</v>
      </c>
      <c r="GD21" s="22">
        <f>ROUNDUP(BAR!GD21*0.9*0.87,)</f>
        <v>26074</v>
      </c>
      <c r="GE21" s="22">
        <f>ROUNDUP(BAR!GE21*0.9*0.87,)</f>
        <v>26074</v>
      </c>
      <c r="GF21" s="22">
        <f>ROUNDUP(BAR!GF21*0.9*0.87,)</f>
        <v>26074</v>
      </c>
      <c r="GG21" s="22">
        <f>ROUNDUP(BAR!GG21*0.9*0.87,)</f>
        <v>26074</v>
      </c>
      <c r="GH21" s="22">
        <f>ROUNDUP(BAR!GH21*0.9*0.87,)</f>
        <v>26074</v>
      </c>
      <c r="GI21" s="22">
        <f>ROUNDUP(BAR!GI21*0.9*0.87,)</f>
        <v>26074</v>
      </c>
      <c r="GJ21" s="22">
        <f>ROUNDUP(BAR!GJ21*0.9*0.87,)</f>
        <v>26074</v>
      </c>
      <c r="GK21" s="22">
        <f>ROUNDUP(BAR!GK21*0.9*0.87,)</f>
        <v>26074</v>
      </c>
      <c r="GL21" s="22">
        <f>ROUNDUP(BAR!GL21*0.9*0.87,)</f>
        <v>26074</v>
      </c>
      <c r="GM21" s="22">
        <f>ROUNDUP(BAR!GM21*0.9*0.87,)</f>
        <v>26074</v>
      </c>
      <c r="GN21" s="22">
        <f>ROUNDUP(BAR!GN21*0.9*0.87,)</f>
        <v>26074</v>
      </c>
      <c r="GO21" s="22">
        <f>ROUNDUP(BAR!GO21*0.9*0.87,)</f>
        <v>26074</v>
      </c>
      <c r="GP21" s="22">
        <f>ROUNDUP(BAR!GP21*0.9*0.87,)</f>
        <v>26074</v>
      </c>
      <c r="GQ21" s="22">
        <f>ROUNDUP(BAR!GQ21*0.9*0.87,)</f>
        <v>26074</v>
      </c>
      <c r="GR21" s="22">
        <f>ROUNDUP(BAR!GR21*0.9*0.87,)</f>
        <v>26074</v>
      </c>
      <c r="GS21" s="22">
        <f>ROUNDUP(BAR!GS21*0.9*0.87,)</f>
        <v>26074</v>
      </c>
      <c r="GT21" s="22">
        <f>ROUNDUP(BAR!GT21*0.9*0.87,)</f>
        <v>26074</v>
      </c>
      <c r="GU21" s="22">
        <f>ROUNDUP(BAR!GU21*0.9*0.87,)</f>
        <v>26074</v>
      </c>
      <c r="GV21" s="22">
        <f>ROUNDUP(BAR!GV21*0.9*0.87,)</f>
        <v>26074</v>
      </c>
      <c r="GW21" s="22">
        <f>ROUNDUP(BAR!GW21*0.9*0.87,)</f>
        <v>26074</v>
      </c>
    </row>
    <row r="22" spans="1:205" s="4" customFormat="1" ht="12" customHeight="1">
      <c r="A22" s="24">
        <v>2</v>
      </c>
      <c r="B22" s="22">
        <f>ROUNDUP(BAR!B22*0.9*0.87,)</f>
        <v>20750</v>
      </c>
      <c r="C22" s="22">
        <f>ROUNDUP(BAR!C22*0.9*0.87,)</f>
        <v>20358</v>
      </c>
      <c r="D22" s="22">
        <f>ROUNDUP(BAR!D22*0.9*0.87,)</f>
        <v>21141</v>
      </c>
      <c r="E22" s="22">
        <f>ROUNDUP(BAR!E22*0.9*0.87,)</f>
        <v>21141</v>
      </c>
      <c r="F22" s="22">
        <f>ROUNDUP(BAR!F22*0.9*0.87,)</f>
        <v>21141</v>
      </c>
      <c r="G22" s="22">
        <f>ROUNDUP(BAR!G22*0.9*0.87,)</f>
        <v>20045</v>
      </c>
      <c r="H22" s="22">
        <f>ROUNDUP(BAR!H22*0.9*0.87,)</f>
        <v>20045</v>
      </c>
      <c r="I22" s="22">
        <f>ROUNDUP(BAR!I22*0.9*0.87,)</f>
        <v>20045</v>
      </c>
      <c r="J22" s="22">
        <f>ROUNDUP(BAR!J22*0.9*0.87,)</f>
        <v>20045</v>
      </c>
      <c r="K22" s="22">
        <f>ROUNDUP(BAR!K22*0.9*0.87,)</f>
        <v>20750</v>
      </c>
      <c r="L22" s="22">
        <f>ROUNDUP(BAR!L22*0.9*0.87,)</f>
        <v>20750</v>
      </c>
      <c r="M22" s="22">
        <f>ROUNDUP(BAR!M22*0.9*0.87,)</f>
        <v>19575</v>
      </c>
      <c r="N22" s="22">
        <f>ROUNDUP(BAR!N22*0.9*0.87,)</f>
        <v>19575</v>
      </c>
      <c r="O22" s="22">
        <f>ROUNDUP(BAR!O22*0.9*0.87,)</f>
        <v>19575</v>
      </c>
      <c r="P22" s="22">
        <f>ROUNDUP(BAR!P22*0.9*0.87,)</f>
        <v>19575</v>
      </c>
      <c r="Q22" s="22">
        <f>ROUNDUP(BAR!Q22*0.9*0.87,)</f>
        <v>19575</v>
      </c>
      <c r="R22" s="22">
        <f>ROUNDUP(BAR!R22*0.9*0.87,)</f>
        <v>20045</v>
      </c>
      <c r="S22" s="22">
        <f>ROUNDUP(BAR!S22*0.9*0.87,)</f>
        <v>20045</v>
      </c>
      <c r="T22" s="22">
        <f>ROUNDUP(BAR!T22*0.9*0.87,)</f>
        <v>19575</v>
      </c>
      <c r="U22" s="22">
        <f>ROUNDUP(BAR!U22*0.9*0.87,)</f>
        <v>19575</v>
      </c>
      <c r="V22" s="22">
        <f>ROUNDUP(BAR!V22*0.9*0.87,)</f>
        <v>19575</v>
      </c>
      <c r="W22" s="22">
        <f>ROUNDUP(BAR!W22*0.9*0.87,)</f>
        <v>19575</v>
      </c>
      <c r="X22" s="22">
        <f>ROUNDUP(BAR!X22*0.9*0.87,)</f>
        <v>17148</v>
      </c>
      <c r="Y22" s="22">
        <f>ROUNDUP(BAR!Y22*0.9*0.87,)</f>
        <v>17383</v>
      </c>
      <c r="Z22" s="22">
        <f>ROUNDUP(BAR!Z22*0.9*0.87,)</f>
        <v>17383</v>
      </c>
      <c r="AA22" s="22">
        <f>ROUNDUP(BAR!AA22*0.9*0.87,)</f>
        <v>17148</v>
      </c>
      <c r="AB22" s="22">
        <f>ROUNDUP(BAR!AB22*0.9*0.87,)</f>
        <v>17148</v>
      </c>
      <c r="AC22" s="22">
        <f>ROUNDUP(BAR!AC22*0.9*0.87,)</f>
        <v>17148</v>
      </c>
      <c r="AD22" s="22">
        <f>ROUNDUP(BAR!AD22*0.9*0.87,)</f>
        <v>17148</v>
      </c>
      <c r="AE22" s="22">
        <f>ROUNDUP(BAR!AE22*0.9*0.87,)</f>
        <v>17148</v>
      </c>
      <c r="AF22" s="22">
        <f>ROUNDUP(BAR!AF22*0.9*0.87,)</f>
        <v>17383</v>
      </c>
      <c r="AG22" s="22">
        <f>ROUNDUP(BAR!AG22*0.9*0.87,)</f>
        <v>17383</v>
      </c>
      <c r="AH22" s="22">
        <f>ROUNDUP(BAR!AH22*0.9*0.87,)</f>
        <v>17148</v>
      </c>
      <c r="AI22" s="22">
        <f>ROUNDUP(BAR!AI22*0.9*0.87,)</f>
        <v>17383</v>
      </c>
      <c r="AJ22" s="22">
        <f>ROUNDUP(BAR!AJ22*0.9*0.87,)</f>
        <v>17383</v>
      </c>
      <c r="AK22" s="22">
        <f>ROUNDUP(BAR!AK22*0.9*0.87,)</f>
        <v>17383</v>
      </c>
      <c r="AL22" s="22">
        <f>ROUNDUP(BAR!AL22*0.9*0.87,)</f>
        <v>17383</v>
      </c>
      <c r="AM22" s="22">
        <f>ROUNDUP(BAR!AM22*0.9*0.87,)</f>
        <v>17383</v>
      </c>
      <c r="AN22" s="22">
        <f>ROUNDUP(BAR!AN22*0.9*0.87,)</f>
        <v>17383</v>
      </c>
      <c r="AO22" s="22">
        <f>ROUNDUP(BAR!AO22*0.9*0.87,)</f>
        <v>17148</v>
      </c>
      <c r="AP22" s="22">
        <f>ROUNDUP(BAR!AP22*0.9*0.87,)</f>
        <v>17148</v>
      </c>
      <c r="AQ22" s="22">
        <f>ROUNDUP(BAR!AQ22*0.9*0.87,)</f>
        <v>17148</v>
      </c>
      <c r="AR22" s="22">
        <f>ROUNDUP(BAR!AR22*0.9*0.87,)</f>
        <v>17148</v>
      </c>
      <c r="AS22" s="22">
        <f>ROUNDUP(BAR!AS22*0.9*0.87,)</f>
        <v>17148</v>
      </c>
      <c r="AT22" s="22">
        <f>ROUNDUP(BAR!AT22*0.9*0.87,)</f>
        <v>17383</v>
      </c>
      <c r="AU22" s="22">
        <f>ROUNDUP(BAR!AU22*0.9*0.87,)</f>
        <v>17383</v>
      </c>
      <c r="AV22" s="22">
        <f>ROUNDUP(BAR!AV22*0.9*0.87,)</f>
        <v>17148</v>
      </c>
      <c r="AW22" s="22">
        <f>ROUNDUP(BAR!AW22*0.9*0.87,)</f>
        <v>17148</v>
      </c>
      <c r="AX22" s="22">
        <f>ROUNDUP(BAR!AX22*0.9*0.87,)</f>
        <v>17148</v>
      </c>
      <c r="AY22" s="22">
        <f>ROUNDUP(BAR!AY22*0.9*0.87,)</f>
        <v>17148</v>
      </c>
      <c r="AZ22" s="22">
        <f>ROUNDUP(BAR!AZ22*0.9*0.87,)</f>
        <v>17148</v>
      </c>
      <c r="BA22" s="22">
        <f>ROUNDUP(BAR!BA22*0.9*0.87,)</f>
        <v>17383</v>
      </c>
      <c r="BB22" s="22">
        <f>ROUNDUP(BAR!BB22*0.9*0.87,)</f>
        <v>17383</v>
      </c>
      <c r="BC22" s="22">
        <f>ROUNDUP(BAR!BC22*0.9*0.87,)</f>
        <v>16913</v>
      </c>
      <c r="BD22" s="22">
        <f>ROUNDUP(BAR!BD22*0.9*0.87,)</f>
        <v>16913</v>
      </c>
      <c r="BE22" s="22">
        <f>ROUNDUP(BAR!BE22*0.9*0.87,)</f>
        <v>16913</v>
      </c>
      <c r="BF22" s="22">
        <f>ROUNDUP(BAR!BF22*0.9*0.87,)</f>
        <v>17383</v>
      </c>
      <c r="BG22" s="22">
        <f>ROUNDUP(BAR!BG22*0.9*0.87,)</f>
        <v>17383</v>
      </c>
      <c r="BH22" s="22">
        <f>ROUNDUP(BAR!BH22*0.9*0.87,)</f>
        <v>17383</v>
      </c>
      <c r="BI22" s="22">
        <f>ROUNDUP(BAR!BI22*0.9*0.87,)</f>
        <v>17383</v>
      </c>
      <c r="BJ22" s="22">
        <f>ROUNDUP(BAR!BJ22*0.9*0.87,)</f>
        <v>16757</v>
      </c>
      <c r="BK22" s="22">
        <f>ROUNDUP(BAR!BK22*0.9*0.87,)</f>
        <v>16757</v>
      </c>
      <c r="BL22" s="22">
        <f>ROUNDUP(BAR!BL22*0.9*0.87,)</f>
        <v>16757</v>
      </c>
      <c r="BM22" s="22">
        <f>ROUNDUP(BAR!BM22*0.9*0.87,)</f>
        <v>16757</v>
      </c>
      <c r="BN22" s="22">
        <f>ROUNDUP(BAR!BN22*0.9*0.87,)</f>
        <v>16757</v>
      </c>
      <c r="BO22" s="22">
        <f>ROUNDUP(BAR!BO22*0.9*0.87,)</f>
        <v>16913</v>
      </c>
      <c r="BP22" s="22">
        <f>ROUNDUP(BAR!BP22*0.9*0.87,)</f>
        <v>16913</v>
      </c>
      <c r="BQ22" s="22">
        <f>ROUNDUP(BAR!BQ22*0.9*0.87,)</f>
        <v>16757</v>
      </c>
      <c r="BR22" s="22">
        <f>ROUNDUP(BAR!BR22*0.9*0.87,)</f>
        <v>16757</v>
      </c>
      <c r="BS22" s="22">
        <f>ROUNDUP(BAR!BS22*0.9*0.87,)</f>
        <v>16757</v>
      </c>
      <c r="BT22" s="22">
        <f>ROUNDUP(BAR!BT22*0.9*0.87,)</f>
        <v>16757</v>
      </c>
      <c r="BU22" s="22">
        <f>ROUNDUP(BAR!BU22*0.9*0.87,)</f>
        <v>16757</v>
      </c>
      <c r="BV22" s="22">
        <f>ROUNDUP(BAR!BV22*0.9*0.87,)</f>
        <v>16913</v>
      </c>
      <c r="BW22" s="22">
        <f>ROUNDUP(BAR!BW22*0.9*0.87,)</f>
        <v>16913</v>
      </c>
      <c r="BX22" s="22">
        <f>ROUNDUP(BAR!BX22*0.9*0.87,)</f>
        <v>16757</v>
      </c>
      <c r="BY22" s="22">
        <f>ROUNDUP(BAR!BY22*0.9*0.87,)</f>
        <v>16757</v>
      </c>
      <c r="BZ22" s="22">
        <f>ROUNDUP(BAR!BZ22*0.9*0.87,)</f>
        <v>16757</v>
      </c>
      <c r="CA22" s="22">
        <f>ROUNDUP(BAR!CA22*0.9*0.87,)</f>
        <v>16757</v>
      </c>
      <c r="CB22" s="22">
        <f>ROUNDUP(BAR!CB22*0.9*0.87,)</f>
        <v>16757</v>
      </c>
      <c r="CC22" s="22">
        <f>ROUNDUP(BAR!CC22*0.9*0.87,)</f>
        <v>16913</v>
      </c>
      <c r="CD22" s="22">
        <f>ROUNDUP(BAR!CD22*0.9*0.87,)</f>
        <v>16913</v>
      </c>
      <c r="CE22" s="22">
        <f>ROUNDUP(BAR!CE22*0.9*0.87,)</f>
        <v>16757</v>
      </c>
      <c r="CF22" s="22">
        <f>ROUNDUP(BAR!CF22*0.9*0.87,)</f>
        <v>16757</v>
      </c>
      <c r="CG22" s="22">
        <f>ROUNDUP(BAR!CG22*0.9*0.87,)</f>
        <v>16757</v>
      </c>
      <c r="CH22" s="22">
        <f>ROUNDUP(BAR!CH22*0.9*0.87,)</f>
        <v>16757</v>
      </c>
      <c r="CI22" s="22">
        <f>ROUNDUP(BAR!CI22*0.9*0.87,)</f>
        <v>16757</v>
      </c>
      <c r="CJ22" s="22">
        <f>ROUNDUP(BAR!CJ22*0.9*0.87,)</f>
        <v>16913</v>
      </c>
      <c r="CK22" s="22">
        <f>ROUNDUP(BAR!CK22*0.9*0.87,)</f>
        <v>16913</v>
      </c>
      <c r="CL22" s="22">
        <f>ROUNDUP(BAR!CL22*0.9*0.87,)</f>
        <v>16757</v>
      </c>
      <c r="CM22" s="22">
        <f>ROUNDUP(BAR!CM22*0.9*0.87,)</f>
        <v>16757</v>
      </c>
      <c r="CN22" s="22">
        <f>ROUNDUP(BAR!CN22*0.9*0.87,)</f>
        <v>16757</v>
      </c>
      <c r="CO22" s="22">
        <f>ROUNDUP(BAR!CO22*0.9*0.87,)</f>
        <v>16757</v>
      </c>
      <c r="CP22" s="22">
        <f>ROUNDUP(BAR!CP22*0.9*0.87,)</f>
        <v>16757</v>
      </c>
      <c r="CQ22" s="22">
        <f>ROUNDUP(BAR!CQ22*0.9*0.87,)</f>
        <v>17618</v>
      </c>
      <c r="CR22" s="22">
        <f>ROUNDUP(BAR!CR22*0.9*0.87,)</f>
        <v>17618</v>
      </c>
      <c r="CS22" s="22">
        <f>ROUNDUP(BAR!CS22*0.9*0.87,)</f>
        <v>17618</v>
      </c>
      <c r="CT22" s="22">
        <f>ROUNDUP(BAR!CT22*0.9*0.87,)</f>
        <v>17618</v>
      </c>
      <c r="CU22" s="22">
        <f>ROUNDUP(BAR!CU22*0.9*0.87,)</f>
        <v>17618</v>
      </c>
      <c r="CV22" s="22">
        <f>ROUNDUP(BAR!CV22*0.9*0.87,)</f>
        <v>17618</v>
      </c>
      <c r="CW22" s="22">
        <f>ROUNDUP(BAR!CW22*0.9*0.87,)</f>
        <v>17618</v>
      </c>
      <c r="CX22" s="22">
        <f>ROUNDUP(BAR!CX22*0.9*0.87,)</f>
        <v>18009</v>
      </c>
      <c r="CY22" s="22">
        <f>ROUNDUP(BAR!CY22*0.9*0.87,)</f>
        <v>18009</v>
      </c>
      <c r="CZ22" s="22">
        <f>ROUNDUP(BAR!CZ22*0.9*0.87,)</f>
        <v>18009</v>
      </c>
      <c r="DA22" s="22">
        <f>ROUNDUP(BAR!DA22*0.9*0.87,)</f>
        <v>18009</v>
      </c>
      <c r="DB22" s="22">
        <f>ROUNDUP(BAR!DB22*0.9*0.87,)</f>
        <v>18009</v>
      </c>
      <c r="DC22" s="22">
        <f>ROUNDUP(BAR!DC22*0.9*0.87,)</f>
        <v>18009</v>
      </c>
      <c r="DD22" s="22">
        <f>ROUNDUP(BAR!DD22*0.9*0.87,)</f>
        <v>18009</v>
      </c>
      <c r="DE22" s="22">
        <f>ROUNDUP(BAR!DE22*0.9*0.87,)</f>
        <v>18792</v>
      </c>
      <c r="DF22" s="22">
        <f>ROUNDUP(BAR!DF22*0.9*0.87,)</f>
        <v>18792</v>
      </c>
      <c r="DG22" s="22">
        <f>ROUNDUP(BAR!DG22*0.9*0.87,)</f>
        <v>18792</v>
      </c>
      <c r="DH22" s="22">
        <f>ROUNDUP(BAR!DH22*0.9*0.87,)</f>
        <v>18792</v>
      </c>
      <c r="DI22" s="22">
        <f>ROUNDUP(BAR!DI22*0.9*0.87,)</f>
        <v>34218</v>
      </c>
      <c r="DJ22" s="96">
        <f>ROUNDUP(BAR!DJ22*0.9*0.87,)</f>
        <v>43614</v>
      </c>
      <c r="DK22" s="96">
        <f>ROUNDUP(BAR!DK22*0.9*0.87,)</f>
        <v>43614</v>
      </c>
      <c r="DL22" s="96">
        <f>ROUNDUP(BAR!DL22*0.9*0.87,)</f>
        <v>43614</v>
      </c>
      <c r="DM22" s="96">
        <f>ROUNDUP(BAR!DM22*0.9*0.87,)</f>
        <v>43614</v>
      </c>
      <c r="DN22" s="96">
        <f>ROUNDUP(BAR!DN22*0.9*0.87,)</f>
        <v>43614</v>
      </c>
      <c r="DO22" s="96">
        <f>ROUNDUP(BAR!DO22*0.9*0.87,)</f>
        <v>43614</v>
      </c>
      <c r="DP22" s="96">
        <f>ROUNDUP(BAR!DP22*0.9*0.87,)</f>
        <v>43614</v>
      </c>
      <c r="DQ22" s="96">
        <f>ROUNDUP(BAR!DQ22*0.9*0.87,)</f>
        <v>43614</v>
      </c>
      <c r="DR22" s="96">
        <f>ROUNDUP(BAR!DR22*0.9*0.87,)</f>
        <v>43614</v>
      </c>
      <c r="DS22" s="96">
        <f>ROUNDUP(BAR!DS22*0.9*0.87,)</f>
        <v>41265</v>
      </c>
      <c r="DT22" s="22">
        <f>ROUNDUP(BAR!DT22*0.9*0.87,)</f>
        <v>32182</v>
      </c>
      <c r="DU22" s="22">
        <f>ROUNDUP(BAR!DU22*0.9*0.87,)</f>
        <v>32182</v>
      </c>
      <c r="DV22" s="22">
        <f>ROUNDUP(BAR!DV22*0.9*0.87,)</f>
        <v>32182</v>
      </c>
      <c r="DW22" s="22">
        <f>ROUNDUP(BAR!DW22*0.9*0.87,)</f>
        <v>32182</v>
      </c>
      <c r="DX22" s="22">
        <f>ROUNDUP(BAR!DX22*0.9*0.87,)</f>
        <v>32182</v>
      </c>
      <c r="DY22" s="22">
        <f>ROUNDUP(BAR!DY22*0.9*0.87,)</f>
        <v>32182</v>
      </c>
      <c r="DZ22" s="22">
        <f>ROUNDUP(BAR!DZ22*0.9*0.87,)</f>
        <v>32182</v>
      </c>
      <c r="EA22" s="22">
        <f>ROUNDUP(BAR!EA22*0.9*0.87,)</f>
        <v>32965</v>
      </c>
      <c r="EB22" s="22">
        <f>ROUNDUP(BAR!EB22*0.9*0.87,)</f>
        <v>32965</v>
      </c>
      <c r="EC22" s="22">
        <f>ROUNDUP(BAR!EC22*0.9*0.87,)</f>
        <v>32965</v>
      </c>
      <c r="ED22" s="22">
        <f>ROUNDUP(BAR!ED22*0.9*0.87,)</f>
        <v>32965</v>
      </c>
      <c r="EE22" s="22">
        <f>ROUNDUP(BAR!EE22*0.9*0.87,)</f>
        <v>32965</v>
      </c>
      <c r="EF22" s="22">
        <f>ROUNDUP(BAR!EF22*0.9*0.87,)</f>
        <v>32965</v>
      </c>
      <c r="EG22" s="22">
        <f>ROUNDUP(BAR!EG22*0.9*0.87,)</f>
        <v>32965</v>
      </c>
      <c r="EH22" s="22">
        <f>ROUNDUP(BAR!EH22*0.9*0.87,)</f>
        <v>32965</v>
      </c>
      <c r="EI22" s="22">
        <f>ROUNDUP(BAR!EI22*0.9*0.87,)</f>
        <v>32965</v>
      </c>
      <c r="EJ22" s="22">
        <f>ROUNDUP(BAR!EJ22*0.9*0.87,)</f>
        <v>32965</v>
      </c>
      <c r="EK22" s="22">
        <f>ROUNDUP(BAR!EK22*0.9*0.87,)</f>
        <v>32965</v>
      </c>
      <c r="EL22" s="22">
        <f>ROUNDUP(BAR!EL22*0.9*0.87,)</f>
        <v>32965</v>
      </c>
      <c r="EM22" s="22">
        <f>ROUNDUP(BAR!EM22*0.9*0.87,)</f>
        <v>32965</v>
      </c>
      <c r="EN22" s="22">
        <f>ROUNDUP(BAR!EN22*0.9*0.87,)</f>
        <v>32965</v>
      </c>
      <c r="EO22" s="22">
        <f>ROUNDUP(BAR!EO22*0.9*0.87,)</f>
        <v>32965</v>
      </c>
      <c r="EP22" s="22">
        <f>ROUNDUP(BAR!EP22*0.9*0.87,)</f>
        <v>32965</v>
      </c>
      <c r="EQ22" s="22">
        <f>ROUNDUP(BAR!EQ22*0.9*0.87,)</f>
        <v>33748</v>
      </c>
      <c r="ER22" s="22">
        <f>ROUNDUP(BAR!ER22*0.9*0.87,)</f>
        <v>33748</v>
      </c>
      <c r="ES22" s="22">
        <f>ROUNDUP(BAR!ES22*0.9*0.87,)</f>
        <v>33748</v>
      </c>
      <c r="ET22" s="22">
        <f>ROUNDUP(BAR!ET22*0.9*0.87,)</f>
        <v>33748</v>
      </c>
      <c r="EU22" s="22">
        <f>ROUNDUP(BAR!EU22*0.9*0.87,)</f>
        <v>33748</v>
      </c>
      <c r="EV22" s="22">
        <f>ROUNDUP(BAR!EV22*0.9*0.87,)</f>
        <v>33748</v>
      </c>
      <c r="EW22" s="22">
        <f>ROUNDUP(BAR!EW22*0.9*0.87,)</f>
        <v>33748</v>
      </c>
      <c r="EX22" s="22">
        <f>ROUNDUP(BAR!EX22*0.9*0.87,)</f>
        <v>33748</v>
      </c>
      <c r="EY22" s="22">
        <f>ROUNDUP(BAR!EY22*0.9*0.87,)</f>
        <v>33748</v>
      </c>
      <c r="EZ22" s="22">
        <f>ROUNDUP(BAR!EZ22*0.9*0.87,)</f>
        <v>33748</v>
      </c>
      <c r="FA22" s="22">
        <f>ROUNDUP(BAR!FA22*0.9*0.87,)</f>
        <v>33748</v>
      </c>
      <c r="FB22" s="22">
        <f>ROUNDUP(BAR!FB22*0.9*0.87,)</f>
        <v>33748</v>
      </c>
      <c r="FC22" s="22">
        <f>ROUNDUP(BAR!FC22*0.9*0.87,)</f>
        <v>33748</v>
      </c>
      <c r="FD22" s="22">
        <f>ROUNDUP(BAR!FD22*0.9*0.87,)</f>
        <v>33748</v>
      </c>
      <c r="FE22" s="22">
        <f>ROUNDUP(BAR!FE22*0.9*0.87,)</f>
        <v>33748</v>
      </c>
      <c r="FF22" s="22">
        <f>ROUNDUP(BAR!FF22*0.9*0.87,)</f>
        <v>33748</v>
      </c>
      <c r="FG22" s="22">
        <f>ROUNDUP(BAR!FG22*0.9*0.87,)</f>
        <v>33748</v>
      </c>
      <c r="FH22" s="22">
        <f>ROUNDUP(BAR!FH22*0.9*0.87,)</f>
        <v>33748</v>
      </c>
      <c r="FI22" s="22">
        <f>ROUNDUP(BAR!FI22*0.9*0.87,)</f>
        <v>33748</v>
      </c>
      <c r="FJ22" s="22">
        <f>ROUNDUP(BAR!FJ22*0.9*0.87,)</f>
        <v>33748</v>
      </c>
      <c r="FK22" s="22">
        <f>ROUNDUP(BAR!FK22*0.9*0.87,)</f>
        <v>35784</v>
      </c>
      <c r="FL22" s="22">
        <f>ROUNDUP(BAR!FL22*0.9*0.87,)</f>
        <v>35784</v>
      </c>
      <c r="FM22" s="22">
        <f>ROUNDUP(BAR!FM22*0.9*0.87,)</f>
        <v>35784</v>
      </c>
      <c r="FN22" s="22">
        <f>ROUNDUP(BAR!FN22*0.9*0.87,)</f>
        <v>33748</v>
      </c>
      <c r="FO22" s="22">
        <f>ROUNDUP(BAR!FO22*0.9*0.87,)</f>
        <v>33748</v>
      </c>
      <c r="FP22" s="22">
        <f>ROUNDUP(BAR!FP22*0.9*0.87,)</f>
        <v>33748</v>
      </c>
      <c r="FQ22" s="22">
        <f>ROUNDUP(BAR!FQ22*0.9*0.87,)</f>
        <v>33748</v>
      </c>
      <c r="FR22" s="22">
        <f>ROUNDUP(BAR!FR22*0.9*0.87,)</f>
        <v>33748</v>
      </c>
      <c r="FS22" s="22">
        <f>ROUNDUP(BAR!FS22*0.9*0.87,)</f>
        <v>32182</v>
      </c>
      <c r="FT22" s="22">
        <f>ROUNDUP(BAR!FT22*0.9*0.87,)</f>
        <v>32182</v>
      </c>
      <c r="FU22" s="22">
        <f>ROUNDUP(BAR!FU22*0.9*0.87,)</f>
        <v>32182</v>
      </c>
      <c r="FV22" s="22">
        <f>ROUNDUP(BAR!FV22*0.9*0.87,)</f>
        <v>32182</v>
      </c>
      <c r="FW22" s="22">
        <f>ROUNDUP(BAR!FW22*0.9*0.87,)</f>
        <v>32182</v>
      </c>
      <c r="FX22" s="22">
        <f>ROUNDUP(BAR!FX22*0.9*0.87,)</f>
        <v>32182</v>
      </c>
      <c r="FY22" s="22">
        <f>ROUNDUP(BAR!FY22*0.9*0.87,)</f>
        <v>32182</v>
      </c>
      <c r="FZ22" s="22">
        <f>ROUNDUP(BAR!FZ22*0.9*0.87,)</f>
        <v>36801</v>
      </c>
      <c r="GA22" s="22">
        <f>ROUNDUP(BAR!GA22*0.9*0.87,)</f>
        <v>32965</v>
      </c>
      <c r="GB22" s="22">
        <f>ROUNDUP(BAR!GB22*0.9*0.87,)</f>
        <v>26074</v>
      </c>
      <c r="GC22" s="22">
        <f>ROUNDUP(BAR!GC22*0.9*0.87,)</f>
        <v>26074</v>
      </c>
      <c r="GD22" s="22">
        <f>ROUNDUP(BAR!GD22*0.9*0.87,)</f>
        <v>26074</v>
      </c>
      <c r="GE22" s="22">
        <f>ROUNDUP(BAR!GE22*0.9*0.87,)</f>
        <v>26074</v>
      </c>
      <c r="GF22" s="22">
        <f>ROUNDUP(BAR!GF22*0.9*0.87,)</f>
        <v>26074</v>
      </c>
      <c r="GG22" s="22">
        <f>ROUNDUP(BAR!GG22*0.9*0.87,)</f>
        <v>26074</v>
      </c>
      <c r="GH22" s="22">
        <f>ROUNDUP(BAR!GH22*0.9*0.87,)</f>
        <v>26074</v>
      </c>
      <c r="GI22" s="22">
        <f>ROUNDUP(BAR!GI22*0.9*0.87,)</f>
        <v>26074</v>
      </c>
      <c r="GJ22" s="22">
        <f>ROUNDUP(BAR!GJ22*0.9*0.87,)</f>
        <v>26074</v>
      </c>
      <c r="GK22" s="22">
        <f>ROUNDUP(BAR!GK22*0.9*0.87,)</f>
        <v>26074</v>
      </c>
      <c r="GL22" s="22">
        <f>ROUNDUP(BAR!GL22*0.9*0.87,)</f>
        <v>26074</v>
      </c>
      <c r="GM22" s="22">
        <f>ROUNDUP(BAR!GM22*0.9*0.87,)</f>
        <v>26074</v>
      </c>
      <c r="GN22" s="22">
        <f>ROUNDUP(BAR!GN22*0.9*0.87,)</f>
        <v>26074</v>
      </c>
      <c r="GO22" s="22">
        <f>ROUNDUP(BAR!GO22*0.9*0.87,)</f>
        <v>26074</v>
      </c>
      <c r="GP22" s="22">
        <f>ROUNDUP(BAR!GP22*0.9*0.87,)</f>
        <v>26074</v>
      </c>
      <c r="GQ22" s="22">
        <f>ROUNDUP(BAR!GQ22*0.9*0.87,)</f>
        <v>26074</v>
      </c>
      <c r="GR22" s="22">
        <f>ROUNDUP(BAR!GR22*0.9*0.87,)</f>
        <v>26074</v>
      </c>
      <c r="GS22" s="22">
        <f>ROUNDUP(BAR!GS22*0.9*0.87,)</f>
        <v>26074</v>
      </c>
      <c r="GT22" s="22">
        <f>ROUNDUP(BAR!GT22*0.9*0.87,)</f>
        <v>26074</v>
      </c>
      <c r="GU22" s="22">
        <f>ROUNDUP(BAR!GU22*0.9*0.87,)</f>
        <v>26074</v>
      </c>
      <c r="GV22" s="22">
        <f>ROUNDUP(BAR!GV22*0.9*0.87,)</f>
        <v>26074</v>
      </c>
      <c r="GW22" s="22">
        <f>ROUNDUP(BAR!GW22*0.9*0.87,)</f>
        <v>26074</v>
      </c>
    </row>
    <row r="23" spans="1:205" s="4" customFormat="1" ht="12" customHeight="1">
      <c r="A23" s="24">
        <v>3</v>
      </c>
      <c r="B23" s="22">
        <f>ROUNDUP(BAR!B23*0.9*0.87,)</f>
        <v>20750</v>
      </c>
      <c r="C23" s="22">
        <f>ROUNDUP(BAR!C23*0.9*0.87,)</f>
        <v>20358</v>
      </c>
      <c r="D23" s="22">
        <f>ROUNDUP(BAR!D23*0.9*0.87,)</f>
        <v>21141</v>
      </c>
      <c r="E23" s="22">
        <f>ROUNDUP(BAR!E23*0.9*0.87,)</f>
        <v>21141</v>
      </c>
      <c r="F23" s="22">
        <f>ROUNDUP(BAR!F23*0.9*0.87,)</f>
        <v>21141</v>
      </c>
      <c r="G23" s="22">
        <f>ROUNDUP(BAR!G23*0.9*0.87,)</f>
        <v>20045</v>
      </c>
      <c r="H23" s="22">
        <f>ROUNDUP(BAR!H23*0.9*0.87,)</f>
        <v>20045</v>
      </c>
      <c r="I23" s="22">
        <f>ROUNDUP(BAR!I23*0.9*0.87,)</f>
        <v>20045</v>
      </c>
      <c r="J23" s="22">
        <f>ROUNDUP(BAR!J23*0.9*0.87,)</f>
        <v>20045</v>
      </c>
      <c r="K23" s="22">
        <f>ROUNDUP(BAR!K23*0.9*0.87,)</f>
        <v>20750</v>
      </c>
      <c r="L23" s="22">
        <f>ROUNDUP(BAR!L23*0.9*0.87,)</f>
        <v>20750</v>
      </c>
      <c r="M23" s="22">
        <f>ROUNDUP(BAR!M23*0.9*0.87,)</f>
        <v>19575</v>
      </c>
      <c r="N23" s="22">
        <f>ROUNDUP(BAR!N23*0.9*0.87,)</f>
        <v>19575</v>
      </c>
      <c r="O23" s="22">
        <f>ROUNDUP(BAR!O23*0.9*0.87,)</f>
        <v>19575</v>
      </c>
      <c r="P23" s="22">
        <f>ROUNDUP(BAR!P23*0.9*0.87,)</f>
        <v>19575</v>
      </c>
      <c r="Q23" s="22">
        <f>ROUNDUP(BAR!Q23*0.9*0.87,)</f>
        <v>19575</v>
      </c>
      <c r="R23" s="22">
        <f>ROUNDUP(BAR!R23*0.9*0.87,)</f>
        <v>20045</v>
      </c>
      <c r="S23" s="22">
        <f>ROUNDUP(BAR!S23*0.9*0.87,)</f>
        <v>20045</v>
      </c>
      <c r="T23" s="22">
        <f>ROUNDUP(BAR!T23*0.9*0.87,)</f>
        <v>19575</v>
      </c>
      <c r="U23" s="22">
        <f>ROUNDUP(BAR!U23*0.9*0.87,)</f>
        <v>19575</v>
      </c>
      <c r="V23" s="22">
        <f>ROUNDUP(BAR!V23*0.9*0.87,)</f>
        <v>19575</v>
      </c>
      <c r="W23" s="22">
        <f>ROUNDUP(BAR!W23*0.9*0.87,)</f>
        <v>19575</v>
      </c>
      <c r="X23" s="22">
        <f>ROUNDUP(BAR!X23*0.9*0.87,)</f>
        <v>17148</v>
      </c>
      <c r="Y23" s="22">
        <f>ROUNDUP(BAR!Y23*0.9*0.87,)</f>
        <v>17383</v>
      </c>
      <c r="Z23" s="22">
        <f>ROUNDUP(BAR!Z23*0.9*0.87,)</f>
        <v>17383</v>
      </c>
      <c r="AA23" s="22">
        <f>ROUNDUP(BAR!AA23*0.9*0.87,)</f>
        <v>17148</v>
      </c>
      <c r="AB23" s="22">
        <f>ROUNDUP(BAR!AB23*0.9*0.87,)</f>
        <v>17148</v>
      </c>
      <c r="AC23" s="22">
        <f>ROUNDUP(BAR!AC23*0.9*0.87,)</f>
        <v>17148</v>
      </c>
      <c r="AD23" s="22">
        <f>ROUNDUP(BAR!AD23*0.9*0.87,)</f>
        <v>17148</v>
      </c>
      <c r="AE23" s="22">
        <f>ROUNDUP(BAR!AE23*0.9*0.87,)</f>
        <v>17148</v>
      </c>
      <c r="AF23" s="22">
        <f>ROUNDUP(BAR!AF23*0.9*0.87,)</f>
        <v>17383</v>
      </c>
      <c r="AG23" s="22">
        <f>ROUNDUP(BAR!AG23*0.9*0.87,)</f>
        <v>17383</v>
      </c>
      <c r="AH23" s="22">
        <f>ROUNDUP(BAR!AH23*0.9*0.87,)</f>
        <v>17148</v>
      </c>
      <c r="AI23" s="22">
        <f>ROUNDUP(BAR!AI23*0.9*0.87,)</f>
        <v>17383</v>
      </c>
      <c r="AJ23" s="22">
        <f>ROUNDUP(BAR!AJ23*0.9*0.87,)</f>
        <v>17383</v>
      </c>
      <c r="AK23" s="22">
        <f>ROUNDUP(BAR!AK23*0.9*0.87,)</f>
        <v>17383</v>
      </c>
      <c r="AL23" s="22">
        <f>ROUNDUP(BAR!AL23*0.9*0.87,)</f>
        <v>17383</v>
      </c>
      <c r="AM23" s="22">
        <f>ROUNDUP(BAR!AM23*0.9*0.87,)</f>
        <v>17383</v>
      </c>
      <c r="AN23" s="22">
        <f>ROUNDUP(BAR!AN23*0.9*0.87,)</f>
        <v>17383</v>
      </c>
      <c r="AO23" s="22">
        <f>ROUNDUP(BAR!AO23*0.9*0.87,)</f>
        <v>17148</v>
      </c>
      <c r="AP23" s="22">
        <f>ROUNDUP(BAR!AP23*0.9*0.87,)</f>
        <v>17148</v>
      </c>
      <c r="AQ23" s="22">
        <f>ROUNDUP(BAR!AQ23*0.9*0.87,)</f>
        <v>17148</v>
      </c>
      <c r="AR23" s="22">
        <f>ROUNDUP(BAR!AR23*0.9*0.87,)</f>
        <v>17148</v>
      </c>
      <c r="AS23" s="22">
        <f>ROUNDUP(BAR!AS23*0.9*0.87,)</f>
        <v>17148</v>
      </c>
      <c r="AT23" s="22">
        <f>ROUNDUP(BAR!AT23*0.9*0.87,)</f>
        <v>17383</v>
      </c>
      <c r="AU23" s="22">
        <f>ROUNDUP(BAR!AU23*0.9*0.87,)</f>
        <v>17383</v>
      </c>
      <c r="AV23" s="22">
        <f>ROUNDUP(BAR!AV23*0.9*0.87,)</f>
        <v>17148</v>
      </c>
      <c r="AW23" s="22">
        <f>ROUNDUP(BAR!AW23*0.9*0.87,)</f>
        <v>17148</v>
      </c>
      <c r="AX23" s="22">
        <f>ROUNDUP(BAR!AX23*0.9*0.87,)</f>
        <v>17148</v>
      </c>
      <c r="AY23" s="22">
        <f>ROUNDUP(BAR!AY23*0.9*0.87,)</f>
        <v>17148</v>
      </c>
      <c r="AZ23" s="22">
        <f>ROUNDUP(BAR!AZ23*0.9*0.87,)</f>
        <v>17148</v>
      </c>
      <c r="BA23" s="22">
        <f>ROUNDUP(BAR!BA23*0.9*0.87,)</f>
        <v>17383</v>
      </c>
      <c r="BB23" s="22">
        <f>ROUNDUP(BAR!BB23*0.9*0.87,)</f>
        <v>17383</v>
      </c>
      <c r="BC23" s="22">
        <f>ROUNDUP(BAR!BC23*0.9*0.87,)</f>
        <v>16913</v>
      </c>
      <c r="BD23" s="22">
        <f>ROUNDUP(BAR!BD23*0.9*0.87,)</f>
        <v>16913</v>
      </c>
      <c r="BE23" s="22">
        <f>ROUNDUP(BAR!BE23*0.9*0.87,)</f>
        <v>16913</v>
      </c>
      <c r="BF23" s="22">
        <f>ROUNDUP(BAR!BF23*0.9*0.87,)</f>
        <v>17383</v>
      </c>
      <c r="BG23" s="22">
        <f>ROUNDUP(BAR!BG23*0.9*0.87,)</f>
        <v>17383</v>
      </c>
      <c r="BH23" s="22">
        <f>ROUNDUP(BAR!BH23*0.9*0.87,)</f>
        <v>17383</v>
      </c>
      <c r="BI23" s="22">
        <f>ROUNDUP(BAR!BI23*0.9*0.87,)</f>
        <v>17383</v>
      </c>
      <c r="BJ23" s="22">
        <f>ROUNDUP(BAR!BJ23*0.9*0.87,)</f>
        <v>16757</v>
      </c>
      <c r="BK23" s="22">
        <f>ROUNDUP(BAR!BK23*0.9*0.87,)</f>
        <v>16757</v>
      </c>
      <c r="BL23" s="22">
        <f>ROUNDUP(BAR!BL23*0.9*0.87,)</f>
        <v>16757</v>
      </c>
      <c r="BM23" s="22">
        <f>ROUNDUP(BAR!BM23*0.9*0.87,)</f>
        <v>16757</v>
      </c>
      <c r="BN23" s="22">
        <f>ROUNDUP(BAR!BN23*0.9*0.87,)</f>
        <v>16757</v>
      </c>
      <c r="BO23" s="22">
        <f>ROUNDUP(BAR!BO23*0.9*0.87,)</f>
        <v>16913</v>
      </c>
      <c r="BP23" s="22">
        <f>ROUNDUP(BAR!BP23*0.9*0.87,)</f>
        <v>16913</v>
      </c>
      <c r="BQ23" s="22">
        <f>ROUNDUP(BAR!BQ23*0.9*0.87,)</f>
        <v>16757</v>
      </c>
      <c r="BR23" s="22">
        <f>ROUNDUP(BAR!BR23*0.9*0.87,)</f>
        <v>16757</v>
      </c>
      <c r="BS23" s="22">
        <f>ROUNDUP(BAR!BS23*0.9*0.87,)</f>
        <v>16757</v>
      </c>
      <c r="BT23" s="22">
        <f>ROUNDUP(BAR!BT23*0.9*0.87,)</f>
        <v>16757</v>
      </c>
      <c r="BU23" s="22">
        <f>ROUNDUP(BAR!BU23*0.9*0.87,)</f>
        <v>16757</v>
      </c>
      <c r="BV23" s="22">
        <f>ROUNDUP(BAR!BV23*0.9*0.87,)</f>
        <v>16913</v>
      </c>
      <c r="BW23" s="22">
        <f>ROUNDUP(BAR!BW23*0.9*0.87,)</f>
        <v>16913</v>
      </c>
      <c r="BX23" s="22">
        <f>ROUNDUP(BAR!BX23*0.9*0.87,)</f>
        <v>16757</v>
      </c>
      <c r="BY23" s="22">
        <f>ROUNDUP(BAR!BY23*0.9*0.87,)</f>
        <v>16757</v>
      </c>
      <c r="BZ23" s="22">
        <f>ROUNDUP(BAR!BZ23*0.9*0.87,)</f>
        <v>16757</v>
      </c>
      <c r="CA23" s="22">
        <f>ROUNDUP(BAR!CA23*0.9*0.87,)</f>
        <v>16757</v>
      </c>
      <c r="CB23" s="22">
        <f>ROUNDUP(BAR!CB23*0.9*0.87,)</f>
        <v>16757</v>
      </c>
      <c r="CC23" s="22">
        <f>ROUNDUP(BAR!CC23*0.9*0.87,)</f>
        <v>16913</v>
      </c>
      <c r="CD23" s="22">
        <f>ROUNDUP(BAR!CD23*0.9*0.87,)</f>
        <v>16913</v>
      </c>
      <c r="CE23" s="22">
        <f>ROUNDUP(BAR!CE23*0.9*0.87,)</f>
        <v>16757</v>
      </c>
      <c r="CF23" s="22">
        <f>ROUNDUP(BAR!CF23*0.9*0.87,)</f>
        <v>16757</v>
      </c>
      <c r="CG23" s="22">
        <f>ROUNDUP(BAR!CG23*0.9*0.87,)</f>
        <v>16757</v>
      </c>
      <c r="CH23" s="22">
        <f>ROUNDUP(BAR!CH23*0.9*0.87,)</f>
        <v>16757</v>
      </c>
      <c r="CI23" s="22">
        <f>ROUNDUP(BAR!CI23*0.9*0.87,)</f>
        <v>16757</v>
      </c>
      <c r="CJ23" s="22">
        <f>ROUNDUP(BAR!CJ23*0.9*0.87,)</f>
        <v>16913</v>
      </c>
      <c r="CK23" s="22">
        <f>ROUNDUP(BAR!CK23*0.9*0.87,)</f>
        <v>16913</v>
      </c>
      <c r="CL23" s="22">
        <f>ROUNDUP(BAR!CL23*0.9*0.87,)</f>
        <v>16757</v>
      </c>
      <c r="CM23" s="22">
        <f>ROUNDUP(BAR!CM23*0.9*0.87,)</f>
        <v>16757</v>
      </c>
      <c r="CN23" s="22">
        <f>ROUNDUP(BAR!CN23*0.9*0.87,)</f>
        <v>16757</v>
      </c>
      <c r="CO23" s="22">
        <f>ROUNDUP(BAR!CO23*0.9*0.87,)</f>
        <v>16757</v>
      </c>
      <c r="CP23" s="22">
        <f>ROUNDUP(BAR!CP23*0.9*0.87,)</f>
        <v>16757</v>
      </c>
      <c r="CQ23" s="22">
        <f>ROUNDUP(BAR!CQ23*0.9*0.87,)</f>
        <v>17618</v>
      </c>
      <c r="CR23" s="22">
        <f>ROUNDUP(BAR!CR23*0.9*0.87,)</f>
        <v>17618</v>
      </c>
      <c r="CS23" s="22">
        <f>ROUNDUP(BAR!CS23*0.9*0.87,)</f>
        <v>17618</v>
      </c>
      <c r="CT23" s="22">
        <f>ROUNDUP(BAR!CT23*0.9*0.87,)</f>
        <v>17618</v>
      </c>
      <c r="CU23" s="22">
        <f>ROUNDUP(BAR!CU23*0.9*0.87,)</f>
        <v>17618</v>
      </c>
      <c r="CV23" s="22">
        <f>ROUNDUP(BAR!CV23*0.9*0.87,)</f>
        <v>17618</v>
      </c>
      <c r="CW23" s="22">
        <f>ROUNDUP(BAR!CW23*0.9*0.87,)</f>
        <v>17618</v>
      </c>
      <c r="CX23" s="22">
        <f>ROUNDUP(BAR!CX23*0.9*0.87,)</f>
        <v>18009</v>
      </c>
      <c r="CY23" s="22">
        <f>ROUNDUP(BAR!CY23*0.9*0.87,)</f>
        <v>18009</v>
      </c>
      <c r="CZ23" s="22">
        <f>ROUNDUP(BAR!CZ23*0.9*0.87,)</f>
        <v>18009</v>
      </c>
      <c r="DA23" s="22">
        <f>ROUNDUP(BAR!DA23*0.9*0.87,)</f>
        <v>18009</v>
      </c>
      <c r="DB23" s="22">
        <f>ROUNDUP(BAR!DB23*0.9*0.87,)</f>
        <v>18009</v>
      </c>
      <c r="DC23" s="22">
        <f>ROUNDUP(BAR!DC23*0.9*0.87,)</f>
        <v>18009</v>
      </c>
      <c r="DD23" s="22">
        <f>ROUNDUP(BAR!DD23*0.9*0.87,)</f>
        <v>18009</v>
      </c>
      <c r="DE23" s="22">
        <f>ROUNDUP(BAR!DE23*0.9*0.87,)</f>
        <v>18792</v>
      </c>
      <c r="DF23" s="22">
        <f>ROUNDUP(BAR!DF23*0.9*0.87,)</f>
        <v>18792</v>
      </c>
      <c r="DG23" s="22">
        <f>ROUNDUP(BAR!DG23*0.9*0.87,)</f>
        <v>18792</v>
      </c>
      <c r="DH23" s="22">
        <f>ROUNDUP(BAR!DH23*0.9*0.87,)</f>
        <v>18792</v>
      </c>
      <c r="DI23" s="22">
        <f>ROUNDUP(BAR!DI23*0.9*0.87,)</f>
        <v>34218</v>
      </c>
      <c r="DJ23" s="96">
        <f>ROUNDUP(BAR!DJ23*0.9*0.87,)</f>
        <v>43614</v>
      </c>
      <c r="DK23" s="96">
        <f>ROUNDUP(BAR!DK23*0.9*0.87,)</f>
        <v>43614</v>
      </c>
      <c r="DL23" s="96">
        <f>ROUNDUP(BAR!DL23*0.9*0.87,)</f>
        <v>43614</v>
      </c>
      <c r="DM23" s="96">
        <f>ROUNDUP(BAR!DM23*0.9*0.87,)</f>
        <v>43614</v>
      </c>
      <c r="DN23" s="96">
        <f>ROUNDUP(BAR!DN23*0.9*0.87,)</f>
        <v>43614</v>
      </c>
      <c r="DO23" s="96">
        <f>ROUNDUP(BAR!DO23*0.9*0.87,)</f>
        <v>43614</v>
      </c>
      <c r="DP23" s="96">
        <f>ROUNDUP(BAR!DP23*0.9*0.87,)</f>
        <v>43614</v>
      </c>
      <c r="DQ23" s="96">
        <f>ROUNDUP(BAR!DQ23*0.9*0.87,)</f>
        <v>43614</v>
      </c>
      <c r="DR23" s="96">
        <f>ROUNDUP(BAR!DR23*0.9*0.87,)</f>
        <v>43614</v>
      </c>
      <c r="DS23" s="96">
        <f>ROUNDUP(BAR!DS23*0.9*0.87,)</f>
        <v>41265</v>
      </c>
      <c r="DT23" s="22">
        <f>ROUNDUP(BAR!DT23*0.9*0.87,)</f>
        <v>32182</v>
      </c>
      <c r="DU23" s="22">
        <f>ROUNDUP(BAR!DU23*0.9*0.87,)</f>
        <v>32182</v>
      </c>
      <c r="DV23" s="22">
        <f>ROUNDUP(BAR!DV23*0.9*0.87,)</f>
        <v>32182</v>
      </c>
      <c r="DW23" s="22">
        <f>ROUNDUP(BAR!DW23*0.9*0.87,)</f>
        <v>32182</v>
      </c>
      <c r="DX23" s="22">
        <f>ROUNDUP(BAR!DX23*0.9*0.87,)</f>
        <v>32182</v>
      </c>
      <c r="DY23" s="22">
        <f>ROUNDUP(BAR!DY23*0.9*0.87,)</f>
        <v>32182</v>
      </c>
      <c r="DZ23" s="22">
        <f>ROUNDUP(BAR!DZ23*0.9*0.87,)</f>
        <v>32182</v>
      </c>
      <c r="EA23" s="22">
        <f>ROUNDUP(BAR!EA23*0.9*0.87,)</f>
        <v>32965</v>
      </c>
      <c r="EB23" s="22">
        <f>ROUNDUP(BAR!EB23*0.9*0.87,)</f>
        <v>32965</v>
      </c>
      <c r="EC23" s="22">
        <f>ROUNDUP(BAR!EC23*0.9*0.87,)</f>
        <v>32965</v>
      </c>
      <c r="ED23" s="22">
        <f>ROUNDUP(BAR!ED23*0.9*0.87,)</f>
        <v>32965</v>
      </c>
      <c r="EE23" s="22">
        <f>ROUNDUP(BAR!EE23*0.9*0.87,)</f>
        <v>32965</v>
      </c>
      <c r="EF23" s="22">
        <f>ROUNDUP(BAR!EF23*0.9*0.87,)</f>
        <v>32965</v>
      </c>
      <c r="EG23" s="22">
        <f>ROUNDUP(BAR!EG23*0.9*0.87,)</f>
        <v>32965</v>
      </c>
      <c r="EH23" s="22">
        <f>ROUNDUP(BAR!EH23*0.9*0.87,)</f>
        <v>32965</v>
      </c>
      <c r="EI23" s="22">
        <f>ROUNDUP(BAR!EI23*0.9*0.87,)</f>
        <v>32965</v>
      </c>
      <c r="EJ23" s="22">
        <f>ROUNDUP(BAR!EJ23*0.9*0.87,)</f>
        <v>32965</v>
      </c>
      <c r="EK23" s="22">
        <f>ROUNDUP(BAR!EK23*0.9*0.87,)</f>
        <v>32965</v>
      </c>
      <c r="EL23" s="22">
        <f>ROUNDUP(BAR!EL23*0.9*0.87,)</f>
        <v>32965</v>
      </c>
      <c r="EM23" s="22">
        <f>ROUNDUP(BAR!EM23*0.9*0.87,)</f>
        <v>32965</v>
      </c>
      <c r="EN23" s="22">
        <f>ROUNDUP(BAR!EN23*0.9*0.87,)</f>
        <v>32965</v>
      </c>
      <c r="EO23" s="22">
        <f>ROUNDUP(BAR!EO23*0.9*0.87,)</f>
        <v>32965</v>
      </c>
      <c r="EP23" s="22">
        <f>ROUNDUP(BAR!EP23*0.9*0.87,)</f>
        <v>32965</v>
      </c>
      <c r="EQ23" s="22">
        <f>ROUNDUP(BAR!EQ23*0.9*0.87,)</f>
        <v>33748</v>
      </c>
      <c r="ER23" s="22">
        <f>ROUNDUP(BAR!ER23*0.9*0.87,)</f>
        <v>33748</v>
      </c>
      <c r="ES23" s="22">
        <f>ROUNDUP(BAR!ES23*0.9*0.87,)</f>
        <v>33748</v>
      </c>
      <c r="ET23" s="22">
        <f>ROUNDUP(BAR!ET23*0.9*0.87,)</f>
        <v>33748</v>
      </c>
      <c r="EU23" s="22">
        <f>ROUNDUP(BAR!EU23*0.9*0.87,)</f>
        <v>33748</v>
      </c>
      <c r="EV23" s="22">
        <f>ROUNDUP(BAR!EV23*0.9*0.87,)</f>
        <v>33748</v>
      </c>
      <c r="EW23" s="22">
        <f>ROUNDUP(BAR!EW23*0.9*0.87,)</f>
        <v>33748</v>
      </c>
      <c r="EX23" s="22">
        <f>ROUNDUP(BAR!EX23*0.9*0.87,)</f>
        <v>33748</v>
      </c>
      <c r="EY23" s="22">
        <f>ROUNDUP(BAR!EY23*0.9*0.87,)</f>
        <v>33748</v>
      </c>
      <c r="EZ23" s="22">
        <f>ROUNDUP(BAR!EZ23*0.9*0.87,)</f>
        <v>33748</v>
      </c>
      <c r="FA23" s="22">
        <f>ROUNDUP(BAR!FA23*0.9*0.87,)</f>
        <v>33748</v>
      </c>
      <c r="FB23" s="22">
        <f>ROUNDUP(BAR!FB23*0.9*0.87,)</f>
        <v>33748</v>
      </c>
      <c r="FC23" s="22">
        <f>ROUNDUP(BAR!FC23*0.9*0.87,)</f>
        <v>33748</v>
      </c>
      <c r="FD23" s="22">
        <f>ROUNDUP(BAR!FD23*0.9*0.87,)</f>
        <v>33748</v>
      </c>
      <c r="FE23" s="22">
        <f>ROUNDUP(BAR!FE23*0.9*0.87,)</f>
        <v>33748</v>
      </c>
      <c r="FF23" s="22">
        <f>ROUNDUP(BAR!FF23*0.9*0.87,)</f>
        <v>33748</v>
      </c>
      <c r="FG23" s="22">
        <f>ROUNDUP(BAR!FG23*0.9*0.87,)</f>
        <v>33748</v>
      </c>
      <c r="FH23" s="22">
        <f>ROUNDUP(BAR!FH23*0.9*0.87,)</f>
        <v>33748</v>
      </c>
      <c r="FI23" s="22">
        <f>ROUNDUP(BAR!FI23*0.9*0.87,)</f>
        <v>33748</v>
      </c>
      <c r="FJ23" s="22">
        <f>ROUNDUP(BAR!FJ23*0.9*0.87,)</f>
        <v>33748</v>
      </c>
      <c r="FK23" s="22">
        <f>ROUNDUP(BAR!FK23*0.9*0.87,)</f>
        <v>35784</v>
      </c>
      <c r="FL23" s="22">
        <f>ROUNDUP(BAR!FL23*0.9*0.87,)</f>
        <v>35784</v>
      </c>
      <c r="FM23" s="22">
        <f>ROUNDUP(BAR!FM23*0.9*0.87,)</f>
        <v>35784</v>
      </c>
      <c r="FN23" s="22">
        <f>ROUNDUP(BAR!FN23*0.9*0.87,)</f>
        <v>33748</v>
      </c>
      <c r="FO23" s="22">
        <f>ROUNDUP(BAR!FO23*0.9*0.87,)</f>
        <v>33748</v>
      </c>
      <c r="FP23" s="22">
        <f>ROUNDUP(BAR!FP23*0.9*0.87,)</f>
        <v>33748</v>
      </c>
      <c r="FQ23" s="22">
        <f>ROUNDUP(BAR!FQ23*0.9*0.87,)</f>
        <v>33748</v>
      </c>
      <c r="FR23" s="22">
        <f>ROUNDUP(BAR!FR23*0.9*0.87,)</f>
        <v>33748</v>
      </c>
      <c r="FS23" s="22">
        <f>ROUNDUP(BAR!FS23*0.9*0.87,)</f>
        <v>32182</v>
      </c>
      <c r="FT23" s="22">
        <f>ROUNDUP(BAR!FT23*0.9*0.87,)</f>
        <v>32182</v>
      </c>
      <c r="FU23" s="22">
        <f>ROUNDUP(BAR!FU23*0.9*0.87,)</f>
        <v>32182</v>
      </c>
      <c r="FV23" s="22">
        <f>ROUNDUP(BAR!FV23*0.9*0.87,)</f>
        <v>32182</v>
      </c>
      <c r="FW23" s="22">
        <f>ROUNDUP(BAR!FW23*0.9*0.87,)</f>
        <v>32182</v>
      </c>
      <c r="FX23" s="22">
        <f>ROUNDUP(BAR!FX23*0.9*0.87,)</f>
        <v>32182</v>
      </c>
      <c r="FY23" s="22">
        <f>ROUNDUP(BAR!FY23*0.9*0.87,)</f>
        <v>32182</v>
      </c>
      <c r="FZ23" s="22">
        <f>ROUNDUP(BAR!FZ23*0.9*0.87,)</f>
        <v>36801</v>
      </c>
      <c r="GA23" s="22">
        <f>ROUNDUP(BAR!GA23*0.9*0.87,)</f>
        <v>32965</v>
      </c>
      <c r="GB23" s="22">
        <f>ROUNDUP(BAR!GB23*0.9*0.87,)</f>
        <v>26074</v>
      </c>
      <c r="GC23" s="22">
        <f>ROUNDUP(BAR!GC23*0.9*0.87,)</f>
        <v>26074</v>
      </c>
      <c r="GD23" s="22">
        <f>ROUNDUP(BAR!GD23*0.9*0.87,)</f>
        <v>26074</v>
      </c>
      <c r="GE23" s="22">
        <f>ROUNDUP(BAR!GE23*0.9*0.87,)</f>
        <v>26074</v>
      </c>
      <c r="GF23" s="22">
        <f>ROUNDUP(BAR!GF23*0.9*0.87,)</f>
        <v>26074</v>
      </c>
      <c r="GG23" s="22">
        <f>ROUNDUP(BAR!GG23*0.9*0.87,)</f>
        <v>26074</v>
      </c>
      <c r="GH23" s="22">
        <f>ROUNDUP(BAR!GH23*0.9*0.87,)</f>
        <v>26074</v>
      </c>
      <c r="GI23" s="22">
        <f>ROUNDUP(BAR!GI23*0.9*0.87,)</f>
        <v>26074</v>
      </c>
      <c r="GJ23" s="22">
        <f>ROUNDUP(BAR!GJ23*0.9*0.87,)</f>
        <v>26074</v>
      </c>
      <c r="GK23" s="22">
        <f>ROUNDUP(BAR!GK23*0.9*0.87,)</f>
        <v>26074</v>
      </c>
      <c r="GL23" s="22">
        <f>ROUNDUP(BAR!GL23*0.9*0.87,)</f>
        <v>26074</v>
      </c>
      <c r="GM23" s="22">
        <f>ROUNDUP(BAR!GM23*0.9*0.87,)</f>
        <v>26074</v>
      </c>
      <c r="GN23" s="22">
        <f>ROUNDUP(BAR!GN23*0.9*0.87,)</f>
        <v>26074</v>
      </c>
      <c r="GO23" s="22">
        <f>ROUNDUP(BAR!GO23*0.9*0.87,)</f>
        <v>26074</v>
      </c>
      <c r="GP23" s="22">
        <f>ROUNDUP(BAR!GP23*0.9*0.87,)</f>
        <v>26074</v>
      </c>
      <c r="GQ23" s="22">
        <f>ROUNDUP(BAR!GQ23*0.9*0.87,)</f>
        <v>26074</v>
      </c>
      <c r="GR23" s="22">
        <f>ROUNDUP(BAR!GR23*0.9*0.87,)</f>
        <v>26074</v>
      </c>
      <c r="GS23" s="22">
        <f>ROUNDUP(BAR!GS23*0.9*0.87,)</f>
        <v>26074</v>
      </c>
      <c r="GT23" s="22">
        <f>ROUNDUP(BAR!GT23*0.9*0.87,)</f>
        <v>26074</v>
      </c>
      <c r="GU23" s="22">
        <f>ROUNDUP(BAR!GU23*0.9*0.87,)</f>
        <v>26074</v>
      </c>
      <c r="GV23" s="22">
        <f>ROUNDUP(BAR!GV23*0.9*0.87,)</f>
        <v>26074</v>
      </c>
      <c r="GW23" s="22">
        <f>ROUNDUP(BAR!GW23*0.9*0.87,)</f>
        <v>26074</v>
      </c>
    </row>
    <row r="24" spans="1:205" s="4" customFormat="1" ht="12" customHeight="1">
      <c r="A24" s="24">
        <v>4</v>
      </c>
      <c r="B24" s="22">
        <f>ROUNDUP(BAR!B24*0.9*0.87,)</f>
        <v>20750</v>
      </c>
      <c r="C24" s="22">
        <f>ROUNDUP(BAR!C24*0.9*0.87,)</f>
        <v>20358</v>
      </c>
      <c r="D24" s="22">
        <f>ROUNDUP(BAR!D24*0.9*0.87,)</f>
        <v>21141</v>
      </c>
      <c r="E24" s="22">
        <f>ROUNDUP(BAR!E24*0.9*0.87,)</f>
        <v>21141</v>
      </c>
      <c r="F24" s="22">
        <f>ROUNDUP(BAR!F24*0.9*0.87,)</f>
        <v>21141</v>
      </c>
      <c r="G24" s="22">
        <f>ROUNDUP(BAR!G24*0.9*0.87,)</f>
        <v>20045</v>
      </c>
      <c r="H24" s="22">
        <f>ROUNDUP(BAR!H24*0.9*0.87,)</f>
        <v>20045</v>
      </c>
      <c r="I24" s="22">
        <f>ROUNDUP(BAR!I24*0.9*0.87,)</f>
        <v>20045</v>
      </c>
      <c r="J24" s="22">
        <f>ROUNDUP(BAR!J24*0.9*0.87,)</f>
        <v>20045</v>
      </c>
      <c r="K24" s="22">
        <f>ROUNDUP(BAR!K24*0.9*0.87,)</f>
        <v>20750</v>
      </c>
      <c r="L24" s="22">
        <f>ROUNDUP(BAR!L24*0.9*0.87,)</f>
        <v>20750</v>
      </c>
      <c r="M24" s="22">
        <f>ROUNDUP(BAR!M24*0.9*0.87,)</f>
        <v>19575</v>
      </c>
      <c r="N24" s="22">
        <f>ROUNDUP(BAR!N24*0.9*0.87,)</f>
        <v>19575</v>
      </c>
      <c r="O24" s="22">
        <f>ROUNDUP(BAR!O24*0.9*0.87,)</f>
        <v>19575</v>
      </c>
      <c r="P24" s="22">
        <f>ROUNDUP(BAR!P24*0.9*0.87,)</f>
        <v>19575</v>
      </c>
      <c r="Q24" s="22">
        <f>ROUNDUP(BAR!Q24*0.9*0.87,)</f>
        <v>19575</v>
      </c>
      <c r="R24" s="22">
        <f>ROUNDUP(BAR!R24*0.9*0.87,)</f>
        <v>20045</v>
      </c>
      <c r="S24" s="22">
        <f>ROUNDUP(BAR!S24*0.9*0.87,)</f>
        <v>20045</v>
      </c>
      <c r="T24" s="22">
        <f>ROUNDUP(BAR!T24*0.9*0.87,)</f>
        <v>19575</v>
      </c>
      <c r="U24" s="22">
        <f>ROUNDUP(BAR!U24*0.9*0.87,)</f>
        <v>19575</v>
      </c>
      <c r="V24" s="22">
        <f>ROUNDUP(BAR!V24*0.9*0.87,)</f>
        <v>19575</v>
      </c>
      <c r="W24" s="22">
        <f>ROUNDUP(BAR!W24*0.9*0.87,)</f>
        <v>19575</v>
      </c>
      <c r="X24" s="22">
        <f>ROUNDUP(BAR!X24*0.9*0.87,)</f>
        <v>17148</v>
      </c>
      <c r="Y24" s="22">
        <f>ROUNDUP(BAR!Y24*0.9*0.87,)</f>
        <v>17383</v>
      </c>
      <c r="Z24" s="22">
        <f>ROUNDUP(BAR!Z24*0.9*0.87,)</f>
        <v>17383</v>
      </c>
      <c r="AA24" s="22">
        <f>ROUNDUP(BAR!AA24*0.9*0.87,)</f>
        <v>17148</v>
      </c>
      <c r="AB24" s="22">
        <f>ROUNDUP(BAR!AB24*0.9*0.87,)</f>
        <v>17148</v>
      </c>
      <c r="AC24" s="22">
        <f>ROUNDUP(BAR!AC24*0.9*0.87,)</f>
        <v>17148</v>
      </c>
      <c r="AD24" s="22">
        <f>ROUNDUP(BAR!AD24*0.9*0.87,)</f>
        <v>17148</v>
      </c>
      <c r="AE24" s="22">
        <f>ROUNDUP(BAR!AE24*0.9*0.87,)</f>
        <v>17148</v>
      </c>
      <c r="AF24" s="22">
        <f>ROUNDUP(BAR!AF24*0.9*0.87,)</f>
        <v>17383</v>
      </c>
      <c r="AG24" s="22">
        <f>ROUNDUP(BAR!AG24*0.9*0.87,)</f>
        <v>17383</v>
      </c>
      <c r="AH24" s="22">
        <f>ROUNDUP(BAR!AH24*0.9*0.87,)</f>
        <v>17148</v>
      </c>
      <c r="AI24" s="22">
        <f>ROUNDUP(BAR!AI24*0.9*0.87,)</f>
        <v>17383</v>
      </c>
      <c r="AJ24" s="22">
        <f>ROUNDUP(BAR!AJ24*0.9*0.87,)</f>
        <v>17383</v>
      </c>
      <c r="AK24" s="22">
        <f>ROUNDUP(BAR!AK24*0.9*0.87,)</f>
        <v>17383</v>
      </c>
      <c r="AL24" s="22">
        <f>ROUNDUP(BAR!AL24*0.9*0.87,)</f>
        <v>17383</v>
      </c>
      <c r="AM24" s="22">
        <f>ROUNDUP(BAR!AM24*0.9*0.87,)</f>
        <v>17383</v>
      </c>
      <c r="AN24" s="22">
        <f>ROUNDUP(BAR!AN24*0.9*0.87,)</f>
        <v>17383</v>
      </c>
      <c r="AO24" s="22">
        <f>ROUNDUP(BAR!AO24*0.9*0.87,)</f>
        <v>17148</v>
      </c>
      <c r="AP24" s="22">
        <f>ROUNDUP(BAR!AP24*0.9*0.87,)</f>
        <v>17148</v>
      </c>
      <c r="AQ24" s="22">
        <f>ROUNDUP(BAR!AQ24*0.9*0.87,)</f>
        <v>17148</v>
      </c>
      <c r="AR24" s="22">
        <f>ROUNDUP(BAR!AR24*0.9*0.87,)</f>
        <v>17148</v>
      </c>
      <c r="AS24" s="22">
        <f>ROUNDUP(BAR!AS24*0.9*0.87,)</f>
        <v>17148</v>
      </c>
      <c r="AT24" s="22">
        <f>ROUNDUP(BAR!AT24*0.9*0.87,)</f>
        <v>17383</v>
      </c>
      <c r="AU24" s="22">
        <f>ROUNDUP(BAR!AU24*0.9*0.87,)</f>
        <v>17383</v>
      </c>
      <c r="AV24" s="22">
        <f>ROUNDUP(BAR!AV24*0.9*0.87,)</f>
        <v>17148</v>
      </c>
      <c r="AW24" s="22">
        <f>ROUNDUP(BAR!AW24*0.9*0.87,)</f>
        <v>17148</v>
      </c>
      <c r="AX24" s="22">
        <f>ROUNDUP(BAR!AX24*0.9*0.87,)</f>
        <v>17148</v>
      </c>
      <c r="AY24" s="22">
        <f>ROUNDUP(BAR!AY24*0.9*0.87,)</f>
        <v>17148</v>
      </c>
      <c r="AZ24" s="22">
        <f>ROUNDUP(BAR!AZ24*0.9*0.87,)</f>
        <v>17148</v>
      </c>
      <c r="BA24" s="22">
        <f>ROUNDUP(BAR!BA24*0.9*0.87,)</f>
        <v>17383</v>
      </c>
      <c r="BB24" s="22">
        <f>ROUNDUP(BAR!BB24*0.9*0.87,)</f>
        <v>17383</v>
      </c>
      <c r="BC24" s="22">
        <f>ROUNDUP(BAR!BC24*0.9*0.87,)</f>
        <v>16913</v>
      </c>
      <c r="BD24" s="22">
        <f>ROUNDUP(BAR!BD24*0.9*0.87,)</f>
        <v>16913</v>
      </c>
      <c r="BE24" s="22">
        <f>ROUNDUP(BAR!BE24*0.9*0.87,)</f>
        <v>16913</v>
      </c>
      <c r="BF24" s="22">
        <f>ROUNDUP(BAR!BF24*0.9*0.87,)</f>
        <v>17383</v>
      </c>
      <c r="BG24" s="22">
        <f>ROUNDUP(BAR!BG24*0.9*0.87,)</f>
        <v>17383</v>
      </c>
      <c r="BH24" s="22">
        <f>ROUNDUP(BAR!BH24*0.9*0.87,)</f>
        <v>17383</v>
      </c>
      <c r="BI24" s="22">
        <f>ROUNDUP(BAR!BI24*0.9*0.87,)</f>
        <v>17383</v>
      </c>
      <c r="BJ24" s="22">
        <f>ROUNDUP(BAR!BJ24*0.9*0.87,)</f>
        <v>16757</v>
      </c>
      <c r="BK24" s="22">
        <f>ROUNDUP(BAR!BK24*0.9*0.87,)</f>
        <v>16757</v>
      </c>
      <c r="BL24" s="22">
        <f>ROUNDUP(BAR!BL24*0.9*0.87,)</f>
        <v>16757</v>
      </c>
      <c r="BM24" s="22">
        <f>ROUNDUP(BAR!BM24*0.9*0.87,)</f>
        <v>16757</v>
      </c>
      <c r="BN24" s="22">
        <f>ROUNDUP(BAR!BN24*0.9*0.87,)</f>
        <v>16757</v>
      </c>
      <c r="BO24" s="22">
        <f>ROUNDUP(BAR!BO24*0.9*0.87,)</f>
        <v>16913</v>
      </c>
      <c r="BP24" s="22">
        <f>ROUNDUP(BAR!BP24*0.9*0.87,)</f>
        <v>16913</v>
      </c>
      <c r="BQ24" s="22">
        <f>ROUNDUP(BAR!BQ24*0.9*0.87,)</f>
        <v>16757</v>
      </c>
      <c r="BR24" s="22">
        <f>ROUNDUP(BAR!BR24*0.9*0.87,)</f>
        <v>16757</v>
      </c>
      <c r="BS24" s="22">
        <f>ROUNDUP(BAR!BS24*0.9*0.87,)</f>
        <v>16757</v>
      </c>
      <c r="BT24" s="22">
        <f>ROUNDUP(BAR!BT24*0.9*0.87,)</f>
        <v>16757</v>
      </c>
      <c r="BU24" s="22">
        <f>ROUNDUP(BAR!BU24*0.9*0.87,)</f>
        <v>16757</v>
      </c>
      <c r="BV24" s="22">
        <f>ROUNDUP(BAR!BV24*0.9*0.87,)</f>
        <v>16913</v>
      </c>
      <c r="BW24" s="22">
        <f>ROUNDUP(BAR!BW24*0.9*0.87,)</f>
        <v>16913</v>
      </c>
      <c r="BX24" s="22">
        <f>ROUNDUP(BAR!BX24*0.9*0.87,)</f>
        <v>16757</v>
      </c>
      <c r="BY24" s="22">
        <f>ROUNDUP(BAR!BY24*0.9*0.87,)</f>
        <v>16757</v>
      </c>
      <c r="BZ24" s="22">
        <f>ROUNDUP(BAR!BZ24*0.9*0.87,)</f>
        <v>16757</v>
      </c>
      <c r="CA24" s="22">
        <f>ROUNDUP(BAR!CA24*0.9*0.87,)</f>
        <v>16757</v>
      </c>
      <c r="CB24" s="22">
        <f>ROUNDUP(BAR!CB24*0.9*0.87,)</f>
        <v>16757</v>
      </c>
      <c r="CC24" s="22">
        <f>ROUNDUP(BAR!CC24*0.9*0.87,)</f>
        <v>16913</v>
      </c>
      <c r="CD24" s="22">
        <f>ROUNDUP(BAR!CD24*0.9*0.87,)</f>
        <v>16913</v>
      </c>
      <c r="CE24" s="22">
        <f>ROUNDUP(BAR!CE24*0.9*0.87,)</f>
        <v>16757</v>
      </c>
      <c r="CF24" s="22">
        <f>ROUNDUP(BAR!CF24*0.9*0.87,)</f>
        <v>16757</v>
      </c>
      <c r="CG24" s="22">
        <f>ROUNDUP(BAR!CG24*0.9*0.87,)</f>
        <v>16757</v>
      </c>
      <c r="CH24" s="22">
        <f>ROUNDUP(BAR!CH24*0.9*0.87,)</f>
        <v>16757</v>
      </c>
      <c r="CI24" s="22">
        <f>ROUNDUP(BAR!CI24*0.9*0.87,)</f>
        <v>16757</v>
      </c>
      <c r="CJ24" s="22">
        <f>ROUNDUP(BAR!CJ24*0.9*0.87,)</f>
        <v>16913</v>
      </c>
      <c r="CK24" s="22">
        <f>ROUNDUP(BAR!CK24*0.9*0.87,)</f>
        <v>16913</v>
      </c>
      <c r="CL24" s="22">
        <f>ROUNDUP(BAR!CL24*0.9*0.87,)</f>
        <v>16757</v>
      </c>
      <c r="CM24" s="22">
        <f>ROUNDUP(BAR!CM24*0.9*0.87,)</f>
        <v>16757</v>
      </c>
      <c r="CN24" s="22">
        <f>ROUNDUP(BAR!CN24*0.9*0.87,)</f>
        <v>16757</v>
      </c>
      <c r="CO24" s="22">
        <f>ROUNDUP(BAR!CO24*0.9*0.87,)</f>
        <v>16757</v>
      </c>
      <c r="CP24" s="22">
        <f>ROUNDUP(BAR!CP24*0.9*0.87,)</f>
        <v>16757</v>
      </c>
      <c r="CQ24" s="22">
        <f>ROUNDUP(BAR!CQ24*0.9*0.87,)</f>
        <v>17618</v>
      </c>
      <c r="CR24" s="22">
        <f>ROUNDUP(BAR!CR24*0.9*0.87,)</f>
        <v>17618</v>
      </c>
      <c r="CS24" s="22">
        <f>ROUNDUP(BAR!CS24*0.9*0.87,)</f>
        <v>17618</v>
      </c>
      <c r="CT24" s="22">
        <f>ROUNDUP(BAR!CT24*0.9*0.87,)</f>
        <v>17618</v>
      </c>
      <c r="CU24" s="22">
        <f>ROUNDUP(BAR!CU24*0.9*0.87,)</f>
        <v>17618</v>
      </c>
      <c r="CV24" s="22">
        <f>ROUNDUP(BAR!CV24*0.9*0.87,)</f>
        <v>17618</v>
      </c>
      <c r="CW24" s="22">
        <f>ROUNDUP(BAR!CW24*0.9*0.87,)</f>
        <v>17618</v>
      </c>
      <c r="CX24" s="22">
        <f>ROUNDUP(BAR!CX24*0.9*0.87,)</f>
        <v>18009</v>
      </c>
      <c r="CY24" s="22">
        <f>ROUNDUP(BAR!CY24*0.9*0.87,)</f>
        <v>18009</v>
      </c>
      <c r="CZ24" s="22">
        <f>ROUNDUP(BAR!CZ24*0.9*0.87,)</f>
        <v>18009</v>
      </c>
      <c r="DA24" s="22">
        <f>ROUNDUP(BAR!DA24*0.9*0.87,)</f>
        <v>18009</v>
      </c>
      <c r="DB24" s="22">
        <f>ROUNDUP(BAR!DB24*0.9*0.87,)</f>
        <v>18009</v>
      </c>
      <c r="DC24" s="22">
        <f>ROUNDUP(BAR!DC24*0.9*0.87,)</f>
        <v>18009</v>
      </c>
      <c r="DD24" s="22">
        <f>ROUNDUP(BAR!DD24*0.9*0.87,)</f>
        <v>18009</v>
      </c>
      <c r="DE24" s="22">
        <f>ROUNDUP(BAR!DE24*0.9*0.87,)</f>
        <v>18792</v>
      </c>
      <c r="DF24" s="22">
        <f>ROUNDUP(BAR!DF24*0.9*0.87,)</f>
        <v>18792</v>
      </c>
      <c r="DG24" s="22">
        <f>ROUNDUP(BAR!DG24*0.9*0.87,)</f>
        <v>18792</v>
      </c>
      <c r="DH24" s="22">
        <f>ROUNDUP(BAR!DH24*0.9*0.87,)</f>
        <v>18792</v>
      </c>
      <c r="DI24" s="22">
        <f>ROUNDUP(BAR!DI24*0.9*0.87,)</f>
        <v>34218</v>
      </c>
      <c r="DJ24" s="96">
        <f>ROUNDUP(BAR!DJ24*0.9*0.87,)</f>
        <v>43614</v>
      </c>
      <c r="DK24" s="96">
        <f>ROUNDUP(BAR!DK24*0.9*0.87,)</f>
        <v>43614</v>
      </c>
      <c r="DL24" s="96">
        <f>ROUNDUP(BAR!DL24*0.9*0.87,)</f>
        <v>43614</v>
      </c>
      <c r="DM24" s="96">
        <f>ROUNDUP(BAR!DM24*0.9*0.87,)</f>
        <v>43614</v>
      </c>
      <c r="DN24" s="96">
        <f>ROUNDUP(BAR!DN24*0.9*0.87,)</f>
        <v>43614</v>
      </c>
      <c r="DO24" s="96">
        <f>ROUNDUP(BAR!DO24*0.9*0.87,)</f>
        <v>43614</v>
      </c>
      <c r="DP24" s="96">
        <f>ROUNDUP(BAR!DP24*0.9*0.87,)</f>
        <v>43614</v>
      </c>
      <c r="DQ24" s="96">
        <f>ROUNDUP(BAR!DQ24*0.9*0.87,)</f>
        <v>43614</v>
      </c>
      <c r="DR24" s="96">
        <f>ROUNDUP(BAR!DR24*0.9*0.87,)</f>
        <v>43614</v>
      </c>
      <c r="DS24" s="96">
        <f>ROUNDUP(BAR!DS24*0.9*0.87,)</f>
        <v>41265</v>
      </c>
      <c r="DT24" s="22">
        <f>ROUNDUP(BAR!DT24*0.9*0.87,)</f>
        <v>32182</v>
      </c>
      <c r="DU24" s="22">
        <f>ROUNDUP(BAR!DU24*0.9*0.87,)</f>
        <v>32182</v>
      </c>
      <c r="DV24" s="22">
        <f>ROUNDUP(BAR!DV24*0.9*0.87,)</f>
        <v>32182</v>
      </c>
      <c r="DW24" s="22">
        <f>ROUNDUP(BAR!DW24*0.9*0.87,)</f>
        <v>32182</v>
      </c>
      <c r="DX24" s="22">
        <f>ROUNDUP(BAR!DX24*0.9*0.87,)</f>
        <v>32182</v>
      </c>
      <c r="DY24" s="22">
        <f>ROUNDUP(BAR!DY24*0.9*0.87,)</f>
        <v>32182</v>
      </c>
      <c r="DZ24" s="22">
        <f>ROUNDUP(BAR!DZ24*0.9*0.87,)</f>
        <v>32182</v>
      </c>
      <c r="EA24" s="22">
        <f>ROUNDUP(BAR!EA24*0.9*0.87,)</f>
        <v>32965</v>
      </c>
      <c r="EB24" s="22">
        <f>ROUNDUP(BAR!EB24*0.9*0.87,)</f>
        <v>32965</v>
      </c>
      <c r="EC24" s="22">
        <f>ROUNDUP(BAR!EC24*0.9*0.87,)</f>
        <v>32965</v>
      </c>
      <c r="ED24" s="22">
        <f>ROUNDUP(BAR!ED24*0.9*0.87,)</f>
        <v>32965</v>
      </c>
      <c r="EE24" s="22">
        <f>ROUNDUP(BAR!EE24*0.9*0.87,)</f>
        <v>32965</v>
      </c>
      <c r="EF24" s="22">
        <f>ROUNDUP(BAR!EF24*0.9*0.87,)</f>
        <v>32965</v>
      </c>
      <c r="EG24" s="22">
        <f>ROUNDUP(BAR!EG24*0.9*0.87,)</f>
        <v>32965</v>
      </c>
      <c r="EH24" s="22">
        <f>ROUNDUP(BAR!EH24*0.9*0.87,)</f>
        <v>32965</v>
      </c>
      <c r="EI24" s="22">
        <f>ROUNDUP(BAR!EI24*0.9*0.87,)</f>
        <v>32965</v>
      </c>
      <c r="EJ24" s="22">
        <f>ROUNDUP(BAR!EJ24*0.9*0.87,)</f>
        <v>32965</v>
      </c>
      <c r="EK24" s="22">
        <f>ROUNDUP(BAR!EK24*0.9*0.87,)</f>
        <v>32965</v>
      </c>
      <c r="EL24" s="22">
        <f>ROUNDUP(BAR!EL24*0.9*0.87,)</f>
        <v>32965</v>
      </c>
      <c r="EM24" s="22">
        <f>ROUNDUP(BAR!EM24*0.9*0.87,)</f>
        <v>32965</v>
      </c>
      <c r="EN24" s="22">
        <f>ROUNDUP(BAR!EN24*0.9*0.87,)</f>
        <v>32965</v>
      </c>
      <c r="EO24" s="22">
        <f>ROUNDUP(BAR!EO24*0.9*0.87,)</f>
        <v>32965</v>
      </c>
      <c r="EP24" s="22">
        <f>ROUNDUP(BAR!EP24*0.9*0.87,)</f>
        <v>32965</v>
      </c>
      <c r="EQ24" s="22">
        <f>ROUNDUP(BAR!EQ24*0.9*0.87,)</f>
        <v>33748</v>
      </c>
      <c r="ER24" s="22">
        <f>ROUNDUP(BAR!ER24*0.9*0.87,)</f>
        <v>33748</v>
      </c>
      <c r="ES24" s="22">
        <f>ROUNDUP(BAR!ES24*0.9*0.87,)</f>
        <v>33748</v>
      </c>
      <c r="ET24" s="22">
        <f>ROUNDUP(BAR!ET24*0.9*0.87,)</f>
        <v>33748</v>
      </c>
      <c r="EU24" s="22">
        <f>ROUNDUP(BAR!EU24*0.9*0.87,)</f>
        <v>33748</v>
      </c>
      <c r="EV24" s="22">
        <f>ROUNDUP(BAR!EV24*0.9*0.87,)</f>
        <v>33748</v>
      </c>
      <c r="EW24" s="22">
        <f>ROUNDUP(BAR!EW24*0.9*0.87,)</f>
        <v>33748</v>
      </c>
      <c r="EX24" s="22">
        <f>ROUNDUP(BAR!EX24*0.9*0.87,)</f>
        <v>33748</v>
      </c>
      <c r="EY24" s="22">
        <f>ROUNDUP(BAR!EY24*0.9*0.87,)</f>
        <v>33748</v>
      </c>
      <c r="EZ24" s="22">
        <f>ROUNDUP(BAR!EZ24*0.9*0.87,)</f>
        <v>33748</v>
      </c>
      <c r="FA24" s="22">
        <f>ROUNDUP(BAR!FA24*0.9*0.87,)</f>
        <v>33748</v>
      </c>
      <c r="FB24" s="22">
        <f>ROUNDUP(BAR!FB24*0.9*0.87,)</f>
        <v>33748</v>
      </c>
      <c r="FC24" s="22">
        <f>ROUNDUP(BAR!FC24*0.9*0.87,)</f>
        <v>33748</v>
      </c>
      <c r="FD24" s="22">
        <f>ROUNDUP(BAR!FD24*0.9*0.87,)</f>
        <v>33748</v>
      </c>
      <c r="FE24" s="22">
        <f>ROUNDUP(BAR!FE24*0.9*0.87,)</f>
        <v>33748</v>
      </c>
      <c r="FF24" s="22">
        <f>ROUNDUP(BAR!FF24*0.9*0.87,)</f>
        <v>33748</v>
      </c>
      <c r="FG24" s="22">
        <f>ROUNDUP(BAR!FG24*0.9*0.87,)</f>
        <v>33748</v>
      </c>
      <c r="FH24" s="22">
        <f>ROUNDUP(BAR!FH24*0.9*0.87,)</f>
        <v>33748</v>
      </c>
      <c r="FI24" s="22">
        <f>ROUNDUP(BAR!FI24*0.9*0.87,)</f>
        <v>33748</v>
      </c>
      <c r="FJ24" s="22">
        <f>ROUNDUP(BAR!FJ24*0.9*0.87,)</f>
        <v>33748</v>
      </c>
      <c r="FK24" s="22">
        <f>ROUNDUP(BAR!FK24*0.9*0.87,)</f>
        <v>35784</v>
      </c>
      <c r="FL24" s="22">
        <f>ROUNDUP(BAR!FL24*0.9*0.87,)</f>
        <v>35784</v>
      </c>
      <c r="FM24" s="22">
        <f>ROUNDUP(BAR!FM24*0.9*0.87,)</f>
        <v>35784</v>
      </c>
      <c r="FN24" s="22">
        <f>ROUNDUP(BAR!FN24*0.9*0.87,)</f>
        <v>33748</v>
      </c>
      <c r="FO24" s="22">
        <f>ROUNDUP(BAR!FO24*0.9*0.87,)</f>
        <v>33748</v>
      </c>
      <c r="FP24" s="22">
        <f>ROUNDUP(BAR!FP24*0.9*0.87,)</f>
        <v>33748</v>
      </c>
      <c r="FQ24" s="22">
        <f>ROUNDUP(BAR!FQ24*0.9*0.87,)</f>
        <v>33748</v>
      </c>
      <c r="FR24" s="22">
        <f>ROUNDUP(BAR!FR24*0.9*0.87,)</f>
        <v>33748</v>
      </c>
      <c r="FS24" s="22">
        <f>ROUNDUP(BAR!FS24*0.9*0.87,)</f>
        <v>32182</v>
      </c>
      <c r="FT24" s="22">
        <f>ROUNDUP(BAR!FT24*0.9*0.87,)</f>
        <v>32182</v>
      </c>
      <c r="FU24" s="22">
        <f>ROUNDUP(BAR!FU24*0.9*0.87,)</f>
        <v>32182</v>
      </c>
      <c r="FV24" s="22">
        <f>ROUNDUP(BAR!FV24*0.9*0.87,)</f>
        <v>32182</v>
      </c>
      <c r="FW24" s="22">
        <f>ROUNDUP(BAR!FW24*0.9*0.87,)</f>
        <v>32182</v>
      </c>
      <c r="FX24" s="22">
        <f>ROUNDUP(BAR!FX24*0.9*0.87,)</f>
        <v>32182</v>
      </c>
      <c r="FY24" s="22">
        <f>ROUNDUP(BAR!FY24*0.9*0.87,)</f>
        <v>32182</v>
      </c>
      <c r="FZ24" s="22">
        <f>ROUNDUP(BAR!FZ24*0.9*0.87,)</f>
        <v>36801</v>
      </c>
      <c r="GA24" s="22">
        <f>ROUNDUP(BAR!GA24*0.9*0.87,)</f>
        <v>32965</v>
      </c>
      <c r="GB24" s="22">
        <f>ROUNDUP(BAR!GB24*0.9*0.87,)</f>
        <v>26074</v>
      </c>
      <c r="GC24" s="22">
        <f>ROUNDUP(BAR!GC24*0.9*0.87,)</f>
        <v>26074</v>
      </c>
      <c r="GD24" s="22">
        <f>ROUNDUP(BAR!GD24*0.9*0.87,)</f>
        <v>26074</v>
      </c>
      <c r="GE24" s="22">
        <f>ROUNDUP(BAR!GE24*0.9*0.87,)</f>
        <v>26074</v>
      </c>
      <c r="GF24" s="22">
        <f>ROUNDUP(BAR!GF24*0.9*0.87,)</f>
        <v>26074</v>
      </c>
      <c r="GG24" s="22">
        <f>ROUNDUP(BAR!GG24*0.9*0.87,)</f>
        <v>26074</v>
      </c>
      <c r="GH24" s="22">
        <f>ROUNDUP(BAR!GH24*0.9*0.87,)</f>
        <v>26074</v>
      </c>
      <c r="GI24" s="22">
        <f>ROUNDUP(BAR!GI24*0.9*0.87,)</f>
        <v>26074</v>
      </c>
      <c r="GJ24" s="22">
        <f>ROUNDUP(BAR!GJ24*0.9*0.87,)</f>
        <v>26074</v>
      </c>
      <c r="GK24" s="22">
        <f>ROUNDUP(BAR!GK24*0.9*0.87,)</f>
        <v>26074</v>
      </c>
      <c r="GL24" s="22">
        <f>ROUNDUP(BAR!GL24*0.9*0.87,)</f>
        <v>26074</v>
      </c>
      <c r="GM24" s="22">
        <f>ROUNDUP(BAR!GM24*0.9*0.87,)</f>
        <v>26074</v>
      </c>
      <c r="GN24" s="22">
        <f>ROUNDUP(BAR!GN24*0.9*0.87,)</f>
        <v>26074</v>
      </c>
      <c r="GO24" s="22">
        <f>ROUNDUP(BAR!GO24*0.9*0.87,)</f>
        <v>26074</v>
      </c>
      <c r="GP24" s="22">
        <f>ROUNDUP(BAR!GP24*0.9*0.87,)</f>
        <v>26074</v>
      </c>
      <c r="GQ24" s="22">
        <f>ROUNDUP(BAR!GQ24*0.9*0.87,)</f>
        <v>26074</v>
      </c>
      <c r="GR24" s="22">
        <f>ROUNDUP(BAR!GR24*0.9*0.87,)</f>
        <v>26074</v>
      </c>
      <c r="GS24" s="22">
        <f>ROUNDUP(BAR!GS24*0.9*0.87,)</f>
        <v>26074</v>
      </c>
      <c r="GT24" s="22">
        <f>ROUNDUP(BAR!GT24*0.9*0.87,)</f>
        <v>26074</v>
      </c>
      <c r="GU24" s="22">
        <f>ROUNDUP(BAR!GU24*0.9*0.87,)</f>
        <v>26074</v>
      </c>
      <c r="GV24" s="22">
        <f>ROUNDUP(BAR!GV24*0.9*0.87,)</f>
        <v>26074</v>
      </c>
      <c r="GW24" s="22">
        <f>ROUNDUP(BAR!GW24*0.9*0.87,)</f>
        <v>26074</v>
      </c>
    </row>
    <row r="25" spans="1:205" s="4" customFormat="1" ht="15" customHeight="1">
      <c r="A25" s="33" t="s">
        <v>36</v>
      </c>
      <c r="DJ25" s="93"/>
      <c r="DK25" s="93"/>
      <c r="DL25" s="93"/>
      <c r="DM25" s="93"/>
      <c r="DN25" s="93"/>
      <c r="DO25" s="93"/>
      <c r="DP25" s="93"/>
      <c r="DQ25" s="93"/>
      <c r="DR25" s="93"/>
      <c r="DS25" s="93"/>
    </row>
    <row r="26" spans="1:205" s="4" customFormat="1" ht="12" customHeight="1">
      <c r="A26" s="86" t="s">
        <v>37</v>
      </c>
      <c r="DJ26" s="93"/>
      <c r="DK26" s="93"/>
      <c r="DL26" s="93"/>
      <c r="DM26" s="93"/>
      <c r="DN26" s="93"/>
      <c r="DO26" s="93"/>
      <c r="DP26" s="93"/>
      <c r="DQ26" s="93"/>
      <c r="DR26" s="93"/>
      <c r="DS26" s="93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J27" s="97"/>
      <c r="DK27" s="97"/>
      <c r="DL27" s="97"/>
      <c r="DM27" s="97"/>
      <c r="DN27" s="97"/>
      <c r="DO27" s="97"/>
      <c r="DP27" s="97"/>
      <c r="DQ27" s="97"/>
      <c r="DR27" s="97"/>
      <c r="DS27" s="9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J28" s="97"/>
      <c r="DK28" s="97"/>
      <c r="DL28" s="97"/>
      <c r="DM28" s="97"/>
      <c r="DN28" s="97"/>
      <c r="DO28" s="97"/>
      <c r="DP28" s="97"/>
      <c r="DQ28" s="97"/>
      <c r="DR28" s="97"/>
      <c r="DS28" s="97"/>
    </row>
    <row r="29" spans="1:205" customFormat="1" ht="15" customHeight="1">
      <c r="A29" s="98" t="s">
        <v>38</v>
      </c>
      <c r="N29" s="83"/>
      <c r="O29" s="83"/>
      <c r="P29" s="83"/>
      <c r="Q29" s="83"/>
      <c r="R29" s="37"/>
      <c r="S29" s="37"/>
      <c r="T29" s="37"/>
      <c r="U29" s="37"/>
      <c r="V29" s="37"/>
      <c r="W29" s="83"/>
      <c r="X29" s="99"/>
      <c r="Y29" s="99"/>
      <c r="Z29" s="99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</row>
    <row r="30" spans="1:205">
      <c r="A30" s="101" t="s">
        <v>39</v>
      </c>
      <c r="R30" s="37"/>
      <c r="S30" s="37"/>
      <c r="T30" s="37"/>
      <c r="U30" s="37"/>
      <c r="V30" s="37"/>
    </row>
    <row r="31" spans="1:205" s="50" customFormat="1" ht="15" customHeight="1">
      <c r="A31" s="33" t="s">
        <v>16</v>
      </c>
      <c r="N31" s="4"/>
      <c r="O31" s="4"/>
      <c r="P31" s="4"/>
      <c r="Q31" s="4"/>
      <c r="R31" s="4"/>
      <c r="S31" s="4"/>
      <c r="T31" s="4"/>
      <c r="U31" s="4"/>
      <c r="V31" s="4"/>
      <c r="W31" s="4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</row>
    <row r="32" spans="1:205" s="50" customFormat="1" ht="72" customHeight="1">
      <c r="A32" s="34" t="s">
        <v>17</v>
      </c>
      <c r="N32" s="4"/>
      <c r="O32" s="4"/>
      <c r="P32" s="4"/>
      <c r="Q32" s="4"/>
      <c r="R32" s="4"/>
      <c r="S32" s="4"/>
      <c r="T32" s="4"/>
      <c r="U32" s="4"/>
      <c r="V32" s="4"/>
      <c r="W32" s="4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</row>
    <row r="33" spans="1:22">
      <c r="A33" s="30" t="s">
        <v>18</v>
      </c>
      <c r="R33" s="37"/>
      <c r="S33" s="37"/>
      <c r="T33" s="37"/>
      <c r="U33" s="37"/>
      <c r="V33" s="37"/>
    </row>
    <row r="34" spans="1:22" ht="54.75" customHeight="1">
      <c r="A34" s="35" t="s">
        <v>40</v>
      </c>
      <c r="R34" s="37"/>
      <c r="S34" s="37"/>
      <c r="T34" s="37"/>
      <c r="U34" s="37"/>
      <c r="V34" s="37"/>
    </row>
  </sheetData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28515625" style="1" customWidth="1"/>
    <col min="2" max="9" width="9.85546875" style="6" customWidth="1"/>
    <col min="10" max="13" width="9.85546875" style="37" customWidth="1"/>
    <col min="14" max="17" width="9.85546875" style="83" customWidth="1"/>
    <col min="18" max="22" width="9.85546875" style="37" customWidth="1"/>
    <col min="23" max="23" width="9.85546875" style="83" customWidth="1"/>
    <col min="24" max="26" width="10" style="8" customWidth="1"/>
    <col min="27" max="27" width="10" style="112" customWidth="1"/>
    <col min="28" max="108" width="10" style="6" customWidth="1"/>
    <col min="109" max="109" width="11.140625" style="6" customWidth="1"/>
    <col min="110" max="112" width="9.85546875" style="6" customWidth="1"/>
    <col min="113" max="16384" width="9.140625" style="6"/>
  </cols>
  <sheetData>
    <row r="1" spans="1:205" s="1" customFormat="1" ht="15" customHeight="1">
      <c r="A1" s="9" t="s">
        <v>0</v>
      </c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12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7"/>
      <c r="CU1" s="107"/>
      <c r="CV1" s="107"/>
      <c r="CW1" s="107"/>
      <c r="CX1" s="107"/>
      <c r="CY1" s="107"/>
      <c r="CZ1" s="107"/>
      <c r="DA1" s="107"/>
      <c r="DB1" s="107"/>
      <c r="DC1" s="107"/>
      <c r="DD1" s="107"/>
      <c r="DE1" s="107"/>
      <c r="DF1" s="107"/>
      <c r="DG1" s="107"/>
      <c r="DH1" s="107"/>
      <c r="DI1" s="107"/>
      <c r="DJ1" s="107"/>
      <c r="DK1" s="107"/>
      <c r="DL1" s="107"/>
      <c r="DM1" s="107"/>
      <c r="DN1" s="107"/>
      <c r="DO1" s="107"/>
      <c r="DP1" s="107"/>
      <c r="DQ1" s="107"/>
      <c r="DR1" s="107"/>
      <c r="DS1" s="107"/>
      <c r="DT1" s="107"/>
      <c r="DU1" s="107"/>
      <c r="DV1" s="107"/>
      <c r="DW1" s="107"/>
      <c r="DX1" s="107"/>
      <c r="DY1" s="107"/>
      <c r="DZ1" s="107"/>
      <c r="EA1" s="107"/>
      <c r="EB1" s="107"/>
    </row>
    <row r="2" spans="1:205" s="1" customFormat="1" ht="15" customHeight="1">
      <c r="A2" s="10" t="s">
        <v>41</v>
      </c>
    </row>
    <row r="3" spans="1:205" s="4" customFormat="1" ht="15" customHeight="1">
      <c r="A3" s="143" t="s">
        <v>53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63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</row>
    <row r="6" spans="1:205" s="4" customFormat="1" ht="12" customHeight="1">
      <c r="A6" s="18">
        <v>1</v>
      </c>
      <c r="B6" s="58">
        <f>ROUNDUP('РБ15%'!B6*0.87,)</f>
        <v>6286</v>
      </c>
      <c r="C6" s="58">
        <f>ROUNDUP('РБ15%'!C6*0.87,)</f>
        <v>5916</v>
      </c>
      <c r="D6" s="58">
        <f>ROUNDUP('РБ15%'!D6*0.87,)</f>
        <v>6656</v>
      </c>
      <c r="E6" s="58">
        <f>ROUNDUP('РБ15%'!E6*0.87,)</f>
        <v>6656</v>
      </c>
      <c r="F6" s="58">
        <f>ROUNDUP('РБ15%'!F6*0.87,)</f>
        <v>6656</v>
      </c>
      <c r="G6" s="58">
        <f>ROUNDUP('РБ15%'!G6*0.87,)</f>
        <v>5621</v>
      </c>
      <c r="H6" s="58">
        <f>ROUNDUP('РБ15%'!H6*0.87,)</f>
        <v>5621</v>
      </c>
      <c r="I6" s="58">
        <f>ROUNDUP('РБ15%'!I6*0.87,)</f>
        <v>5621</v>
      </c>
      <c r="J6" s="58">
        <f>ROUNDUP('РБ15%'!J6*0.87,)</f>
        <v>5621</v>
      </c>
      <c r="K6" s="58">
        <f>ROUNDUP('РБ15%'!K6*0.87,)</f>
        <v>6286</v>
      </c>
      <c r="L6" s="58">
        <f>ROUNDUP('РБ15%'!L6*0.87,)</f>
        <v>6286</v>
      </c>
      <c r="M6" s="58">
        <f>ROUNDUP('РБ15%'!M6*0.87,)</f>
        <v>5177</v>
      </c>
      <c r="N6" s="58">
        <f>ROUNDUP('РБ15%'!N6*0.87,)</f>
        <v>5177</v>
      </c>
      <c r="O6" s="58">
        <f>ROUNDUP('РБ15%'!O6*0.87,)</f>
        <v>5177</v>
      </c>
      <c r="P6" s="58">
        <f>ROUNDUP('РБ15%'!P6*0.87,)</f>
        <v>5177</v>
      </c>
      <c r="Q6" s="58">
        <f>ROUNDUP('РБ15%'!Q6*0.87,)</f>
        <v>5177</v>
      </c>
      <c r="R6" s="58">
        <f>ROUNDUP('РБ15%'!R6*0.87,)</f>
        <v>5621</v>
      </c>
      <c r="S6" s="58">
        <f>ROUNDUP('РБ15%'!S6*0.87,)</f>
        <v>5621</v>
      </c>
      <c r="T6" s="58">
        <f>ROUNDUP('РБ15%'!T6*0.87,)</f>
        <v>5177</v>
      </c>
      <c r="U6" s="58">
        <f>ROUNDUP('РБ15%'!U6*0.87,)</f>
        <v>5177</v>
      </c>
      <c r="V6" s="58">
        <f>ROUNDUP('РБ15%'!V6*0.87,)</f>
        <v>5177</v>
      </c>
      <c r="W6" s="58">
        <f>ROUNDUP('РБ15%'!W6*0.87,)</f>
        <v>5177</v>
      </c>
      <c r="X6" s="58">
        <f>ROUNDUP('РБ15%'!X6*0.87,)</f>
        <v>5103</v>
      </c>
      <c r="Y6" s="58">
        <f>ROUNDUP('РБ15%'!Y6*0.87,)</f>
        <v>5325</v>
      </c>
      <c r="Z6" s="58">
        <f>ROUNDUP('РБ15%'!Z6*0.87,)</f>
        <v>5325</v>
      </c>
      <c r="AA6" s="144">
        <f>ROUNDUP('РБ15%'!AA6*0.87,)</f>
        <v>5103</v>
      </c>
      <c r="AB6" s="58">
        <f>ROUNDUP('РБ15%'!AB6*0.87,)</f>
        <v>5103</v>
      </c>
      <c r="AC6" s="58">
        <f>ROUNDUP('РБ15%'!AC6*0.87,)</f>
        <v>5103</v>
      </c>
      <c r="AD6" s="58">
        <f>ROUNDUP('РБ15%'!AD6*0.87,)</f>
        <v>5103</v>
      </c>
      <c r="AE6" s="58">
        <f>ROUNDUP('РБ15%'!AE6*0.87,)</f>
        <v>5103</v>
      </c>
      <c r="AF6" s="58">
        <f>ROUNDUP('РБ15%'!AF6*0.87,)</f>
        <v>5325</v>
      </c>
      <c r="AG6" s="58">
        <f>ROUNDUP('РБ15%'!AG6*0.87,)</f>
        <v>5325</v>
      </c>
      <c r="AH6" s="58">
        <f>ROUNDUP('РБ15%'!AH6*0.87,)</f>
        <v>5103</v>
      </c>
      <c r="AI6" s="58">
        <f>ROUNDUP('РБ15%'!AI6*0.87,)</f>
        <v>5325</v>
      </c>
      <c r="AJ6" s="58">
        <f>ROUNDUP('РБ15%'!AJ6*0.87,)</f>
        <v>5325</v>
      </c>
      <c r="AK6" s="58">
        <f>ROUNDUP('РБ15%'!AK6*0.87,)</f>
        <v>5325</v>
      </c>
      <c r="AL6" s="58">
        <f>ROUNDUP('РБ15%'!AL6*0.87,)</f>
        <v>5325</v>
      </c>
      <c r="AM6" s="58">
        <f>ROUNDUP('РБ15%'!AM6*0.87,)</f>
        <v>5325</v>
      </c>
      <c r="AN6" s="58">
        <f>ROUNDUP('РБ15%'!AN6*0.87,)</f>
        <v>5325</v>
      </c>
      <c r="AO6" s="58">
        <f>ROUNDUP('РБ15%'!AO6*0.87,)</f>
        <v>5103</v>
      </c>
      <c r="AP6" s="58">
        <f>ROUNDUP('РБ15%'!AP6*0.87,)</f>
        <v>5103</v>
      </c>
      <c r="AQ6" s="58">
        <f>ROUNDUP('РБ15%'!AQ6*0.87,)</f>
        <v>5103</v>
      </c>
      <c r="AR6" s="58">
        <f>ROUNDUP('РБ15%'!AR6*0.87,)</f>
        <v>5103</v>
      </c>
      <c r="AS6" s="58">
        <f>ROUNDUP('РБ15%'!AS6*0.87,)</f>
        <v>5103</v>
      </c>
      <c r="AT6" s="58">
        <f>ROUNDUP('РБ15%'!AT6*0.87,)</f>
        <v>5325</v>
      </c>
      <c r="AU6" s="58">
        <f>ROUNDUP('РБ15%'!AU6*0.87,)</f>
        <v>5325</v>
      </c>
      <c r="AV6" s="58">
        <f>ROUNDUP('РБ15%'!AV6*0.87,)</f>
        <v>5103</v>
      </c>
      <c r="AW6" s="58">
        <f>ROUNDUP('РБ15%'!AW6*0.87,)</f>
        <v>5103</v>
      </c>
      <c r="AX6" s="58">
        <f>ROUNDUP('РБ15%'!AX6*0.87,)</f>
        <v>5103</v>
      </c>
      <c r="AY6" s="58">
        <f>ROUNDUP('РБ15%'!AY6*0.87,)</f>
        <v>5103</v>
      </c>
      <c r="AZ6" s="58">
        <f>ROUNDUP('РБ15%'!AZ6*0.87,)</f>
        <v>5103</v>
      </c>
      <c r="BA6" s="58">
        <f>ROUNDUP('РБ15%'!BA6*0.87,)</f>
        <v>5325</v>
      </c>
      <c r="BB6" s="58">
        <f>ROUNDUP('РБ15%'!BB6*0.87,)</f>
        <v>5325</v>
      </c>
      <c r="BC6" s="58">
        <f>ROUNDUP('РБ15%'!BC6*0.87,)</f>
        <v>4881</v>
      </c>
      <c r="BD6" s="58">
        <f>ROUNDUP('РБ15%'!BD6*0.87,)</f>
        <v>4881</v>
      </c>
      <c r="BE6" s="58">
        <f>ROUNDUP('РБ15%'!BE6*0.87,)</f>
        <v>4881</v>
      </c>
      <c r="BF6" s="58">
        <f>ROUNDUP('РБ15%'!BF6*0.87,)</f>
        <v>5325</v>
      </c>
      <c r="BG6" s="58">
        <f>ROUNDUP('РБ15%'!BG6*0.87,)</f>
        <v>5325</v>
      </c>
      <c r="BH6" s="58">
        <f>ROUNDUP('РБ15%'!BH6*0.87,)</f>
        <v>5325</v>
      </c>
      <c r="BI6" s="58">
        <f>ROUNDUP('РБ15%'!BI6*0.87,)</f>
        <v>5325</v>
      </c>
      <c r="BJ6" s="58">
        <f>ROUNDUP('РБ15%'!BJ6*0.87,)</f>
        <v>4733</v>
      </c>
      <c r="BK6" s="58">
        <f>ROUNDUP('РБ15%'!BK6*0.87,)</f>
        <v>4733</v>
      </c>
      <c r="BL6" s="58">
        <f>ROUNDUP('РБ15%'!BL6*0.87,)</f>
        <v>4733</v>
      </c>
      <c r="BM6" s="58">
        <f>ROUNDUP('РБ15%'!BM6*0.87,)</f>
        <v>4733</v>
      </c>
      <c r="BN6" s="58">
        <f>ROUNDUP('РБ15%'!BN6*0.87,)</f>
        <v>4733</v>
      </c>
      <c r="BO6" s="58">
        <f>ROUNDUP('РБ15%'!BO6*0.87,)</f>
        <v>4881</v>
      </c>
      <c r="BP6" s="58">
        <f>ROUNDUP('РБ15%'!BP6*0.87,)</f>
        <v>4881</v>
      </c>
      <c r="BQ6" s="58">
        <f>ROUNDUP('РБ15%'!BQ6*0.87,)</f>
        <v>4733</v>
      </c>
      <c r="BR6" s="58">
        <f>ROUNDUP('РБ15%'!BR6*0.87,)</f>
        <v>4733</v>
      </c>
      <c r="BS6" s="58">
        <f>ROUNDUP('РБ15%'!BS6*0.87,)</f>
        <v>4733</v>
      </c>
      <c r="BT6" s="58">
        <f>ROUNDUP('РБ15%'!BT6*0.87,)</f>
        <v>4733</v>
      </c>
      <c r="BU6" s="58">
        <f>ROUNDUP('РБ15%'!BU6*0.87,)</f>
        <v>4733</v>
      </c>
      <c r="BV6" s="58">
        <f>ROUNDUP('РБ15%'!BV6*0.87,)</f>
        <v>4881</v>
      </c>
      <c r="BW6" s="58">
        <f>ROUNDUP('РБ15%'!BW6*0.87,)</f>
        <v>4881</v>
      </c>
      <c r="BX6" s="58">
        <f>ROUNDUP('РБ15%'!BX6*0.87,)</f>
        <v>4733</v>
      </c>
      <c r="BY6" s="58">
        <f>ROUNDUP('РБ15%'!BY6*0.87,)</f>
        <v>4733</v>
      </c>
      <c r="BZ6" s="58">
        <f>ROUNDUP('РБ15%'!BZ6*0.87,)</f>
        <v>4733</v>
      </c>
      <c r="CA6" s="58">
        <f>ROUNDUP('РБ15%'!CA6*0.87,)</f>
        <v>4733</v>
      </c>
      <c r="CB6" s="58">
        <f>ROUNDUP('РБ15%'!CB6*0.87,)</f>
        <v>4733</v>
      </c>
      <c r="CC6" s="58">
        <f>ROUNDUP('РБ15%'!CC6*0.87,)</f>
        <v>4881</v>
      </c>
      <c r="CD6" s="58">
        <f>ROUNDUP('РБ15%'!CD6*0.87,)</f>
        <v>4881</v>
      </c>
      <c r="CE6" s="58">
        <f>ROUNDUP('РБ15%'!CE6*0.87,)</f>
        <v>4733</v>
      </c>
      <c r="CF6" s="58">
        <f>ROUNDUP('РБ15%'!CF6*0.87,)</f>
        <v>4733</v>
      </c>
      <c r="CG6" s="58">
        <f>ROUNDUP('РБ15%'!CG6*0.87,)</f>
        <v>4733</v>
      </c>
      <c r="CH6" s="58">
        <f>ROUNDUP('РБ15%'!CH6*0.87,)</f>
        <v>4733</v>
      </c>
      <c r="CI6" s="58">
        <f>ROUNDUP('РБ15%'!CI6*0.87,)</f>
        <v>4733</v>
      </c>
      <c r="CJ6" s="58">
        <f>ROUNDUP('РБ15%'!CJ6*0.87,)</f>
        <v>4881</v>
      </c>
      <c r="CK6" s="58">
        <f>ROUNDUP('РБ15%'!CK6*0.87,)</f>
        <v>4881</v>
      </c>
      <c r="CL6" s="58">
        <f>ROUNDUP('РБ15%'!CL6*0.87,)</f>
        <v>4733</v>
      </c>
      <c r="CM6" s="58">
        <f>ROUNDUP('РБ15%'!CM6*0.87,)</f>
        <v>4733</v>
      </c>
      <c r="CN6" s="58">
        <f>ROUNDUP('РБ15%'!CN6*0.87,)</f>
        <v>4733</v>
      </c>
      <c r="CO6" s="58">
        <f>ROUNDUP('РБ15%'!CO6*0.87,)</f>
        <v>4733</v>
      </c>
      <c r="CP6" s="58">
        <f>ROUNDUP('РБ15%'!CP6*0.87,)</f>
        <v>4733</v>
      </c>
      <c r="CQ6" s="58">
        <f>ROUNDUP('РБ15%'!CQ6*0.87,)</f>
        <v>5547</v>
      </c>
      <c r="CR6" s="58">
        <f>ROUNDUP('РБ15%'!CR6*0.87,)</f>
        <v>5547</v>
      </c>
      <c r="CS6" s="58">
        <f>ROUNDUP('РБ15%'!CS6*0.87,)</f>
        <v>5547</v>
      </c>
      <c r="CT6" s="58">
        <f>ROUNDUP('РБ15%'!CT6*0.87,)</f>
        <v>5547</v>
      </c>
      <c r="CU6" s="58">
        <f>ROUNDUP('РБ15%'!CU6*0.87,)</f>
        <v>5547</v>
      </c>
      <c r="CV6" s="58">
        <f>ROUNDUP('РБ15%'!CV6*0.87,)</f>
        <v>5547</v>
      </c>
      <c r="CW6" s="58">
        <f>ROUNDUP('РБ15%'!CW6*0.87,)</f>
        <v>5547</v>
      </c>
      <c r="CX6" s="58">
        <f>ROUNDUP('РБ15%'!CX6*0.87,)</f>
        <v>5916</v>
      </c>
      <c r="CY6" s="58">
        <f>ROUNDUP('РБ15%'!CY6*0.87,)</f>
        <v>5916</v>
      </c>
      <c r="CZ6" s="58">
        <f>ROUNDUP('РБ15%'!CZ6*0.87,)</f>
        <v>5916</v>
      </c>
      <c r="DA6" s="58">
        <f>ROUNDUP('РБ15%'!DA6*0.87,)</f>
        <v>5916</v>
      </c>
      <c r="DB6" s="58">
        <f>ROUNDUP('РБ15%'!DB6*0.87,)</f>
        <v>5916</v>
      </c>
      <c r="DC6" s="58">
        <f>ROUNDUP('РБ15%'!DC6*0.87,)</f>
        <v>5916</v>
      </c>
      <c r="DD6" s="58">
        <f>ROUNDUP('РБ15%'!DD6*0.87,)</f>
        <v>5916</v>
      </c>
      <c r="DE6" s="58">
        <f>ROUNDUP('РБ15%'!DE6*0.87,)</f>
        <v>6656</v>
      </c>
      <c r="DF6" s="58">
        <f>ROUNDUP('РБ15%'!DF6*0.87,)</f>
        <v>6656</v>
      </c>
      <c r="DG6" s="58">
        <f>ROUNDUP('РБ15%'!DG6*0.87,)</f>
        <v>6656</v>
      </c>
      <c r="DH6" s="58">
        <f>ROUNDUP('РБ15%'!DH6*0.87,)</f>
        <v>6656</v>
      </c>
      <c r="DI6" s="58">
        <f>ROUNDUP('РБ15%'!DI6*0.87,)</f>
        <v>14790</v>
      </c>
      <c r="DJ6" s="58">
        <f>ROUNDUP('РБ15%'!DJ6*0.87,)</f>
        <v>23664</v>
      </c>
      <c r="DK6" s="58">
        <f>ROUNDUP('РБ15%'!DK6*0.87,)</f>
        <v>23664</v>
      </c>
      <c r="DL6" s="58">
        <f>ROUNDUP('РБ15%'!DL6*0.87,)</f>
        <v>23664</v>
      </c>
      <c r="DM6" s="58">
        <f>ROUNDUP('РБ15%'!DM6*0.87,)</f>
        <v>23664</v>
      </c>
      <c r="DN6" s="58">
        <f>ROUNDUP('РБ15%'!DN6*0.87,)</f>
        <v>23664</v>
      </c>
      <c r="DO6" s="58">
        <f>ROUNDUP('РБ15%'!DO6*0.87,)</f>
        <v>23664</v>
      </c>
      <c r="DP6" s="58">
        <f>ROUNDUP('РБ15%'!DP6*0.87,)</f>
        <v>23664</v>
      </c>
      <c r="DQ6" s="58">
        <f>ROUNDUP('РБ15%'!DQ6*0.87,)</f>
        <v>23664</v>
      </c>
      <c r="DR6" s="58">
        <f>ROUNDUP('РБ15%'!DR6*0.87,)</f>
        <v>23664</v>
      </c>
      <c r="DS6" s="58">
        <f>ROUNDUP('РБ15%'!DS6*0.87,)</f>
        <v>21446</v>
      </c>
      <c r="DT6" s="58">
        <f>ROUNDUP('РБ15%'!DT6*0.87,)</f>
        <v>13311</v>
      </c>
      <c r="DU6" s="58">
        <f>ROUNDUP('РБ15%'!DU6*0.87,)</f>
        <v>13311</v>
      </c>
      <c r="DV6" s="58">
        <f>ROUNDUP('РБ15%'!DV6*0.87,)</f>
        <v>13311</v>
      </c>
      <c r="DW6" s="58">
        <f>ROUNDUP('РБ15%'!DW6*0.87,)</f>
        <v>13311</v>
      </c>
      <c r="DX6" s="58">
        <f>ROUNDUP('РБ15%'!DX6*0.87,)</f>
        <v>13311</v>
      </c>
      <c r="DY6" s="58">
        <f>ROUNDUP('РБ15%'!DY6*0.87,)</f>
        <v>13311</v>
      </c>
      <c r="DZ6" s="58">
        <f>ROUNDUP('РБ15%'!DZ6*0.87,)</f>
        <v>13311</v>
      </c>
      <c r="EA6" s="58">
        <f>ROUNDUP('РБ15%'!EA6*0.87,)</f>
        <v>14051</v>
      </c>
      <c r="EB6" s="58">
        <f>ROUNDUP('РБ15%'!EB6*0.87,)</f>
        <v>14051</v>
      </c>
      <c r="EC6" s="58">
        <f>ROUNDUP('РБ15%'!EC6*0.87,)</f>
        <v>14051</v>
      </c>
      <c r="ED6" s="58">
        <f>ROUNDUP('РБ15%'!ED6*0.87,)</f>
        <v>14051</v>
      </c>
      <c r="EE6" s="58">
        <f>ROUNDUP('РБ15%'!EE6*0.87,)</f>
        <v>14051</v>
      </c>
      <c r="EF6" s="58">
        <f>ROUNDUP('РБ15%'!EF6*0.87,)</f>
        <v>14051</v>
      </c>
      <c r="EG6" s="58">
        <f>ROUNDUP('РБ15%'!EG6*0.87,)</f>
        <v>14051</v>
      </c>
      <c r="EH6" s="58">
        <f>ROUNDUP('РБ15%'!EH6*0.87,)</f>
        <v>14051</v>
      </c>
      <c r="EI6" s="58">
        <f>ROUNDUP('РБ15%'!EI6*0.87,)</f>
        <v>14051</v>
      </c>
      <c r="EJ6" s="58">
        <f>ROUNDUP('РБ15%'!EJ6*0.87,)</f>
        <v>14051</v>
      </c>
      <c r="EK6" s="58">
        <f>ROUNDUP('РБ15%'!EK6*0.87,)</f>
        <v>14051</v>
      </c>
      <c r="EL6" s="58">
        <f>ROUNDUP('РБ15%'!EL6*0.87,)</f>
        <v>14051</v>
      </c>
      <c r="EM6" s="58">
        <f>ROUNDUP('РБ15%'!EM6*0.87,)</f>
        <v>14051</v>
      </c>
      <c r="EN6" s="58">
        <f>ROUNDUP('РБ15%'!EN6*0.87,)</f>
        <v>14051</v>
      </c>
      <c r="EO6" s="58">
        <f>ROUNDUP('РБ15%'!EO6*0.87,)</f>
        <v>14051</v>
      </c>
      <c r="EP6" s="58">
        <f>ROUNDUP('РБ15%'!EP6*0.87,)</f>
        <v>14051</v>
      </c>
      <c r="EQ6" s="58">
        <f>ROUNDUP('РБ15%'!EQ6*0.87,)</f>
        <v>14790</v>
      </c>
      <c r="ER6" s="58">
        <f>ROUNDUP('РБ15%'!ER6*0.87,)</f>
        <v>14790</v>
      </c>
      <c r="ES6" s="58">
        <f>ROUNDUP('РБ15%'!ES6*0.87,)</f>
        <v>14790</v>
      </c>
      <c r="ET6" s="58">
        <f>ROUNDUP('РБ15%'!ET6*0.87,)</f>
        <v>14790</v>
      </c>
      <c r="EU6" s="58">
        <f>ROUNDUP('РБ15%'!EU6*0.87,)</f>
        <v>14790</v>
      </c>
      <c r="EV6" s="58">
        <f>ROUNDUP('РБ15%'!EV6*0.87,)</f>
        <v>14790</v>
      </c>
      <c r="EW6" s="58">
        <f>ROUNDUP('РБ15%'!EW6*0.87,)</f>
        <v>14790</v>
      </c>
      <c r="EX6" s="58">
        <f>ROUNDUP('РБ15%'!EX6*0.87,)</f>
        <v>14790</v>
      </c>
      <c r="EY6" s="58">
        <f>ROUNDUP('РБ15%'!EY6*0.87,)</f>
        <v>14790</v>
      </c>
      <c r="EZ6" s="58">
        <f>ROUNDUP('РБ15%'!EZ6*0.87,)</f>
        <v>14790</v>
      </c>
      <c r="FA6" s="58">
        <f>ROUNDUP('РБ15%'!FA6*0.87,)</f>
        <v>14790</v>
      </c>
      <c r="FB6" s="58">
        <f>ROUNDUP('РБ15%'!FB6*0.87,)</f>
        <v>14790</v>
      </c>
      <c r="FC6" s="58">
        <f>ROUNDUP('РБ15%'!FC6*0.87,)</f>
        <v>14790</v>
      </c>
      <c r="FD6" s="58">
        <f>ROUNDUP('РБ15%'!FD6*0.87,)</f>
        <v>14790</v>
      </c>
      <c r="FE6" s="58">
        <f>ROUNDUP('РБ15%'!FE6*0.87,)</f>
        <v>14790</v>
      </c>
      <c r="FF6" s="58">
        <f>ROUNDUP('РБ15%'!FF6*0.87,)</f>
        <v>14790</v>
      </c>
      <c r="FG6" s="58">
        <f>ROUNDUP('РБ15%'!FG6*0.87,)</f>
        <v>14790</v>
      </c>
      <c r="FH6" s="58">
        <f>ROUNDUP('РБ15%'!FH6*0.87,)</f>
        <v>14790</v>
      </c>
      <c r="FI6" s="58">
        <f>ROUNDUP('РБ15%'!FI6*0.87,)</f>
        <v>14790</v>
      </c>
      <c r="FJ6" s="58">
        <f>ROUNDUP('РБ15%'!FJ6*0.87,)</f>
        <v>14790</v>
      </c>
      <c r="FK6" s="58">
        <f>ROUNDUP('РБ15%'!FK6*0.87,)</f>
        <v>16713</v>
      </c>
      <c r="FL6" s="58">
        <f>ROUNDUP('РБ15%'!FL6*0.87,)</f>
        <v>16713</v>
      </c>
      <c r="FM6" s="58">
        <f>ROUNDUP('РБ15%'!FM6*0.87,)</f>
        <v>16713</v>
      </c>
      <c r="FN6" s="58">
        <f>ROUNDUP('РБ15%'!FN6*0.87,)</f>
        <v>14790</v>
      </c>
      <c r="FO6" s="58">
        <f>ROUNDUP('РБ15%'!FO6*0.87,)</f>
        <v>14790</v>
      </c>
      <c r="FP6" s="58">
        <f>ROUNDUP('РБ15%'!FP6*0.87,)</f>
        <v>14790</v>
      </c>
      <c r="FQ6" s="58">
        <f>ROUNDUP('РБ15%'!FQ6*0.87,)</f>
        <v>14790</v>
      </c>
      <c r="FR6" s="58">
        <f>ROUNDUP('РБ15%'!FR6*0.87,)</f>
        <v>14790</v>
      </c>
      <c r="FS6" s="58">
        <f>ROUNDUP('РБ15%'!FS6*0.87,)</f>
        <v>13311</v>
      </c>
      <c r="FT6" s="58">
        <f>ROUNDUP('РБ15%'!FT6*0.87,)</f>
        <v>13311</v>
      </c>
      <c r="FU6" s="58">
        <f>ROUNDUP('РБ15%'!FU6*0.87,)</f>
        <v>13311</v>
      </c>
      <c r="FV6" s="58">
        <f>ROUNDUP('РБ15%'!FV6*0.87,)</f>
        <v>13311</v>
      </c>
      <c r="FW6" s="58">
        <f>ROUNDUP('РБ15%'!FW6*0.87,)</f>
        <v>13311</v>
      </c>
      <c r="FX6" s="58">
        <f>ROUNDUP('РБ15%'!FX6*0.87,)</f>
        <v>13311</v>
      </c>
      <c r="FY6" s="58">
        <f>ROUNDUP('РБ15%'!FY6*0.87,)</f>
        <v>13311</v>
      </c>
      <c r="FZ6" s="58">
        <f>ROUNDUP('РБ15%'!FZ6*0.87,)</f>
        <v>17675</v>
      </c>
      <c r="GA6" s="58">
        <f>ROUNDUP('РБ15%'!GA6*0.87,)</f>
        <v>14051</v>
      </c>
      <c r="GB6" s="58">
        <f>ROUNDUP('РБ15%'!GB6*0.87,)</f>
        <v>9762</v>
      </c>
      <c r="GC6" s="58">
        <f>ROUNDUP('РБ15%'!GC6*0.87,)</f>
        <v>9762</v>
      </c>
      <c r="GD6" s="58">
        <f>ROUNDUP('РБ15%'!GD6*0.87,)</f>
        <v>9762</v>
      </c>
      <c r="GE6" s="58">
        <f>ROUNDUP('РБ15%'!GE6*0.87,)</f>
        <v>9762</v>
      </c>
      <c r="GF6" s="58">
        <f>ROUNDUP('РБ15%'!GF6*0.87,)</f>
        <v>9762</v>
      </c>
      <c r="GG6" s="58">
        <f>ROUNDUP('РБ15%'!GG6*0.87,)</f>
        <v>9762</v>
      </c>
      <c r="GH6" s="58">
        <f>ROUNDUP('РБ15%'!GH6*0.87,)</f>
        <v>9762</v>
      </c>
      <c r="GI6" s="58">
        <f>ROUNDUP('РБ15%'!GI6*0.87,)</f>
        <v>9762</v>
      </c>
      <c r="GJ6" s="58">
        <f>ROUNDUP('РБ15%'!GJ6*0.87,)</f>
        <v>9762</v>
      </c>
      <c r="GK6" s="58">
        <f>ROUNDUP('РБ15%'!GK6*0.87,)</f>
        <v>9762</v>
      </c>
      <c r="GL6" s="58">
        <f>ROUNDUP('РБ15%'!GL6*0.87,)</f>
        <v>9762</v>
      </c>
      <c r="GM6" s="58">
        <f>ROUNDUP('РБ15%'!GM6*0.87,)</f>
        <v>9762</v>
      </c>
      <c r="GN6" s="58">
        <f>ROUNDUP('РБ15%'!GN6*0.87,)</f>
        <v>9762</v>
      </c>
      <c r="GO6" s="58">
        <f>ROUNDUP('РБ15%'!GO6*0.87,)</f>
        <v>9762</v>
      </c>
      <c r="GP6" s="58">
        <f>ROUNDUP('РБ15%'!GP6*0.87,)</f>
        <v>9762</v>
      </c>
      <c r="GQ6" s="58">
        <f>ROUNDUP('РБ15%'!GQ6*0.87,)</f>
        <v>9762</v>
      </c>
      <c r="GR6" s="58">
        <f>ROUNDUP('РБ15%'!GR6*0.87,)</f>
        <v>9762</v>
      </c>
      <c r="GS6" s="58">
        <f>ROUNDUP('РБ15%'!GS6*0.87,)</f>
        <v>9762</v>
      </c>
      <c r="GT6" s="58">
        <f>ROUNDUP('РБ15%'!GT6*0.87,)</f>
        <v>9762</v>
      </c>
      <c r="GU6" s="58">
        <f>ROUNDUP('РБ15%'!GU6*0.87,)</f>
        <v>9762</v>
      </c>
      <c r="GV6" s="58">
        <f>ROUNDUP('РБ15%'!GV6*0.87,)</f>
        <v>9762</v>
      </c>
      <c r="GW6" s="58">
        <f>ROUNDUP('РБ15%'!GW6*0.87,)</f>
        <v>9762</v>
      </c>
    </row>
    <row r="7" spans="1:205" s="4" customFormat="1" ht="12" customHeight="1">
      <c r="A7" s="18">
        <v>2</v>
      </c>
      <c r="B7" s="58">
        <f>ROUNDUP('РБ15%'!B7*0.87,)</f>
        <v>7654</v>
      </c>
      <c r="C7" s="58">
        <f>ROUNDUP('РБ15%'!C7*0.87,)</f>
        <v>7285</v>
      </c>
      <c r="D7" s="58">
        <f>ROUNDUP('РБ15%'!D7*0.87,)</f>
        <v>8024</v>
      </c>
      <c r="E7" s="58">
        <f>ROUNDUP('РБ15%'!E7*0.87,)</f>
        <v>8024</v>
      </c>
      <c r="F7" s="58">
        <f>ROUNDUP('РБ15%'!F7*0.87,)</f>
        <v>8024</v>
      </c>
      <c r="G7" s="58">
        <f>ROUNDUP('РБ15%'!G7*0.87,)</f>
        <v>6989</v>
      </c>
      <c r="H7" s="58">
        <f>ROUNDUP('РБ15%'!H7*0.87,)</f>
        <v>6989</v>
      </c>
      <c r="I7" s="58">
        <f>ROUNDUP('РБ15%'!I7*0.87,)</f>
        <v>6989</v>
      </c>
      <c r="J7" s="58">
        <f>ROUNDUP('РБ15%'!J7*0.87,)</f>
        <v>6989</v>
      </c>
      <c r="K7" s="58">
        <f>ROUNDUP('РБ15%'!K7*0.87,)</f>
        <v>7654</v>
      </c>
      <c r="L7" s="58">
        <f>ROUNDUP('РБ15%'!L7*0.87,)</f>
        <v>7654</v>
      </c>
      <c r="M7" s="58">
        <f>ROUNDUP('РБ15%'!M7*0.87,)</f>
        <v>6545</v>
      </c>
      <c r="N7" s="58">
        <f>ROUNDUP('РБ15%'!N7*0.87,)</f>
        <v>6545</v>
      </c>
      <c r="O7" s="58">
        <f>ROUNDUP('РБ15%'!O7*0.87,)</f>
        <v>6545</v>
      </c>
      <c r="P7" s="58">
        <f>ROUNDUP('РБ15%'!P7*0.87,)</f>
        <v>6545</v>
      </c>
      <c r="Q7" s="58">
        <f>ROUNDUP('РБ15%'!Q7*0.87,)</f>
        <v>6545</v>
      </c>
      <c r="R7" s="58">
        <f>ROUNDUP('РБ15%'!R7*0.87,)</f>
        <v>6989</v>
      </c>
      <c r="S7" s="58">
        <f>ROUNDUP('РБ15%'!S7*0.87,)</f>
        <v>6989</v>
      </c>
      <c r="T7" s="58">
        <f>ROUNDUP('РБ15%'!T7*0.87,)</f>
        <v>6545</v>
      </c>
      <c r="U7" s="58">
        <f>ROUNDUP('РБ15%'!U7*0.87,)</f>
        <v>6545</v>
      </c>
      <c r="V7" s="58">
        <f>ROUNDUP('РБ15%'!V7*0.87,)</f>
        <v>6545</v>
      </c>
      <c r="W7" s="58">
        <f>ROUNDUP('РБ15%'!W7*0.87,)</f>
        <v>6545</v>
      </c>
      <c r="X7" s="58">
        <f>ROUNDUP('РБ15%'!X7*0.87,)</f>
        <v>6471</v>
      </c>
      <c r="Y7" s="58">
        <f>ROUNDUP('РБ15%'!Y7*0.87,)</f>
        <v>6693</v>
      </c>
      <c r="Z7" s="58">
        <f>ROUNDUP('РБ15%'!Z7*0.87,)</f>
        <v>6693</v>
      </c>
      <c r="AA7" s="144">
        <f>ROUNDUP('РБ15%'!AA7*0.87,)</f>
        <v>6471</v>
      </c>
      <c r="AB7" s="58">
        <f>ROUNDUP('РБ15%'!AB7*0.87,)</f>
        <v>6471</v>
      </c>
      <c r="AC7" s="58">
        <f>ROUNDUP('РБ15%'!AC7*0.87,)</f>
        <v>6471</v>
      </c>
      <c r="AD7" s="58">
        <f>ROUNDUP('РБ15%'!AD7*0.87,)</f>
        <v>6471</v>
      </c>
      <c r="AE7" s="58">
        <f>ROUNDUP('РБ15%'!AE7*0.87,)</f>
        <v>6471</v>
      </c>
      <c r="AF7" s="58">
        <f>ROUNDUP('РБ15%'!AF7*0.87,)</f>
        <v>6693</v>
      </c>
      <c r="AG7" s="58">
        <f>ROUNDUP('РБ15%'!AG7*0.87,)</f>
        <v>6693</v>
      </c>
      <c r="AH7" s="58">
        <f>ROUNDUP('РБ15%'!AH7*0.87,)</f>
        <v>6471</v>
      </c>
      <c r="AI7" s="58">
        <f>ROUNDUP('РБ15%'!AI7*0.87,)</f>
        <v>6693</v>
      </c>
      <c r="AJ7" s="58">
        <f>ROUNDUP('РБ15%'!AJ7*0.87,)</f>
        <v>6693</v>
      </c>
      <c r="AK7" s="58">
        <f>ROUNDUP('РБ15%'!AK7*0.87,)</f>
        <v>6693</v>
      </c>
      <c r="AL7" s="58">
        <f>ROUNDUP('РБ15%'!AL7*0.87,)</f>
        <v>6693</v>
      </c>
      <c r="AM7" s="58">
        <f>ROUNDUP('РБ15%'!AM7*0.87,)</f>
        <v>6693</v>
      </c>
      <c r="AN7" s="58">
        <f>ROUNDUP('РБ15%'!AN7*0.87,)</f>
        <v>6693</v>
      </c>
      <c r="AO7" s="58">
        <f>ROUNDUP('РБ15%'!AO7*0.87,)</f>
        <v>6471</v>
      </c>
      <c r="AP7" s="58">
        <f>ROUNDUP('РБ15%'!AP7*0.87,)</f>
        <v>6471</v>
      </c>
      <c r="AQ7" s="58">
        <f>ROUNDUP('РБ15%'!AQ7*0.87,)</f>
        <v>6471</v>
      </c>
      <c r="AR7" s="58">
        <f>ROUNDUP('РБ15%'!AR7*0.87,)</f>
        <v>6471</v>
      </c>
      <c r="AS7" s="58">
        <f>ROUNDUP('РБ15%'!AS7*0.87,)</f>
        <v>6471</v>
      </c>
      <c r="AT7" s="58">
        <f>ROUNDUP('РБ15%'!AT7*0.87,)</f>
        <v>6693</v>
      </c>
      <c r="AU7" s="58">
        <f>ROUNDUP('РБ15%'!AU7*0.87,)</f>
        <v>6693</v>
      </c>
      <c r="AV7" s="58">
        <f>ROUNDUP('РБ15%'!AV7*0.87,)</f>
        <v>6471</v>
      </c>
      <c r="AW7" s="58">
        <f>ROUNDUP('РБ15%'!AW7*0.87,)</f>
        <v>6471</v>
      </c>
      <c r="AX7" s="58">
        <f>ROUNDUP('РБ15%'!AX7*0.87,)</f>
        <v>6471</v>
      </c>
      <c r="AY7" s="58">
        <f>ROUNDUP('РБ15%'!AY7*0.87,)</f>
        <v>6471</v>
      </c>
      <c r="AZ7" s="58">
        <f>ROUNDUP('РБ15%'!AZ7*0.87,)</f>
        <v>6471</v>
      </c>
      <c r="BA7" s="58">
        <f>ROUNDUP('РБ15%'!BA7*0.87,)</f>
        <v>6693</v>
      </c>
      <c r="BB7" s="58">
        <f>ROUNDUP('РБ15%'!BB7*0.87,)</f>
        <v>6693</v>
      </c>
      <c r="BC7" s="58">
        <f>ROUNDUP('РБ15%'!BC7*0.87,)</f>
        <v>6249</v>
      </c>
      <c r="BD7" s="58">
        <f>ROUNDUP('РБ15%'!BD7*0.87,)</f>
        <v>6249</v>
      </c>
      <c r="BE7" s="58">
        <f>ROUNDUP('РБ15%'!BE7*0.87,)</f>
        <v>6249</v>
      </c>
      <c r="BF7" s="58">
        <f>ROUNDUP('РБ15%'!BF7*0.87,)</f>
        <v>6693</v>
      </c>
      <c r="BG7" s="58">
        <f>ROUNDUP('РБ15%'!BG7*0.87,)</f>
        <v>6693</v>
      </c>
      <c r="BH7" s="58">
        <f>ROUNDUP('РБ15%'!BH7*0.87,)</f>
        <v>6693</v>
      </c>
      <c r="BI7" s="58">
        <f>ROUNDUP('РБ15%'!BI7*0.87,)</f>
        <v>6693</v>
      </c>
      <c r="BJ7" s="58">
        <f>ROUNDUP('РБ15%'!BJ7*0.87,)</f>
        <v>6101</v>
      </c>
      <c r="BK7" s="58">
        <f>ROUNDUP('РБ15%'!BK7*0.87,)</f>
        <v>6101</v>
      </c>
      <c r="BL7" s="58">
        <f>ROUNDUP('РБ15%'!BL7*0.87,)</f>
        <v>6101</v>
      </c>
      <c r="BM7" s="58">
        <f>ROUNDUP('РБ15%'!BM7*0.87,)</f>
        <v>6101</v>
      </c>
      <c r="BN7" s="58">
        <f>ROUNDUP('РБ15%'!BN7*0.87,)</f>
        <v>6101</v>
      </c>
      <c r="BO7" s="58">
        <f>ROUNDUP('РБ15%'!BO7*0.87,)</f>
        <v>6249</v>
      </c>
      <c r="BP7" s="58">
        <f>ROUNDUP('РБ15%'!BP7*0.87,)</f>
        <v>6249</v>
      </c>
      <c r="BQ7" s="58">
        <f>ROUNDUP('РБ15%'!BQ7*0.87,)</f>
        <v>6101</v>
      </c>
      <c r="BR7" s="58">
        <f>ROUNDUP('РБ15%'!BR7*0.87,)</f>
        <v>6101</v>
      </c>
      <c r="BS7" s="58">
        <f>ROUNDUP('РБ15%'!BS7*0.87,)</f>
        <v>6101</v>
      </c>
      <c r="BT7" s="58">
        <f>ROUNDUP('РБ15%'!BT7*0.87,)</f>
        <v>6101</v>
      </c>
      <c r="BU7" s="58">
        <f>ROUNDUP('РБ15%'!BU7*0.87,)</f>
        <v>6101</v>
      </c>
      <c r="BV7" s="58">
        <f>ROUNDUP('РБ15%'!BV7*0.87,)</f>
        <v>6249</v>
      </c>
      <c r="BW7" s="58">
        <f>ROUNDUP('РБ15%'!BW7*0.87,)</f>
        <v>6249</v>
      </c>
      <c r="BX7" s="58">
        <f>ROUNDUP('РБ15%'!BX7*0.87,)</f>
        <v>6101</v>
      </c>
      <c r="BY7" s="58">
        <f>ROUNDUP('РБ15%'!BY7*0.87,)</f>
        <v>6101</v>
      </c>
      <c r="BZ7" s="58">
        <f>ROUNDUP('РБ15%'!BZ7*0.87,)</f>
        <v>6101</v>
      </c>
      <c r="CA7" s="58">
        <f>ROUNDUP('РБ15%'!CA7*0.87,)</f>
        <v>6101</v>
      </c>
      <c r="CB7" s="58">
        <f>ROUNDUP('РБ15%'!CB7*0.87,)</f>
        <v>6101</v>
      </c>
      <c r="CC7" s="58">
        <f>ROUNDUP('РБ15%'!CC7*0.87,)</f>
        <v>6249</v>
      </c>
      <c r="CD7" s="58">
        <f>ROUNDUP('РБ15%'!CD7*0.87,)</f>
        <v>6249</v>
      </c>
      <c r="CE7" s="58">
        <f>ROUNDUP('РБ15%'!CE7*0.87,)</f>
        <v>6101</v>
      </c>
      <c r="CF7" s="58">
        <f>ROUNDUP('РБ15%'!CF7*0.87,)</f>
        <v>6101</v>
      </c>
      <c r="CG7" s="58">
        <f>ROUNDUP('РБ15%'!CG7*0.87,)</f>
        <v>6101</v>
      </c>
      <c r="CH7" s="58">
        <f>ROUNDUP('РБ15%'!CH7*0.87,)</f>
        <v>6101</v>
      </c>
      <c r="CI7" s="58">
        <f>ROUNDUP('РБ15%'!CI7*0.87,)</f>
        <v>6101</v>
      </c>
      <c r="CJ7" s="58">
        <f>ROUNDUP('РБ15%'!CJ7*0.87,)</f>
        <v>6249</v>
      </c>
      <c r="CK7" s="58">
        <f>ROUNDUP('РБ15%'!CK7*0.87,)</f>
        <v>6249</v>
      </c>
      <c r="CL7" s="58">
        <f>ROUNDUP('РБ15%'!CL7*0.87,)</f>
        <v>6101</v>
      </c>
      <c r="CM7" s="58">
        <f>ROUNDUP('РБ15%'!CM7*0.87,)</f>
        <v>6101</v>
      </c>
      <c r="CN7" s="58">
        <f>ROUNDUP('РБ15%'!CN7*0.87,)</f>
        <v>6101</v>
      </c>
      <c r="CO7" s="58">
        <f>ROUNDUP('РБ15%'!CO7*0.87,)</f>
        <v>6101</v>
      </c>
      <c r="CP7" s="58">
        <f>ROUNDUP('РБ15%'!CP7*0.87,)</f>
        <v>6101</v>
      </c>
      <c r="CQ7" s="58">
        <f>ROUNDUP('РБ15%'!CQ7*0.87,)</f>
        <v>6915</v>
      </c>
      <c r="CR7" s="58">
        <f>ROUNDUP('РБ15%'!CR7*0.87,)</f>
        <v>6915</v>
      </c>
      <c r="CS7" s="58">
        <f>ROUNDUP('РБ15%'!CS7*0.87,)</f>
        <v>6915</v>
      </c>
      <c r="CT7" s="58">
        <f>ROUNDUP('РБ15%'!CT7*0.87,)</f>
        <v>6915</v>
      </c>
      <c r="CU7" s="58">
        <f>ROUNDUP('РБ15%'!CU7*0.87,)</f>
        <v>6915</v>
      </c>
      <c r="CV7" s="58">
        <f>ROUNDUP('РБ15%'!CV7*0.87,)</f>
        <v>6915</v>
      </c>
      <c r="CW7" s="58">
        <f>ROUNDUP('РБ15%'!CW7*0.87,)</f>
        <v>6915</v>
      </c>
      <c r="CX7" s="58">
        <f>ROUNDUP('РБ15%'!CX7*0.87,)</f>
        <v>7285</v>
      </c>
      <c r="CY7" s="58">
        <f>ROUNDUP('РБ15%'!CY7*0.87,)</f>
        <v>7285</v>
      </c>
      <c r="CZ7" s="58">
        <f>ROUNDUP('РБ15%'!CZ7*0.87,)</f>
        <v>7285</v>
      </c>
      <c r="DA7" s="58">
        <f>ROUNDUP('РБ15%'!DA7*0.87,)</f>
        <v>7285</v>
      </c>
      <c r="DB7" s="58">
        <f>ROUNDUP('РБ15%'!DB7*0.87,)</f>
        <v>7285</v>
      </c>
      <c r="DC7" s="58">
        <f>ROUNDUP('РБ15%'!DC7*0.87,)</f>
        <v>7285</v>
      </c>
      <c r="DD7" s="58">
        <f>ROUNDUP('РБ15%'!DD7*0.87,)</f>
        <v>7285</v>
      </c>
      <c r="DE7" s="58">
        <f>ROUNDUP('РБ15%'!DE7*0.87,)</f>
        <v>8024</v>
      </c>
      <c r="DF7" s="58">
        <f>ROUNDUP('РБ15%'!DF7*0.87,)</f>
        <v>8024</v>
      </c>
      <c r="DG7" s="58">
        <f>ROUNDUP('РБ15%'!DG7*0.87,)</f>
        <v>8024</v>
      </c>
      <c r="DH7" s="58">
        <f>ROUNDUP('РБ15%'!DH7*0.87,)</f>
        <v>8024</v>
      </c>
      <c r="DI7" s="58">
        <f>ROUNDUP('РБ15%'!DI7*0.87,)</f>
        <v>16491</v>
      </c>
      <c r="DJ7" s="58">
        <f>ROUNDUP('РБ15%'!DJ7*0.87,)</f>
        <v>25365</v>
      </c>
      <c r="DK7" s="58">
        <f>ROUNDUP('РБ15%'!DK7*0.87,)</f>
        <v>25365</v>
      </c>
      <c r="DL7" s="58">
        <f>ROUNDUP('РБ15%'!DL7*0.87,)</f>
        <v>25365</v>
      </c>
      <c r="DM7" s="58">
        <f>ROUNDUP('РБ15%'!DM7*0.87,)</f>
        <v>25365</v>
      </c>
      <c r="DN7" s="58">
        <f>ROUNDUP('РБ15%'!DN7*0.87,)</f>
        <v>25365</v>
      </c>
      <c r="DO7" s="58">
        <f>ROUNDUP('РБ15%'!DO7*0.87,)</f>
        <v>25365</v>
      </c>
      <c r="DP7" s="58">
        <f>ROUNDUP('РБ15%'!DP7*0.87,)</f>
        <v>25365</v>
      </c>
      <c r="DQ7" s="58">
        <f>ROUNDUP('РБ15%'!DQ7*0.87,)</f>
        <v>25365</v>
      </c>
      <c r="DR7" s="58">
        <f>ROUNDUP('РБ15%'!DR7*0.87,)</f>
        <v>25365</v>
      </c>
      <c r="DS7" s="58">
        <f>ROUNDUP('РБ15%'!DS7*0.87,)</f>
        <v>23147</v>
      </c>
      <c r="DT7" s="58">
        <f>ROUNDUP('РБ15%'!DT7*0.87,)</f>
        <v>14790</v>
      </c>
      <c r="DU7" s="58">
        <f>ROUNDUP('РБ15%'!DU7*0.87,)</f>
        <v>14790</v>
      </c>
      <c r="DV7" s="58">
        <f>ROUNDUP('РБ15%'!DV7*0.87,)</f>
        <v>14790</v>
      </c>
      <c r="DW7" s="58">
        <f>ROUNDUP('РБ15%'!DW7*0.87,)</f>
        <v>14790</v>
      </c>
      <c r="DX7" s="58">
        <f>ROUNDUP('РБ15%'!DX7*0.87,)</f>
        <v>14790</v>
      </c>
      <c r="DY7" s="58">
        <f>ROUNDUP('РБ15%'!DY7*0.87,)</f>
        <v>14790</v>
      </c>
      <c r="DZ7" s="58">
        <f>ROUNDUP('РБ15%'!DZ7*0.87,)</f>
        <v>14790</v>
      </c>
      <c r="EA7" s="58">
        <f>ROUNDUP('РБ15%'!EA7*0.87,)</f>
        <v>15530</v>
      </c>
      <c r="EB7" s="58">
        <f>ROUNDUP('РБ15%'!EB7*0.87,)</f>
        <v>15530</v>
      </c>
      <c r="EC7" s="58">
        <f>ROUNDUP('РБ15%'!EC7*0.87,)</f>
        <v>15530</v>
      </c>
      <c r="ED7" s="58">
        <f>ROUNDUP('РБ15%'!ED7*0.87,)</f>
        <v>15530</v>
      </c>
      <c r="EE7" s="58">
        <f>ROUNDUP('РБ15%'!EE7*0.87,)</f>
        <v>15530</v>
      </c>
      <c r="EF7" s="58">
        <f>ROUNDUP('РБ15%'!EF7*0.87,)</f>
        <v>15530</v>
      </c>
      <c r="EG7" s="58">
        <f>ROUNDUP('РБ15%'!EG7*0.87,)</f>
        <v>15530</v>
      </c>
      <c r="EH7" s="58">
        <f>ROUNDUP('РБ15%'!EH7*0.87,)</f>
        <v>15530</v>
      </c>
      <c r="EI7" s="58">
        <f>ROUNDUP('РБ15%'!EI7*0.87,)</f>
        <v>15530</v>
      </c>
      <c r="EJ7" s="58">
        <f>ROUNDUP('РБ15%'!EJ7*0.87,)</f>
        <v>15530</v>
      </c>
      <c r="EK7" s="58">
        <f>ROUNDUP('РБ15%'!EK7*0.87,)</f>
        <v>15530</v>
      </c>
      <c r="EL7" s="58">
        <f>ROUNDUP('РБ15%'!EL7*0.87,)</f>
        <v>15530</v>
      </c>
      <c r="EM7" s="58">
        <f>ROUNDUP('РБ15%'!EM7*0.87,)</f>
        <v>15530</v>
      </c>
      <c r="EN7" s="58">
        <f>ROUNDUP('РБ15%'!EN7*0.87,)</f>
        <v>15530</v>
      </c>
      <c r="EO7" s="58">
        <f>ROUNDUP('РБ15%'!EO7*0.87,)</f>
        <v>15530</v>
      </c>
      <c r="EP7" s="58">
        <f>ROUNDUP('РБ15%'!EP7*0.87,)</f>
        <v>15530</v>
      </c>
      <c r="EQ7" s="58">
        <f>ROUNDUP('РБ15%'!EQ7*0.87,)</f>
        <v>16269</v>
      </c>
      <c r="ER7" s="58">
        <f>ROUNDUP('РБ15%'!ER7*0.87,)</f>
        <v>16269</v>
      </c>
      <c r="ES7" s="58">
        <f>ROUNDUP('РБ15%'!ES7*0.87,)</f>
        <v>16269</v>
      </c>
      <c r="ET7" s="58">
        <f>ROUNDUP('РБ15%'!ET7*0.87,)</f>
        <v>16269</v>
      </c>
      <c r="EU7" s="58">
        <f>ROUNDUP('РБ15%'!EU7*0.87,)</f>
        <v>16269</v>
      </c>
      <c r="EV7" s="58">
        <f>ROUNDUP('РБ15%'!EV7*0.87,)</f>
        <v>16269</v>
      </c>
      <c r="EW7" s="58">
        <f>ROUNDUP('РБ15%'!EW7*0.87,)</f>
        <v>16269</v>
      </c>
      <c r="EX7" s="58">
        <f>ROUNDUP('РБ15%'!EX7*0.87,)</f>
        <v>16269</v>
      </c>
      <c r="EY7" s="58">
        <f>ROUNDUP('РБ15%'!EY7*0.87,)</f>
        <v>16269</v>
      </c>
      <c r="EZ7" s="58">
        <f>ROUNDUP('РБ15%'!EZ7*0.87,)</f>
        <v>16269</v>
      </c>
      <c r="FA7" s="58">
        <f>ROUNDUP('РБ15%'!FA7*0.87,)</f>
        <v>16269</v>
      </c>
      <c r="FB7" s="58">
        <f>ROUNDUP('РБ15%'!FB7*0.87,)</f>
        <v>16269</v>
      </c>
      <c r="FC7" s="58">
        <f>ROUNDUP('РБ15%'!FC7*0.87,)</f>
        <v>16269</v>
      </c>
      <c r="FD7" s="58">
        <f>ROUNDUP('РБ15%'!FD7*0.87,)</f>
        <v>16269</v>
      </c>
      <c r="FE7" s="58">
        <f>ROUNDUP('РБ15%'!FE7*0.87,)</f>
        <v>16269</v>
      </c>
      <c r="FF7" s="58">
        <f>ROUNDUP('РБ15%'!FF7*0.87,)</f>
        <v>16269</v>
      </c>
      <c r="FG7" s="58">
        <f>ROUNDUP('РБ15%'!FG7*0.87,)</f>
        <v>16269</v>
      </c>
      <c r="FH7" s="58">
        <f>ROUNDUP('РБ15%'!FH7*0.87,)</f>
        <v>16269</v>
      </c>
      <c r="FI7" s="58">
        <f>ROUNDUP('РБ15%'!FI7*0.87,)</f>
        <v>16269</v>
      </c>
      <c r="FJ7" s="58">
        <f>ROUNDUP('РБ15%'!FJ7*0.87,)</f>
        <v>16269</v>
      </c>
      <c r="FK7" s="58">
        <f>ROUNDUP('РБ15%'!FK7*0.87,)</f>
        <v>18192</v>
      </c>
      <c r="FL7" s="58">
        <f>ROUNDUP('РБ15%'!FL7*0.87,)</f>
        <v>18192</v>
      </c>
      <c r="FM7" s="58">
        <f>ROUNDUP('РБ15%'!FM7*0.87,)</f>
        <v>18192</v>
      </c>
      <c r="FN7" s="58">
        <f>ROUNDUP('РБ15%'!FN7*0.87,)</f>
        <v>16269</v>
      </c>
      <c r="FO7" s="58">
        <f>ROUNDUP('РБ15%'!FO7*0.87,)</f>
        <v>16269</v>
      </c>
      <c r="FP7" s="58">
        <f>ROUNDUP('РБ15%'!FP7*0.87,)</f>
        <v>16269</v>
      </c>
      <c r="FQ7" s="58">
        <f>ROUNDUP('РБ15%'!FQ7*0.87,)</f>
        <v>16269</v>
      </c>
      <c r="FR7" s="58">
        <f>ROUNDUP('РБ15%'!FR7*0.87,)</f>
        <v>16269</v>
      </c>
      <c r="FS7" s="58">
        <f>ROUNDUP('РБ15%'!FS7*0.87,)</f>
        <v>14790</v>
      </c>
      <c r="FT7" s="58">
        <f>ROUNDUP('РБ15%'!FT7*0.87,)</f>
        <v>14790</v>
      </c>
      <c r="FU7" s="58">
        <f>ROUNDUP('РБ15%'!FU7*0.87,)</f>
        <v>14790</v>
      </c>
      <c r="FV7" s="58">
        <f>ROUNDUP('РБ15%'!FV7*0.87,)</f>
        <v>14790</v>
      </c>
      <c r="FW7" s="58">
        <f>ROUNDUP('РБ15%'!FW7*0.87,)</f>
        <v>14790</v>
      </c>
      <c r="FX7" s="58">
        <f>ROUNDUP('РБ15%'!FX7*0.87,)</f>
        <v>14790</v>
      </c>
      <c r="FY7" s="58">
        <f>ROUNDUP('РБ15%'!FY7*0.87,)</f>
        <v>14790</v>
      </c>
      <c r="FZ7" s="58">
        <f>ROUNDUP('РБ15%'!FZ7*0.87,)</f>
        <v>19154</v>
      </c>
      <c r="GA7" s="58">
        <f>ROUNDUP('РБ15%'!GA7*0.87,)</f>
        <v>15530</v>
      </c>
      <c r="GB7" s="58">
        <f>ROUNDUP('РБ15%'!GB7*0.87,)</f>
        <v>11241</v>
      </c>
      <c r="GC7" s="58">
        <f>ROUNDUP('РБ15%'!GC7*0.87,)</f>
        <v>11241</v>
      </c>
      <c r="GD7" s="58">
        <f>ROUNDUP('РБ15%'!GD7*0.87,)</f>
        <v>11241</v>
      </c>
      <c r="GE7" s="58">
        <f>ROUNDUP('РБ15%'!GE7*0.87,)</f>
        <v>11241</v>
      </c>
      <c r="GF7" s="58">
        <f>ROUNDUP('РБ15%'!GF7*0.87,)</f>
        <v>11241</v>
      </c>
      <c r="GG7" s="58">
        <f>ROUNDUP('РБ15%'!GG7*0.87,)</f>
        <v>11241</v>
      </c>
      <c r="GH7" s="58">
        <f>ROUNDUP('РБ15%'!GH7*0.87,)</f>
        <v>11241</v>
      </c>
      <c r="GI7" s="58">
        <f>ROUNDUP('РБ15%'!GI7*0.87,)</f>
        <v>11241</v>
      </c>
      <c r="GJ7" s="58">
        <f>ROUNDUP('РБ15%'!GJ7*0.87,)</f>
        <v>11241</v>
      </c>
      <c r="GK7" s="58">
        <f>ROUNDUP('РБ15%'!GK7*0.87,)</f>
        <v>11241</v>
      </c>
      <c r="GL7" s="58">
        <f>ROUNDUP('РБ15%'!GL7*0.87,)</f>
        <v>11241</v>
      </c>
      <c r="GM7" s="58">
        <f>ROUNDUP('РБ15%'!GM7*0.87,)</f>
        <v>11241</v>
      </c>
      <c r="GN7" s="58">
        <f>ROUNDUP('РБ15%'!GN7*0.87,)</f>
        <v>11241</v>
      </c>
      <c r="GO7" s="58">
        <f>ROUNDUP('РБ15%'!GO7*0.87,)</f>
        <v>11241</v>
      </c>
      <c r="GP7" s="58">
        <f>ROUNDUP('РБ15%'!GP7*0.87,)</f>
        <v>11241</v>
      </c>
      <c r="GQ7" s="58">
        <f>ROUNDUP('РБ15%'!GQ7*0.87,)</f>
        <v>11241</v>
      </c>
      <c r="GR7" s="58">
        <f>ROUNDUP('РБ15%'!GR7*0.87,)</f>
        <v>11241</v>
      </c>
      <c r="GS7" s="58">
        <f>ROUNDUP('РБ15%'!GS7*0.87,)</f>
        <v>11241</v>
      </c>
      <c r="GT7" s="58">
        <f>ROUNDUP('РБ15%'!GT7*0.87,)</f>
        <v>11241</v>
      </c>
      <c r="GU7" s="58">
        <f>ROUNDUP('РБ15%'!GU7*0.87,)</f>
        <v>11241</v>
      </c>
      <c r="GV7" s="58">
        <f>ROUNDUP('РБ15%'!GV7*0.87,)</f>
        <v>11241</v>
      </c>
      <c r="GW7" s="58">
        <f>ROUNDUP('РБ15%'!GW7*0.87,)</f>
        <v>11241</v>
      </c>
    </row>
    <row r="8" spans="1:205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144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</row>
    <row r="9" spans="1:205" s="4" customFormat="1" ht="12" customHeight="1">
      <c r="A9" s="18">
        <v>1</v>
      </c>
      <c r="B9" s="58">
        <f>ROUNDUP('РБ15%'!B9*0.87,)</f>
        <v>7765</v>
      </c>
      <c r="C9" s="58">
        <f>ROUNDUP('РБ15%'!C9*0.87,)</f>
        <v>7395</v>
      </c>
      <c r="D9" s="58">
        <f>ROUNDUP('РБ15%'!D9*0.87,)</f>
        <v>8135</v>
      </c>
      <c r="E9" s="58">
        <f>ROUNDUP('РБ15%'!E9*0.87,)</f>
        <v>8135</v>
      </c>
      <c r="F9" s="58">
        <f>ROUNDUP('РБ15%'!F9*0.87,)</f>
        <v>8135</v>
      </c>
      <c r="G9" s="58">
        <f>ROUNDUP('РБ15%'!G9*0.87,)</f>
        <v>7100</v>
      </c>
      <c r="H9" s="58">
        <f>ROUNDUP('РБ15%'!H9*0.87,)</f>
        <v>7100</v>
      </c>
      <c r="I9" s="58">
        <f>ROUNDUP('РБ15%'!I9*0.87,)</f>
        <v>7100</v>
      </c>
      <c r="J9" s="58">
        <f>ROUNDUP('РБ15%'!J9*0.87,)</f>
        <v>7100</v>
      </c>
      <c r="K9" s="58">
        <f>ROUNDUP('РБ15%'!K9*0.87,)</f>
        <v>7765</v>
      </c>
      <c r="L9" s="58">
        <f>ROUNDUP('РБ15%'!L9*0.87,)</f>
        <v>7765</v>
      </c>
      <c r="M9" s="58">
        <f>ROUNDUP('РБ15%'!M9*0.87,)</f>
        <v>6656</v>
      </c>
      <c r="N9" s="58">
        <f>ROUNDUP('РБ15%'!N9*0.87,)</f>
        <v>6656</v>
      </c>
      <c r="O9" s="58">
        <f>ROUNDUP('РБ15%'!O9*0.87,)</f>
        <v>6656</v>
      </c>
      <c r="P9" s="58">
        <f>ROUNDUP('РБ15%'!P9*0.87,)</f>
        <v>6656</v>
      </c>
      <c r="Q9" s="58">
        <f>ROUNDUP('РБ15%'!Q9*0.87,)</f>
        <v>6656</v>
      </c>
      <c r="R9" s="58">
        <f>ROUNDUP('РБ15%'!R9*0.87,)</f>
        <v>7100</v>
      </c>
      <c r="S9" s="58">
        <f>ROUNDUP('РБ15%'!S9*0.87,)</f>
        <v>7100</v>
      </c>
      <c r="T9" s="58">
        <f>ROUNDUP('РБ15%'!T9*0.87,)</f>
        <v>6656</v>
      </c>
      <c r="U9" s="58">
        <f>ROUNDUP('РБ15%'!U9*0.87,)</f>
        <v>6656</v>
      </c>
      <c r="V9" s="58">
        <f>ROUNDUP('РБ15%'!V9*0.87,)</f>
        <v>6656</v>
      </c>
      <c r="W9" s="58">
        <f>ROUNDUP('РБ15%'!W9*0.87,)</f>
        <v>6656</v>
      </c>
      <c r="X9" s="58">
        <f>ROUNDUP('РБ15%'!X9*0.87,)</f>
        <v>6212</v>
      </c>
      <c r="Y9" s="58">
        <f>ROUNDUP('РБ15%'!Y9*0.87,)</f>
        <v>6434</v>
      </c>
      <c r="Z9" s="58">
        <f>ROUNDUP('РБ15%'!Z9*0.87,)</f>
        <v>6434</v>
      </c>
      <c r="AA9" s="144">
        <f>ROUNDUP('РБ15%'!AA9*0.87,)</f>
        <v>6212</v>
      </c>
      <c r="AB9" s="58">
        <f>ROUNDUP('РБ15%'!AB9*0.87,)</f>
        <v>6212</v>
      </c>
      <c r="AC9" s="58">
        <f>ROUNDUP('РБ15%'!AC9*0.87,)</f>
        <v>6212</v>
      </c>
      <c r="AD9" s="58">
        <f>ROUNDUP('РБ15%'!AD9*0.87,)</f>
        <v>6212</v>
      </c>
      <c r="AE9" s="58">
        <f>ROUNDUP('РБ15%'!AE9*0.87,)</f>
        <v>6212</v>
      </c>
      <c r="AF9" s="58">
        <f>ROUNDUP('РБ15%'!AF9*0.87,)</f>
        <v>6434</v>
      </c>
      <c r="AG9" s="58">
        <f>ROUNDUP('РБ15%'!AG9*0.87,)</f>
        <v>6434</v>
      </c>
      <c r="AH9" s="58">
        <f>ROUNDUP('РБ15%'!AH9*0.87,)</f>
        <v>6212</v>
      </c>
      <c r="AI9" s="58">
        <f>ROUNDUP('РБ15%'!AI9*0.87,)</f>
        <v>6434</v>
      </c>
      <c r="AJ9" s="58">
        <f>ROUNDUP('РБ15%'!AJ9*0.87,)</f>
        <v>6434</v>
      </c>
      <c r="AK9" s="58">
        <f>ROUNDUP('РБ15%'!AK9*0.87,)</f>
        <v>6434</v>
      </c>
      <c r="AL9" s="58">
        <f>ROUNDUP('РБ15%'!AL9*0.87,)</f>
        <v>6434</v>
      </c>
      <c r="AM9" s="58">
        <f>ROUNDUP('РБ15%'!AM9*0.87,)</f>
        <v>6434</v>
      </c>
      <c r="AN9" s="58">
        <f>ROUNDUP('РБ15%'!AN9*0.87,)</f>
        <v>6434</v>
      </c>
      <c r="AO9" s="58">
        <f>ROUNDUP('РБ15%'!AO9*0.87,)</f>
        <v>6212</v>
      </c>
      <c r="AP9" s="58">
        <f>ROUNDUP('РБ15%'!AP9*0.87,)</f>
        <v>6212</v>
      </c>
      <c r="AQ9" s="58">
        <f>ROUNDUP('РБ15%'!AQ9*0.87,)</f>
        <v>6212</v>
      </c>
      <c r="AR9" s="58">
        <f>ROUNDUP('РБ15%'!AR9*0.87,)</f>
        <v>6212</v>
      </c>
      <c r="AS9" s="58">
        <f>ROUNDUP('РБ15%'!AS9*0.87,)</f>
        <v>6212</v>
      </c>
      <c r="AT9" s="58">
        <f>ROUNDUP('РБ15%'!AT9*0.87,)</f>
        <v>6434</v>
      </c>
      <c r="AU9" s="58">
        <f>ROUNDUP('РБ15%'!AU9*0.87,)</f>
        <v>6434</v>
      </c>
      <c r="AV9" s="58">
        <f>ROUNDUP('РБ15%'!AV9*0.87,)</f>
        <v>6212</v>
      </c>
      <c r="AW9" s="58">
        <f>ROUNDUP('РБ15%'!AW9*0.87,)</f>
        <v>6212</v>
      </c>
      <c r="AX9" s="58">
        <f>ROUNDUP('РБ15%'!AX9*0.87,)</f>
        <v>6212</v>
      </c>
      <c r="AY9" s="58">
        <f>ROUNDUP('РБ15%'!AY9*0.87,)</f>
        <v>6212</v>
      </c>
      <c r="AZ9" s="58">
        <f>ROUNDUP('РБ15%'!AZ9*0.87,)</f>
        <v>6212</v>
      </c>
      <c r="BA9" s="58">
        <f>ROUNDUP('РБ15%'!BA9*0.87,)</f>
        <v>6434</v>
      </c>
      <c r="BB9" s="58">
        <f>ROUNDUP('РБ15%'!BB9*0.87,)</f>
        <v>6434</v>
      </c>
      <c r="BC9" s="58">
        <f>ROUNDUP('РБ15%'!BC9*0.87,)</f>
        <v>5990</v>
      </c>
      <c r="BD9" s="58">
        <f>ROUNDUP('РБ15%'!BD9*0.87,)</f>
        <v>5990</v>
      </c>
      <c r="BE9" s="58">
        <f>ROUNDUP('РБ15%'!BE9*0.87,)</f>
        <v>5990</v>
      </c>
      <c r="BF9" s="58">
        <f>ROUNDUP('РБ15%'!BF9*0.87,)</f>
        <v>6434</v>
      </c>
      <c r="BG9" s="58">
        <f>ROUNDUP('РБ15%'!BG9*0.87,)</f>
        <v>6434</v>
      </c>
      <c r="BH9" s="58">
        <f>ROUNDUP('РБ15%'!BH9*0.87,)</f>
        <v>6434</v>
      </c>
      <c r="BI9" s="58">
        <f>ROUNDUP('РБ15%'!BI9*0.87,)</f>
        <v>6434</v>
      </c>
      <c r="BJ9" s="58">
        <f>ROUNDUP('РБ15%'!BJ9*0.87,)</f>
        <v>5843</v>
      </c>
      <c r="BK9" s="58">
        <f>ROUNDUP('РБ15%'!BK9*0.87,)</f>
        <v>5843</v>
      </c>
      <c r="BL9" s="58">
        <f>ROUNDUP('РБ15%'!BL9*0.87,)</f>
        <v>5843</v>
      </c>
      <c r="BM9" s="58">
        <f>ROUNDUP('РБ15%'!BM9*0.87,)</f>
        <v>5843</v>
      </c>
      <c r="BN9" s="58">
        <f>ROUNDUP('РБ15%'!BN9*0.87,)</f>
        <v>5843</v>
      </c>
      <c r="BO9" s="58">
        <f>ROUNDUP('РБ15%'!BO9*0.87,)</f>
        <v>5990</v>
      </c>
      <c r="BP9" s="58">
        <f>ROUNDUP('РБ15%'!BP9*0.87,)</f>
        <v>5990</v>
      </c>
      <c r="BQ9" s="58">
        <f>ROUNDUP('РБ15%'!BQ9*0.87,)</f>
        <v>5843</v>
      </c>
      <c r="BR9" s="58">
        <f>ROUNDUP('РБ15%'!BR9*0.87,)</f>
        <v>5843</v>
      </c>
      <c r="BS9" s="58">
        <f>ROUNDUP('РБ15%'!BS9*0.87,)</f>
        <v>5843</v>
      </c>
      <c r="BT9" s="58">
        <f>ROUNDUP('РБ15%'!BT9*0.87,)</f>
        <v>5843</v>
      </c>
      <c r="BU9" s="58">
        <f>ROUNDUP('РБ15%'!BU9*0.87,)</f>
        <v>5843</v>
      </c>
      <c r="BV9" s="58">
        <f>ROUNDUP('РБ15%'!BV9*0.87,)</f>
        <v>5990</v>
      </c>
      <c r="BW9" s="58">
        <f>ROUNDUP('РБ15%'!BW9*0.87,)</f>
        <v>5990</v>
      </c>
      <c r="BX9" s="58">
        <f>ROUNDUP('РБ15%'!BX9*0.87,)</f>
        <v>5843</v>
      </c>
      <c r="BY9" s="58">
        <f>ROUNDUP('РБ15%'!BY9*0.87,)</f>
        <v>5843</v>
      </c>
      <c r="BZ9" s="58">
        <f>ROUNDUP('РБ15%'!BZ9*0.87,)</f>
        <v>5843</v>
      </c>
      <c r="CA9" s="58">
        <f>ROUNDUP('РБ15%'!CA9*0.87,)</f>
        <v>5843</v>
      </c>
      <c r="CB9" s="58">
        <f>ROUNDUP('РБ15%'!CB9*0.87,)</f>
        <v>5843</v>
      </c>
      <c r="CC9" s="58">
        <f>ROUNDUP('РБ15%'!CC9*0.87,)</f>
        <v>5990</v>
      </c>
      <c r="CD9" s="58">
        <f>ROUNDUP('РБ15%'!CD9*0.87,)</f>
        <v>5990</v>
      </c>
      <c r="CE9" s="58">
        <f>ROUNDUP('РБ15%'!CE9*0.87,)</f>
        <v>5843</v>
      </c>
      <c r="CF9" s="58">
        <f>ROUNDUP('РБ15%'!CF9*0.87,)</f>
        <v>5843</v>
      </c>
      <c r="CG9" s="58">
        <f>ROUNDUP('РБ15%'!CG9*0.87,)</f>
        <v>5843</v>
      </c>
      <c r="CH9" s="58">
        <f>ROUNDUP('РБ15%'!CH9*0.87,)</f>
        <v>5843</v>
      </c>
      <c r="CI9" s="58">
        <f>ROUNDUP('РБ15%'!CI9*0.87,)</f>
        <v>5843</v>
      </c>
      <c r="CJ9" s="58">
        <f>ROUNDUP('РБ15%'!CJ9*0.87,)</f>
        <v>5990</v>
      </c>
      <c r="CK9" s="58">
        <f>ROUNDUP('РБ15%'!CK9*0.87,)</f>
        <v>5990</v>
      </c>
      <c r="CL9" s="58">
        <f>ROUNDUP('РБ15%'!CL9*0.87,)</f>
        <v>5843</v>
      </c>
      <c r="CM9" s="58">
        <f>ROUNDUP('РБ15%'!CM9*0.87,)</f>
        <v>5843</v>
      </c>
      <c r="CN9" s="58">
        <f>ROUNDUP('РБ15%'!CN9*0.87,)</f>
        <v>5843</v>
      </c>
      <c r="CO9" s="58">
        <f>ROUNDUP('РБ15%'!CO9*0.87,)</f>
        <v>5843</v>
      </c>
      <c r="CP9" s="58">
        <f>ROUNDUP('РБ15%'!CP9*0.87,)</f>
        <v>5843</v>
      </c>
      <c r="CQ9" s="58">
        <f>ROUNDUP('РБ15%'!CQ9*0.87,)</f>
        <v>6656</v>
      </c>
      <c r="CR9" s="58">
        <f>ROUNDUP('РБ15%'!CR9*0.87,)</f>
        <v>6656</v>
      </c>
      <c r="CS9" s="58">
        <f>ROUNDUP('РБ15%'!CS9*0.87,)</f>
        <v>6656</v>
      </c>
      <c r="CT9" s="58">
        <f>ROUNDUP('РБ15%'!CT9*0.87,)</f>
        <v>6656</v>
      </c>
      <c r="CU9" s="58">
        <f>ROUNDUP('РБ15%'!CU9*0.87,)</f>
        <v>6656</v>
      </c>
      <c r="CV9" s="58">
        <f>ROUNDUP('РБ15%'!CV9*0.87,)</f>
        <v>6656</v>
      </c>
      <c r="CW9" s="58">
        <f>ROUNDUP('РБ15%'!CW9*0.87,)</f>
        <v>6656</v>
      </c>
      <c r="CX9" s="58">
        <f>ROUNDUP('РБ15%'!CX9*0.87,)</f>
        <v>7026</v>
      </c>
      <c r="CY9" s="58">
        <f>ROUNDUP('РБ15%'!CY9*0.87,)</f>
        <v>7026</v>
      </c>
      <c r="CZ9" s="58">
        <f>ROUNDUP('РБ15%'!CZ9*0.87,)</f>
        <v>7026</v>
      </c>
      <c r="DA9" s="58">
        <f>ROUNDUP('РБ15%'!DA9*0.87,)</f>
        <v>7026</v>
      </c>
      <c r="DB9" s="58">
        <f>ROUNDUP('РБ15%'!DB9*0.87,)</f>
        <v>7026</v>
      </c>
      <c r="DC9" s="58">
        <f>ROUNDUP('РБ15%'!DC9*0.87,)</f>
        <v>7026</v>
      </c>
      <c r="DD9" s="58">
        <f>ROUNDUP('РБ15%'!DD9*0.87,)</f>
        <v>7026</v>
      </c>
      <c r="DE9" s="58">
        <f>ROUNDUP('РБ15%'!DE9*0.87,)</f>
        <v>7765</v>
      </c>
      <c r="DF9" s="58">
        <f>ROUNDUP('РБ15%'!DF9*0.87,)</f>
        <v>7765</v>
      </c>
      <c r="DG9" s="58">
        <f>ROUNDUP('РБ15%'!DG9*0.87,)</f>
        <v>7765</v>
      </c>
      <c r="DH9" s="58">
        <f>ROUNDUP('РБ15%'!DH9*0.87,)</f>
        <v>7765</v>
      </c>
      <c r="DI9" s="58">
        <f>ROUNDUP('РБ15%'!DI9*0.87,)</f>
        <v>16639</v>
      </c>
      <c r="DJ9" s="58">
        <f>ROUNDUP('РБ15%'!DJ9*0.87,)</f>
        <v>25513</v>
      </c>
      <c r="DK9" s="58">
        <f>ROUNDUP('РБ15%'!DK9*0.87,)</f>
        <v>25513</v>
      </c>
      <c r="DL9" s="58">
        <f>ROUNDUP('РБ15%'!DL9*0.87,)</f>
        <v>25513</v>
      </c>
      <c r="DM9" s="58">
        <f>ROUNDUP('РБ15%'!DM9*0.87,)</f>
        <v>25513</v>
      </c>
      <c r="DN9" s="58">
        <f>ROUNDUP('РБ15%'!DN9*0.87,)</f>
        <v>25513</v>
      </c>
      <c r="DO9" s="58">
        <f>ROUNDUP('РБ15%'!DO9*0.87,)</f>
        <v>25513</v>
      </c>
      <c r="DP9" s="58">
        <f>ROUNDUP('РБ15%'!DP9*0.87,)</f>
        <v>25513</v>
      </c>
      <c r="DQ9" s="58">
        <f>ROUNDUP('РБ15%'!DQ9*0.87,)</f>
        <v>25513</v>
      </c>
      <c r="DR9" s="58">
        <f>ROUNDUP('РБ15%'!DR9*0.87,)</f>
        <v>25513</v>
      </c>
      <c r="DS9" s="58">
        <f>ROUNDUP('РБ15%'!DS9*0.87,)</f>
        <v>23295</v>
      </c>
      <c r="DT9" s="58">
        <f>ROUNDUP('РБ15%'!DT9*0.87,)</f>
        <v>15160</v>
      </c>
      <c r="DU9" s="58">
        <f>ROUNDUP('РБ15%'!DU9*0.87,)</f>
        <v>15160</v>
      </c>
      <c r="DV9" s="58">
        <f>ROUNDUP('РБ15%'!DV9*0.87,)</f>
        <v>15160</v>
      </c>
      <c r="DW9" s="58">
        <f>ROUNDUP('РБ15%'!DW9*0.87,)</f>
        <v>15160</v>
      </c>
      <c r="DX9" s="58">
        <f>ROUNDUP('РБ15%'!DX9*0.87,)</f>
        <v>15160</v>
      </c>
      <c r="DY9" s="58">
        <f>ROUNDUP('РБ15%'!DY9*0.87,)</f>
        <v>15160</v>
      </c>
      <c r="DZ9" s="58">
        <f>ROUNDUP('РБ15%'!DZ9*0.87,)</f>
        <v>15160</v>
      </c>
      <c r="EA9" s="58">
        <f>ROUNDUP('РБ15%'!EA9*0.87,)</f>
        <v>15900</v>
      </c>
      <c r="EB9" s="58">
        <f>ROUNDUP('РБ15%'!EB9*0.87,)</f>
        <v>15900</v>
      </c>
      <c r="EC9" s="58">
        <f>ROUNDUP('РБ15%'!EC9*0.87,)</f>
        <v>15900</v>
      </c>
      <c r="ED9" s="58">
        <f>ROUNDUP('РБ15%'!ED9*0.87,)</f>
        <v>15900</v>
      </c>
      <c r="EE9" s="58">
        <f>ROUNDUP('РБ15%'!EE9*0.87,)</f>
        <v>15900</v>
      </c>
      <c r="EF9" s="58">
        <f>ROUNDUP('РБ15%'!EF9*0.87,)</f>
        <v>15900</v>
      </c>
      <c r="EG9" s="58">
        <f>ROUNDUP('РБ15%'!EG9*0.87,)</f>
        <v>15900</v>
      </c>
      <c r="EH9" s="58">
        <f>ROUNDUP('РБ15%'!EH9*0.87,)</f>
        <v>15900</v>
      </c>
      <c r="EI9" s="58">
        <f>ROUNDUP('РБ15%'!EI9*0.87,)</f>
        <v>15900</v>
      </c>
      <c r="EJ9" s="58">
        <f>ROUNDUP('РБ15%'!EJ9*0.87,)</f>
        <v>15900</v>
      </c>
      <c r="EK9" s="58">
        <f>ROUNDUP('РБ15%'!EK9*0.87,)</f>
        <v>15900</v>
      </c>
      <c r="EL9" s="58">
        <f>ROUNDUP('РБ15%'!EL9*0.87,)</f>
        <v>15900</v>
      </c>
      <c r="EM9" s="58">
        <f>ROUNDUP('РБ15%'!EM9*0.87,)</f>
        <v>15900</v>
      </c>
      <c r="EN9" s="58">
        <f>ROUNDUP('РБ15%'!EN9*0.87,)</f>
        <v>15900</v>
      </c>
      <c r="EO9" s="58">
        <f>ROUNDUP('РБ15%'!EO9*0.87,)</f>
        <v>15900</v>
      </c>
      <c r="EP9" s="58">
        <f>ROUNDUP('РБ15%'!EP9*0.87,)</f>
        <v>15900</v>
      </c>
      <c r="EQ9" s="58">
        <f>ROUNDUP('РБ15%'!EQ9*0.87,)</f>
        <v>16639</v>
      </c>
      <c r="ER9" s="58">
        <f>ROUNDUP('РБ15%'!ER9*0.87,)</f>
        <v>16639</v>
      </c>
      <c r="ES9" s="58">
        <f>ROUNDUP('РБ15%'!ES9*0.87,)</f>
        <v>16639</v>
      </c>
      <c r="ET9" s="58">
        <f>ROUNDUP('РБ15%'!ET9*0.87,)</f>
        <v>16639</v>
      </c>
      <c r="EU9" s="58">
        <f>ROUNDUP('РБ15%'!EU9*0.87,)</f>
        <v>16639</v>
      </c>
      <c r="EV9" s="58">
        <f>ROUNDUP('РБ15%'!EV9*0.87,)</f>
        <v>16639</v>
      </c>
      <c r="EW9" s="58">
        <f>ROUNDUP('РБ15%'!EW9*0.87,)</f>
        <v>16639</v>
      </c>
      <c r="EX9" s="58">
        <f>ROUNDUP('РБ15%'!EX9*0.87,)</f>
        <v>16639</v>
      </c>
      <c r="EY9" s="58">
        <f>ROUNDUP('РБ15%'!EY9*0.87,)</f>
        <v>16639</v>
      </c>
      <c r="EZ9" s="58">
        <f>ROUNDUP('РБ15%'!EZ9*0.87,)</f>
        <v>16639</v>
      </c>
      <c r="FA9" s="58">
        <f>ROUNDUP('РБ15%'!FA9*0.87,)</f>
        <v>16639</v>
      </c>
      <c r="FB9" s="58">
        <f>ROUNDUP('РБ15%'!FB9*0.87,)</f>
        <v>16639</v>
      </c>
      <c r="FC9" s="58">
        <f>ROUNDUP('РБ15%'!FC9*0.87,)</f>
        <v>16639</v>
      </c>
      <c r="FD9" s="58">
        <f>ROUNDUP('РБ15%'!FD9*0.87,)</f>
        <v>16639</v>
      </c>
      <c r="FE9" s="58">
        <f>ROUNDUP('РБ15%'!FE9*0.87,)</f>
        <v>16639</v>
      </c>
      <c r="FF9" s="58">
        <f>ROUNDUP('РБ15%'!FF9*0.87,)</f>
        <v>16639</v>
      </c>
      <c r="FG9" s="58">
        <f>ROUNDUP('РБ15%'!FG9*0.87,)</f>
        <v>16639</v>
      </c>
      <c r="FH9" s="58">
        <f>ROUNDUP('РБ15%'!FH9*0.87,)</f>
        <v>16639</v>
      </c>
      <c r="FI9" s="58">
        <f>ROUNDUP('РБ15%'!FI9*0.87,)</f>
        <v>16639</v>
      </c>
      <c r="FJ9" s="58">
        <f>ROUNDUP('РБ15%'!FJ9*0.87,)</f>
        <v>16639</v>
      </c>
      <c r="FK9" s="58">
        <f>ROUNDUP('РБ15%'!FK9*0.87,)</f>
        <v>18562</v>
      </c>
      <c r="FL9" s="58">
        <f>ROUNDUP('РБ15%'!FL9*0.87,)</f>
        <v>18562</v>
      </c>
      <c r="FM9" s="58">
        <f>ROUNDUP('РБ15%'!FM9*0.87,)</f>
        <v>18562</v>
      </c>
      <c r="FN9" s="58">
        <f>ROUNDUP('РБ15%'!FN9*0.87,)</f>
        <v>16639</v>
      </c>
      <c r="FO9" s="58">
        <f>ROUNDUP('РБ15%'!FO9*0.87,)</f>
        <v>16639</v>
      </c>
      <c r="FP9" s="58">
        <f>ROUNDUP('РБ15%'!FP9*0.87,)</f>
        <v>16639</v>
      </c>
      <c r="FQ9" s="58">
        <f>ROUNDUP('РБ15%'!FQ9*0.87,)</f>
        <v>16639</v>
      </c>
      <c r="FR9" s="58">
        <f>ROUNDUP('РБ15%'!FR9*0.87,)</f>
        <v>16639</v>
      </c>
      <c r="FS9" s="58">
        <f>ROUNDUP('РБ15%'!FS9*0.87,)</f>
        <v>15160</v>
      </c>
      <c r="FT9" s="58">
        <f>ROUNDUP('РБ15%'!FT9*0.87,)</f>
        <v>15160</v>
      </c>
      <c r="FU9" s="58">
        <f>ROUNDUP('РБ15%'!FU9*0.87,)</f>
        <v>15160</v>
      </c>
      <c r="FV9" s="58">
        <f>ROUNDUP('РБ15%'!FV9*0.87,)</f>
        <v>15160</v>
      </c>
      <c r="FW9" s="58">
        <f>ROUNDUP('РБ15%'!FW9*0.87,)</f>
        <v>15160</v>
      </c>
      <c r="FX9" s="58">
        <f>ROUNDUP('РБ15%'!FX9*0.87,)</f>
        <v>15160</v>
      </c>
      <c r="FY9" s="58">
        <f>ROUNDUP('РБ15%'!FY9*0.87,)</f>
        <v>15160</v>
      </c>
      <c r="FZ9" s="58">
        <f>ROUNDUP('РБ15%'!FZ9*0.87,)</f>
        <v>19523</v>
      </c>
      <c r="GA9" s="58">
        <f>ROUNDUP('РБ15%'!GA9*0.87,)</f>
        <v>15900</v>
      </c>
      <c r="GB9" s="58">
        <f>ROUNDUP('РБ15%'!GB9*0.87,)</f>
        <v>11019</v>
      </c>
      <c r="GC9" s="58">
        <f>ROUNDUP('РБ15%'!GC9*0.87,)</f>
        <v>11019</v>
      </c>
      <c r="GD9" s="58">
        <f>ROUNDUP('РБ15%'!GD9*0.87,)</f>
        <v>11019</v>
      </c>
      <c r="GE9" s="58">
        <f>ROUNDUP('РБ15%'!GE9*0.87,)</f>
        <v>11019</v>
      </c>
      <c r="GF9" s="58">
        <f>ROUNDUP('РБ15%'!GF9*0.87,)</f>
        <v>11019</v>
      </c>
      <c r="GG9" s="58">
        <f>ROUNDUP('РБ15%'!GG9*0.87,)</f>
        <v>11019</v>
      </c>
      <c r="GH9" s="58">
        <f>ROUNDUP('РБ15%'!GH9*0.87,)</f>
        <v>11019</v>
      </c>
      <c r="GI9" s="58">
        <f>ROUNDUP('РБ15%'!GI9*0.87,)</f>
        <v>11019</v>
      </c>
      <c r="GJ9" s="58">
        <f>ROUNDUP('РБ15%'!GJ9*0.87,)</f>
        <v>11019</v>
      </c>
      <c r="GK9" s="58">
        <f>ROUNDUP('РБ15%'!GK9*0.87,)</f>
        <v>11019</v>
      </c>
      <c r="GL9" s="58">
        <f>ROUNDUP('РБ15%'!GL9*0.87,)</f>
        <v>11019</v>
      </c>
      <c r="GM9" s="58">
        <f>ROUNDUP('РБ15%'!GM9*0.87,)</f>
        <v>11019</v>
      </c>
      <c r="GN9" s="58">
        <f>ROUNDUP('РБ15%'!GN9*0.87,)</f>
        <v>11019</v>
      </c>
      <c r="GO9" s="58">
        <f>ROUNDUP('РБ15%'!GO9*0.87,)</f>
        <v>11019</v>
      </c>
      <c r="GP9" s="58">
        <f>ROUNDUP('РБ15%'!GP9*0.87,)</f>
        <v>11019</v>
      </c>
      <c r="GQ9" s="58">
        <f>ROUNDUP('РБ15%'!GQ9*0.87,)</f>
        <v>11019</v>
      </c>
      <c r="GR9" s="58">
        <f>ROUNDUP('РБ15%'!GR9*0.87,)</f>
        <v>11019</v>
      </c>
      <c r="GS9" s="58">
        <f>ROUNDUP('РБ15%'!GS9*0.87,)</f>
        <v>11019</v>
      </c>
      <c r="GT9" s="58">
        <f>ROUNDUP('РБ15%'!GT9*0.87,)</f>
        <v>11019</v>
      </c>
      <c r="GU9" s="58">
        <f>ROUNDUP('РБ15%'!GU9*0.87,)</f>
        <v>11019</v>
      </c>
      <c r="GV9" s="58">
        <f>ROUNDUP('РБ15%'!GV9*0.87,)</f>
        <v>11019</v>
      </c>
      <c r="GW9" s="58">
        <f>ROUNDUP('РБ15%'!GW9*0.87,)</f>
        <v>11019</v>
      </c>
    </row>
    <row r="10" spans="1:205" s="4" customFormat="1" ht="12" customHeight="1">
      <c r="A10" s="20">
        <v>2</v>
      </c>
      <c r="B10" s="58">
        <f>ROUNDUP('РБ15%'!B10*0.87,)</f>
        <v>9133</v>
      </c>
      <c r="C10" s="58">
        <f>ROUNDUP('РБ15%'!C10*0.87,)</f>
        <v>8764</v>
      </c>
      <c r="D10" s="58">
        <f>ROUNDUP('РБ15%'!D10*0.87,)</f>
        <v>9503</v>
      </c>
      <c r="E10" s="58">
        <f>ROUNDUP('РБ15%'!E10*0.87,)</f>
        <v>9503</v>
      </c>
      <c r="F10" s="58">
        <f>ROUNDUP('РБ15%'!F10*0.87,)</f>
        <v>9503</v>
      </c>
      <c r="G10" s="58">
        <f>ROUNDUP('РБ15%'!G10*0.87,)</f>
        <v>8468</v>
      </c>
      <c r="H10" s="58">
        <f>ROUNDUP('РБ15%'!H10*0.87,)</f>
        <v>8468</v>
      </c>
      <c r="I10" s="58">
        <f>ROUNDUP('РБ15%'!I10*0.87,)</f>
        <v>8468</v>
      </c>
      <c r="J10" s="58">
        <f>ROUNDUP('РБ15%'!J10*0.87,)</f>
        <v>8468</v>
      </c>
      <c r="K10" s="58">
        <f>ROUNDUP('РБ15%'!K10*0.87,)</f>
        <v>9133</v>
      </c>
      <c r="L10" s="58">
        <f>ROUNDUP('РБ15%'!L10*0.87,)</f>
        <v>9133</v>
      </c>
      <c r="M10" s="58">
        <f>ROUNDUP('РБ15%'!M10*0.87,)</f>
        <v>8024</v>
      </c>
      <c r="N10" s="58">
        <f>ROUNDUP('РБ15%'!N10*0.87,)</f>
        <v>8024</v>
      </c>
      <c r="O10" s="58">
        <f>ROUNDUP('РБ15%'!O10*0.87,)</f>
        <v>8024</v>
      </c>
      <c r="P10" s="58">
        <f>ROUNDUP('РБ15%'!P10*0.87,)</f>
        <v>8024</v>
      </c>
      <c r="Q10" s="58">
        <f>ROUNDUP('РБ15%'!Q10*0.87,)</f>
        <v>8024</v>
      </c>
      <c r="R10" s="58">
        <f>ROUNDUP('РБ15%'!R10*0.87,)</f>
        <v>8468</v>
      </c>
      <c r="S10" s="58">
        <f>ROUNDUP('РБ15%'!S10*0.87,)</f>
        <v>8468</v>
      </c>
      <c r="T10" s="58">
        <f>ROUNDUP('РБ15%'!T10*0.87,)</f>
        <v>8024</v>
      </c>
      <c r="U10" s="58">
        <f>ROUNDUP('РБ15%'!U10*0.87,)</f>
        <v>8024</v>
      </c>
      <c r="V10" s="58">
        <f>ROUNDUP('РБ15%'!V10*0.87,)</f>
        <v>8024</v>
      </c>
      <c r="W10" s="58">
        <f>ROUNDUP('РБ15%'!W10*0.87,)</f>
        <v>8024</v>
      </c>
      <c r="X10" s="58">
        <f>ROUNDUP('РБ15%'!X10*0.87,)</f>
        <v>7580</v>
      </c>
      <c r="Y10" s="58">
        <f>ROUNDUP('РБ15%'!Y10*0.87,)</f>
        <v>7802</v>
      </c>
      <c r="Z10" s="58">
        <f>ROUNDUP('РБ15%'!Z10*0.87,)</f>
        <v>7802</v>
      </c>
      <c r="AA10" s="144">
        <f>ROUNDUP('РБ15%'!AA10*0.87,)</f>
        <v>7580</v>
      </c>
      <c r="AB10" s="58">
        <f>ROUNDUP('РБ15%'!AB10*0.87,)</f>
        <v>7580</v>
      </c>
      <c r="AC10" s="58">
        <f>ROUNDUP('РБ15%'!AC10*0.87,)</f>
        <v>7580</v>
      </c>
      <c r="AD10" s="58">
        <f>ROUNDUP('РБ15%'!AD10*0.87,)</f>
        <v>7580</v>
      </c>
      <c r="AE10" s="58">
        <f>ROUNDUP('РБ15%'!AE10*0.87,)</f>
        <v>7580</v>
      </c>
      <c r="AF10" s="58">
        <f>ROUNDUP('РБ15%'!AF10*0.87,)</f>
        <v>7802</v>
      </c>
      <c r="AG10" s="58">
        <f>ROUNDUP('РБ15%'!AG10*0.87,)</f>
        <v>7802</v>
      </c>
      <c r="AH10" s="58">
        <f>ROUNDUP('РБ15%'!AH10*0.87,)</f>
        <v>7580</v>
      </c>
      <c r="AI10" s="58">
        <f>ROUNDUP('РБ15%'!AI10*0.87,)</f>
        <v>7802</v>
      </c>
      <c r="AJ10" s="58">
        <f>ROUNDUP('РБ15%'!AJ10*0.87,)</f>
        <v>7802</v>
      </c>
      <c r="AK10" s="58">
        <f>ROUNDUP('РБ15%'!AK10*0.87,)</f>
        <v>7802</v>
      </c>
      <c r="AL10" s="58">
        <f>ROUNDUP('РБ15%'!AL10*0.87,)</f>
        <v>7802</v>
      </c>
      <c r="AM10" s="58">
        <f>ROUNDUP('РБ15%'!AM10*0.87,)</f>
        <v>7802</v>
      </c>
      <c r="AN10" s="58">
        <f>ROUNDUP('РБ15%'!AN10*0.87,)</f>
        <v>7802</v>
      </c>
      <c r="AO10" s="58">
        <f>ROUNDUP('РБ15%'!AO10*0.87,)</f>
        <v>7580</v>
      </c>
      <c r="AP10" s="58">
        <f>ROUNDUP('РБ15%'!AP10*0.87,)</f>
        <v>7580</v>
      </c>
      <c r="AQ10" s="58">
        <f>ROUNDUP('РБ15%'!AQ10*0.87,)</f>
        <v>7580</v>
      </c>
      <c r="AR10" s="58">
        <f>ROUNDUP('РБ15%'!AR10*0.87,)</f>
        <v>7580</v>
      </c>
      <c r="AS10" s="58">
        <f>ROUNDUP('РБ15%'!AS10*0.87,)</f>
        <v>7580</v>
      </c>
      <c r="AT10" s="58">
        <f>ROUNDUP('РБ15%'!AT10*0.87,)</f>
        <v>7802</v>
      </c>
      <c r="AU10" s="58">
        <f>ROUNDUP('РБ15%'!AU10*0.87,)</f>
        <v>7802</v>
      </c>
      <c r="AV10" s="58">
        <f>ROUNDUP('РБ15%'!AV10*0.87,)</f>
        <v>7580</v>
      </c>
      <c r="AW10" s="58">
        <f>ROUNDUP('РБ15%'!AW10*0.87,)</f>
        <v>7580</v>
      </c>
      <c r="AX10" s="58">
        <f>ROUNDUP('РБ15%'!AX10*0.87,)</f>
        <v>7580</v>
      </c>
      <c r="AY10" s="58">
        <f>ROUNDUP('РБ15%'!AY10*0.87,)</f>
        <v>7580</v>
      </c>
      <c r="AZ10" s="58">
        <f>ROUNDUP('РБ15%'!AZ10*0.87,)</f>
        <v>7580</v>
      </c>
      <c r="BA10" s="58">
        <f>ROUNDUP('РБ15%'!BA10*0.87,)</f>
        <v>7802</v>
      </c>
      <c r="BB10" s="58">
        <f>ROUNDUP('РБ15%'!BB10*0.87,)</f>
        <v>7802</v>
      </c>
      <c r="BC10" s="58">
        <f>ROUNDUP('РБ15%'!BC10*0.87,)</f>
        <v>7359</v>
      </c>
      <c r="BD10" s="58">
        <f>ROUNDUP('РБ15%'!BD10*0.87,)</f>
        <v>7359</v>
      </c>
      <c r="BE10" s="58">
        <f>ROUNDUP('РБ15%'!BE10*0.87,)</f>
        <v>7359</v>
      </c>
      <c r="BF10" s="58">
        <f>ROUNDUP('РБ15%'!BF10*0.87,)</f>
        <v>7802</v>
      </c>
      <c r="BG10" s="58">
        <f>ROUNDUP('РБ15%'!BG10*0.87,)</f>
        <v>7802</v>
      </c>
      <c r="BH10" s="58">
        <f>ROUNDUP('РБ15%'!BH10*0.87,)</f>
        <v>7802</v>
      </c>
      <c r="BI10" s="58">
        <f>ROUNDUP('РБ15%'!BI10*0.87,)</f>
        <v>7802</v>
      </c>
      <c r="BJ10" s="58">
        <f>ROUNDUP('РБ15%'!BJ10*0.87,)</f>
        <v>7211</v>
      </c>
      <c r="BK10" s="58">
        <f>ROUNDUP('РБ15%'!BK10*0.87,)</f>
        <v>7211</v>
      </c>
      <c r="BL10" s="58">
        <f>ROUNDUP('РБ15%'!BL10*0.87,)</f>
        <v>7211</v>
      </c>
      <c r="BM10" s="58">
        <f>ROUNDUP('РБ15%'!BM10*0.87,)</f>
        <v>7211</v>
      </c>
      <c r="BN10" s="58">
        <f>ROUNDUP('РБ15%'!BN10*0.87,)</f>
        <v>7211</v>
      </c>
      <c r="BO10" s="58">
        <f>ROUNDUP('РБ15%'!BO10*0.87,)</f>
        <v>7359</v>
      </c>
      <c r="BP10" s="58">
        <f>ROUNDUP('РБ15%'!BP10*0.87,)</f>
        <v>7359</v>
      </c>
      <c r="BQ10" s="58">
        <f>ROUNDUP('РБ15%'!BQ10*0.87,)</f>
        <v>7211</v>
      </c>
      <c r="BR10" s="58">
        <f>ROUNDUP('РБ15%'!BR10*0.87,)</f>
        <v>7211</v>
      </c>
      <c r="BS10" s="58">
        <f>ROUNDUP('РБ15%'!BS10*0.87,)</f>
        <v>7211</v>
      </c>
      <c r="BT10" s="58">
        <f>ROUNDUP('РБ15%'!BT10*0.87,)</f>
        <v>7211</v>
      </c>
      <c r="BU10" s="58">
        <f>ROUNDUP('РБ15%'!BU10*0.87,)</f>
        <v>7211</v>
      </c>
      <c r="BV10" s="58">
        <f>ROUNDUP('РБ15%'!BV10*0.87,)</f>
        <v>7359</v>
      </c>
      <c r="BW10" s="58">
        <f>ROUNDUP('РБ15%'!BW10*0.87,)</f>
        <v>7359</v>
      </c>
      <c r="BX10" s="58">
        <f>ROUNDUP('РБ15%'!BX10*0.87,)</f>
        <v>7211</v>
      </c>
      <c r="BY10" s="58">
        <f>ROUNDUP('РБ15%'!BY10*0.87,)</f>
        <v>7211</v>
      </c>
      <c r="BZ10" s="58">
        <f>ROUNDUP('РБ15%'!BZ10*0.87,)</f>
        <v>7211</v>
      </c>
      <c r="CA10" s="58">
        <f>ROUNDUP('РБ15%'!CA10*0.87,)</f>
        <v>7211</v>
      </c>
      <c r="CB10" s="58">
        <f>ROUNDUP('РБ15%'!CB10*0.87,)</f>
        <v>7211</v>
      </c>
      <c r="CC10" s="58">
        <f>ROUNDUP('РБ15%'!CC10*0.87,)</f>
        <v>7359</v>
      </c>
      <c r="CD10" s="58">
        <f>ROUNDUP('РБ15%'!CD10*0.87,)</f>
        <v>7359</v>
      </c>
      <c r="CE10" s="58">
        <f>ROUNDUP('РБ15%'!CE10*0.87,)</f>
        <v>7211</v>
      </c>
      <c r="CF10" s="58">
        <f>ROUNDUP('РБ15%'!CF10*0.87,)</f>
        <v>7211</v>
      </c>
      <c r="CG10" s="58">
        <f>ROUNDUP('РБ15%'!CG10*0.87,)</f>
        <v>7211</v>
      </c>
      <c r="CH10" s="58">
        <f>ROUNDUP('РБ15%'!CH10*0.87,)</f>
        <v>7211</v>
      </c>
      <c r="CI10" s="58">
        <f>ROUNDUP('РБ15%'!CI10*0.87,)</f>
        <v>7211</v>
      </c>
      <c r="CJ10" s="58">
        <f>ROUNDUP('РБ15%'!CJ10*0.87,)</f>
        <v>7359</v>
      </c>
      <c r="CK10" s="58">
        <f>ROUNDUP('РБ15%'!CK10*0.87,)</f>
        <v>7359</v>
      </c>
      <c r="CL10" s="58">
        <f>ROUNDUP('РБ15%'!CL10*0.87,)</f>
        <v>7211</v>
      </c>
      <c r="CM10" s="58">
        <f>ROUNDUP('РБ15%'!CM10*0.87,)</f>
        <v>7211</v>
      </c>
      <c r="CN10" s="58">
        <f>ROUNDUP('РБ15%'!CN10*0.87,)</f>
        <v>7211</v>
      </c>
      <c r="CO10" s="58">
        <f>ROUNDUP('РБ15%'!CO10*0.87,)</f>
        <v>7211</v>
      </c>
      <c r="CP10" s="58">
        <f>ROUNDUP('РБ15%'!CP10*0.87,)</f>
        <v>7211</v>
      </c>
      <c r="CQ10" s="58">
        <f>ROUNDUP('РБ15%'!CQ10*0.87,)</f>
        <v>8024</v>
      </c>
      <c r="CR10" s="58">
        <f>ROUNDUP('РБ15%'!CR10*0.87,)</f>
        <v>8024</v>
      </c>
      <c r="CS10" s="58">
        <f>ROUNDUP('РБ15%'!CS10*0.87,)</f>
        <v>8024</v>
      </c>
      <c r="CT10" s="58">
        <f>ROUNDUP('РБ15%'!CT10*0.87,)</f>
        <v>8024</v>
      </c>
      <c r="CU10" s="58">
        <f>ROUNDUP('РБ15%'!CU10*0.87,)</f>
        <v>8024</v>
      </c>
      <c r="CV10" s="58">
        <f>ROUNDUP('РБ15%'!CV10*0.87,)</f>
        <v>8024</v>
      </c>
      <c r="CW10" s="58">
        <f>ROUNDUP('РБ15%'!CW10*0.87,)</f>
        <v>8024</v>
      </c>
      <c r="CX10" s="58">
        <f>ROUNDUP('РБ15%'!CX10*0.87,)</f>
        <v>8394</v>
      </c>
      <c r="CY10" s="58">
        <f>ROUNDUP('РБ15%'!CY10*0.87,)</f>
        <v>8394</v>
      </c>
      <c r="CZ10" s="58">
        <f>ROUNDUP('РБ15%'!CZ10*0.87,)</f>
        <v>8394</v>
      </c>
      <c r="DA10" s="58">
        <f>ROUNDUP('РБ15%'!DA10*0.87,)</f>
        <v>8394</v>
      </c>
      <c r="DB10" s="58">
        <f>ROUNDUP('РБ15%'!DB10*0.87,)</f>
        <v>8394</v>
      </c>
      <c r="DC10" s="58">
        <f>ROUNDUP('РБ15%'!DC10*0.87,)</f>
        <v>8394</v>
      </c>
      <c r="DD10" s="58">
        <f>ROUNDUP('РБ15%'!DD10*0.87,)</f>
        <v>8394</v>
      </c>
      <c r="DE10" s="58">
        <f>ROUNDUP('РБ15%'!DE10*0.87,)</f>
        <v>9133</v>
      </c>
      <c r="DF10" s="58">
        <f>ROUNDUP('РБ15%'!DF10*0.87,)</f>
        <v>9133</v>
      </c>
      <c r="DG10" s="58">
        <f>ROUNDUP('РБ15%'!DG10*0.87,)</f>
        <v>9133</v>
      </c>
      <c r="DH10" s="58">
        <f>ROUNDUP('РБ15%'!DH10*0.87,)</f>
        <v>9133</v>
      </c>
      <c r="DI10" s="58">
        <f>ROUNDUP('РБ15%'!DI10*0.87,)</f>
        <v>18340</v>
      </c>
      <c r="DJ10" s="58">
        <f>ROUNDUP('РБ15%'!DJ10*0.87,)</f>
        <v>27214</v>
      </c>
      <c r="DK10" s="58">
        <f>ROUNDUP('РБ15%'!DK10*0.87,)</f>
        <v>27214</v>
      </c>
      <c r="DL10" s="58">
        <f>ROUNDUP('РБ15%'!DL10*0.87,)</f>
        <v>27214</v>
      </c>
      <c r="DM10" s="58">
        <f>ROUNDUP('РБ15%'!DM10*0.87,)</f>
        <v>27214</v>
      </c>
      <c r="DN10" s="58">
        <f>ROUNDUP('РБ15%'!DN10*0.87,)</f>
        <v>27214</v>
      </c>
      <c r="DO10" s="58">
        <f>ROUNDUP('РБ15%'!DO10*0.87,)</f>
        <v>27214</v>
      </c>
      <c r="DP10" s="58">
        <f>ROUNDUP('РБ15%'!DP10*0.87,)</f>
        <v>27214</v>
      </c>
      <c r="DQ10" s="58">
        <f>ROUNDUP('РБ15%'!DQ10*0.87,)</f>
        <v>27214</v>
      </c>
      <c r="DR10" s="58">
        <f>ROUNDUP('РБ15%'!DR10*0.87,)</f>
        <v>27214</v>
      </c>
      <c r="DS10" s="58">
        <f>ROUNDUP('РБ15%'!DS10*0.87,)</f>
        <v>24996</v>
      </c>
      <c r="DT10" s="58">
        <f>ROUNDUP('РБ15%'!DT10*0.87,)</f>
        <v>16639</v>
      </c>
      <c r="DU10" s="58">
        <f>ROUNDUP('РБ15%'!DU10*0.87,)</f>
        <v>16639</v>
      </c>
      <c r="DV10" s="58">
        <f>ROUNDUP('РБ15%'!DV10*0.87,)</f>
        <v>16639</v>
      </c>
      <c r="DW10" s="58">
        <f>ROUNDUP('РБ15%'!DW10*0.87,)</f>
        <v>16639</v>
      </c>
      <c r="DX10" s="58">
        <f>ROUNDUP('РБ15%'!DX10*0.87,)</f>
        <v>16639</v>
      </c>
      <c r="DY10" s="58">
        <f>ROUNDUP('РБ15%'!DY10*0.87,)</f>
        <v>16639</v>
      </c>
      <c r="DZ10" s="58">
        <f>ROUNDUP('РБ15%'!DZ10*0.87,)</f>
        <v>16639</v>
      </c>
      <c r="EA10" s="58">
        <f>ROUNDUP('РБ15%'!EA10*0.87,)</f>
        <v>17379</v>
      </c>
      <c r="EB10" s="58">
        <f>ROUNDUP('РБ15%'!EB10*0.87,)</f>
        <v>17379</v>
      </c>
      <c r="EC10" s="58">
        <f>ROUNDUP('РБ15%'!EC10*0.87,)</f>
        <v>17379</v>
      </c>
      <c r="ED10" s="58">
        <f>ROUNDUP('РБ15%'!ED10*0.87,)</f>
        <v>17379</v>
      </c>
      <c r="EE10" s="58">
        <f>ROUNDUP('РБ15%'!EE10*0.87,)</f>
        <v>17379</v>
      </c>
      <c r="EF10" s="58">
        <f>ROUNDUP('РБ15%'!EF10*0.87,)</f>
        <v>17379</v>
      </c>
      <c r="EG10" s="58">
        <f>ROUNDUP('РБ15%'!EG10*0.87,)</f>
        <v>17379</v>
      </c>
      <c r="EH10" s="58">
        <f>ROUNDUP('РБ15%'!EH10*0.87,)</f>
        <v>17379</v>
      </c>
      <c r="EI10" s="58">
        <f>ROUNDUP('РБ15%'!EI10*0.87,)</f>
        <v>17379</v>
      </c>
      <c r="EJ10" s="58">
        <f>ROUNDUP('РБ15%'!EJ10*0.87,)</f>
        <v>17379</v>
      </c>
      <c r="EK10" s="58">
        <f>ROUNDUP('РБ15%'!EK10*0.87,)</f>
        <v>17379</v>
      </c>
      <c r="EL10" s="58">
        <f>ROUNDUP('РБ15%'!EL10*0.87,)</f>
        <v>17379</v>
      </c>
      <c r="EM10" s="58">
        <f>ROUNDUP('РБ15%'!EM10*0.87,)</f>
        <v>17379</v>
      </c>
      <c r="EN10" s="58">
        <f>ROUNDUP('РБ15%'!EN10*0.87,)</f>
        <v>17379</v>
      </c>
      <c r="EO10" s="58">
        <f>ROUNDUP('РБ15%'!EO10*0.87,)</f>
        <v>17379</v>
      </c>
      <c r="EP10" s="58">
        <f>ROUNDUP('РБ15%'!EP10*0.87,)</f>
        <v>17379</v>
      </c>
      <c r="EQ10" s="58">
        <f>ROUNDUP('РБ15%'!EQ10*0.87,)</f>
        <v>18118</v>
      </c>
      <c r="ER10" s="58">
        <f>ROUNDUP('РБ15%'!ER10*0.87,)</f>
        <v>18118</v>
      </c>
      <c r="ES10" s="58">
        <f>ROUNDUP('РБ15%'!ES10*0.87,)</f>
        <v>18118</v>
      </c>
      <c r="ET10" s="58">
        <f>ROUNDUP('РБ15%'!ET10*0.87,)</f>
        <v>18118</v>
      </c>
      <c r="EU10" s="58">
        <f>ROUNDUP('РБ15%'!EU10*0.87,)</f>
        <v>18118</v>
      </c>
      <c r="EV10" s="58">
        <f>ROUNDUP('РБ15%'!EV10*0.87,)</f>
        <v>18118</v>
      </c>
      <c r="EW10" s="58">
        <f>ROUNDUP('РБ15%'!EW10*0.87,)</f>
        <v>18118</v>
      </c>
      <c r="EX10" s="58">
        <f>ROUNDUP('РБ15%'!EX10*0.87,)</f>
        <v>18118</v>
      </c>
      <c r="EY10" s="58">
        <f>ROUNDUP('РБ15%'!EY10*0.87,)</f>
        <v>18118</v>
      </c>
      <c r="EZ10" s="58">
        <f>ROUNDUP('РБ15%'!EZ10*0.87,)</f>
        <v>18118</v>
      </c>
      <c r="FA10" s="58">
        <f>ROUNDUP('РБ15%'!FA10*0.87,)</f>
        <v>18118</v>
      </c>
      <c r="FB10" s="58">
        <f>ROUNDUP('РБ15%'!FB10*0.87,)</f>
        <v>18118</v>
      </c>
      <c r="FC10" s="58">
        <f>ROUNDUP('РБ15%'!FC10*0.87,)</f>
        <v>18118</v>
      </c>
      <c r="FD10" s="58">
        <f>ROUNDUP('РБ15%'!FD10*0.87,)</f>
        <v>18118</v>
      </c>
      <c r="FE10" s="58">
        <f>ROUNDUP('РБ15%'!FE10*0.87,)</f>
        <v>18118</v>
      </c>
      <c r="FF10" s="58">
        <f>ROUNDUP('РБ15%'!FF10*0.87,)</f>
        <v>18118</v>
      </c>
      <c r="FG10" s="58">
        <f>ROUNDUP('РБ15%'!FG10*0.87,)</f>
        <v>18118</v>
      </c>
      <c r="FH10" s="58">
        <f>ROUNDUP('РБ15%'!FH10*0.87,)</f>
        <v>18118</v>
      </c>
      <c r="FI10" s="58">
        <f>ROUNDUP('РБ15%'!FI10*0.87,)</f>
        <v>18118</v>
      </c>
      <c r="FJ10" s="58">
        <f>ROUNDUP('РБ15%'!FJ10*0.87,)</f>
        <v>18118</v>
      </c>
      <c r="FK10" s="58">
        <f>ROUNDUP('РБ15%'!FK10*0.87,)</f>
        <v>20041</v>
      </c>
      <c r="FL10" s="58">
        <f>ROUNDUP('РБ15%'!FL10*0.87,)</f>
        <v>20041</v>
      </c>
      <c r="FM10" s="58">
        <f>ROUNDUP('РБ15%'!FM10*0.87,)</f>
        <v>20041</v>
      </c>
      <c r="FN10" s="58">
        <f>ROUNDUP('РБ15%'!FN10*0.87,)</f>
        <v>18118</v>
      </c>
      <c r="FO10" s="58">
        <f>ROUNDUP('РБ15%'!FO10*0.87,)</f>
        <v>18118</v>
      </c>
      <c r="FP10" s="58">
        <f>ROUNDUP('РБ15%'!FP10*0.87,)</f>
        <v>18118</v>
      </c>
      <c r="FQ10" s="58">
        <f>ROUNDUP('РБ15%'!FQ10*0.87,)</f>
        <v>18118</v>
      </c>
      <c r="FR10" s="58">
        <f>ROUNDUP('РБ15%'!FR10*0.87,)</f>
        <v>18118</v>
      </c>
      <c r="FS10" s="58">
        <f>ROUNDUP('РБ15%'!FS10*0.87,)</f>
        <v>16639</v>
      </c>
      <c r="FT10" s="58">
        <f>ROUNDUP('РБ15%'!FT10*0.87,)</f>
        <v>16639</v>
      </c>
      <c r="FU10" s="58">
        <f>ROUNDUP('РБ15%'!FU10*0.87,)</f>
        <v>16639</v>
      </c>
      <c r="FV10" s="58">
        <f>ROUNDUP('РБ15%'!FV10*0.87,)</f>
        <v>16639</v>
      </c>
      <c r="FW10" s="58">
        <f>ROUNDUP('РБ15%'!FW10*0.87,)</f>
        <v>16639</v>
      </c>
      <c r="FX10" s="58">
        <f>ROUNDUP('РБ15%'!FX10*0.87,)</f>
        <v>16639</v>
      </c>
      <c r="FY10" s="58">
        <f>ROUNDUP('РБ15%'!FY10*0.87,)</f>
        <v>16639</v>
      </c>
      <c r="FZ10" s="58">
        <f>ROUNDUP('РБ15%'!FZ10*0.87,)</f>
        <v>21002</v>
      </c>
      <c r="GA10" s="58">
        <f>ROUNDUP('РБ15%'!GA10*0.87,)</f>
        <v>17379</v>
      </c>
      <c r="GB10" s="58">
        <f>ROUNDUP('РБ15%'!GB10*0.87,)</f>
        <v>12498</v>
      </c>
      <c r="GC10" s="58">
        <f>ROUNDUP('РБ15%'!GC10*0.87,)</f>
        <v>12498</v>
      </c>
      <c r="GD10" s="58">
        <f>ROUNDUP('РБ15%'!GD10*0.87,)</f>
        <v>12498</v>
      </c>
      <c r="GE10" s="58">
        <f>ROUNDUP('РБ15%'!GE10*0.87,)</f>
        <v>12498</v>
      </c>
      <c r="GF10" s="58">
        <f>ROUNDUP('РБ15%'!GF10*0.87,)</f>
        <v>12498</v>
      </c>
      <c r="GG10" s="58">
        <f>ROUNDUP('РБ15%'!GG10*0.87,)</f>
        <v>12498</v>
      </c>
      <c r="GH10" s="58">
        <f>ROUNDUP('РБ15%'!GH10*0.87,)</f>
        <v>12498</v>
      </c>
      <c r="GI10" s="58">
        <f>ROUNDUP('РБ15%'!GI10*0.87,)</f>
        <v>12498</v>
      </c>
      <c r="GJ10" s="58">
        <f>ROUNDUP('РБ15%'!GJ10*0.87,)</f>
        <v>12498</v>
      </c>
      <c r="GK10" s="58">
        <f>ROUNDUP('РБ15%'!GK10*0.87,)</f>
        <v>12498</v>
      </c>
      <c r="GL10" s="58">
        <f>ROUNDUP('РБ15%'!GL10*0.87,)</f>
        <v>12498</v>
      </c>
      <c r="GM10" s="58">
        <f>ROUNDUP('РБ15%'!GM10*0.87,)</f>
        <v>12498</v>
      </c>
      <c r="GN10" s="58">
        <f>ROUNDUP('РБ15%'!GN10*0.87,)</f>
        <v>12498</v>
      </c>
      <c r="GO10" s="58">
        <f>ROUNDUP('РБ15%'!GO10*0.87,)</f>
        <v>12498</v>
      </c>
      <c r="GP10" s="58">
        <f>ROUNDUP('РБ15%'!GP10*0.87,)</f>
        <v>12498</v>
      </c>
      <c r="GQ10" s="58">
        <f>ROUNDUP('РБ15%'!GQ10*0.87,)</f>
        <v>12498</v>
      </c>
      <c r="GR10" s="58">
        <f>ROUNDUP('РБ15%'!GR10*0.87,)</f>
        <v>12498</v>
      </c>
      <c r="GS10" s="58">
        <f>ROUNDUP('РБ15%'!GS10*0.87,)</f>
        <v>12498</v>
      </c>
      <c r="GT10" s="58">
        <f>ROUNDUP('РБ15%'!GT10*0.87,)</f>
        <v>12498</v>
      </c>
      <c r="GU10" s="58">
        <f>ROUNDUP('РБ15%'!GU10*0.87,)</f>
        <v>12498</v>
      </c>
      <c r="GV10" s="58">
        <f>ROUNDUP('РБ15%'!GV10*0.87,)</f>
        <v>12498</v>
      </c>
      <c r="GW10" s="58">
        <f>ROUNDUP('РБ15%'!GW10*0.87,)</f>
        <v>12498</v>
      </c>
    </row>
    <row r="11" spans="1:205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144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</row>
    <row r="12" spans="1:205" s="4" customFormat="1" ht="12" customHeight="1">
      <c r="A12" s="20">
        <v>1</v>
      </c>
      <c r="B12" s="58">
        <f>ROUNDUP('РБ15%'!B12*0.87,)</f>
        <v>10723</v>
      </c>
      <c r="C12" s="58">
        <f>ROUNDUP('РБ15%'!C12*0.87,)</f>
        <v>10353</v>
      </c>
      <c r="D12" s="58">
        <f>ROUNDUP('РБ15%'!D12*0.87,)</f>
        <v>11093</v>
      </c>
      <c r="E12" s="58">
        <f>ROUNDUP('РБ15%'!E12*0.87,)</f>
        <v>11093</v>
      </c>
      <c r="F12" s="58">
        <f>ROUNDUP('РБ15%'!F12*0.87,)</f>
        <v>11093</v>
      </c>
      <c r="G12" s="58">
        <f>ROUNDUP('РБ15%'!G12*0.87,)</f>
        <v>10058</v>
      </c>
      <c r="H12" s="58">
        <f>ROUNDUP('РБ15%'!H12*0.87,)</f>
        <v>10058</v>
      </c>
      <c r="I12" s="58">
        <f>ROUNDUP('РБ15%'!I12*0.87,)</f>
        <v>10058</v>
      </c>
      <c r="J12" s="58">
        <f>ROUNDUP('РБ15%'!J12*0.87,)</f>
        <v>10058</v>
      </c>
      <c r="K12" s="58">
        <f>ROUNDUP('РБ15%'!K12*0.87,)</f>
        <v>10723</v>
      </c>
      <c r="L12" s="58">
        <f>ROUNDUP('РБ15%'!L12*0.87,)</f>
        <v>10723</v>
      </c>
      <c r="M12" s="58">
        <f>ROUNDUP('РБ15%'!M12*0.87,)</f>
        <v>9614</v>
      </c>
      <c r="N12" s="58">
        <f>ROUNDUP('РБ15%'!N12*0.87,)</f>
        <v>9614</v>
      </c>
      <c r="O12" s="58">
        <f>ROUNDUP('РБ15%'!O12*0.87,)</f>
        <v>9614</v>
      </c>
      <c r="P12" s="58">
        <f>ROUNDUP('РБ15%'!P12*0.87,)</f>
        <v>9614</v>
      </c>
      <c r="Q12" s="58">
        <f>ROUNDUP('РБ15%'!Q12*0.87,)</f>
        <v>9614</v>
      </c>
      <c r="R12" s="58">
        <f>ROUNDUP('РБ15%'!R12*0.87,)</f>
        <v>10058</v>
      </c>
      <c r="S12" s="58">
        <f>ROUNDUP('РБ15%'!S12*0.87,)</f>
        <v>10058</v>
      </c>
      <c r="T12" s="58">
        <f>ROUNDUP('РБ15%'!T12*0.87,)</f>
        <v>9614</v>
      </c>
      <c r="U12" s="58">
        <f>ROUNDUP('РБ15%'!U12*0.87,)</f>
        <v>9614</v>
      </c>
      <c r="V12" s="58">
        <f>ROUNDUP('РБ15%'!V12*0.87,)</f>
        <v>9614</v>
      </c>
      <c r="W12" s="58">
        <f>ROUNDUP('РБ15%'!W12*0.87,)</f>
        <v>9614</v>
      </c>
      <c r="X12" s="58">
        <f>ROUNDUP('РБ15%'!X12*0.87,)</f>
        <v>8801</v>
      </c>
      <c r="Y12" s="58">
        <f>ROUNDUP('РБ15%'!Y12*0.87,)</f>
        <v>9022</v>
      </c>
      <c r="Z12" s="58">
        <f>ROUNDUP('РБ15%'!Z12*0.87,)</f>
        <v>9022</v>
      </c>
      <c r="AA12" s="144">
        <f>ROUNDUP('РБ15%'!AA12*0.87,)</f>
        <v>8801</v>
      </c>
      <c r="AB12" s="58">
        <f>ROUNDUP('РБ15%'!AB12*0.87,)</f>
        <v>8801</v>
      </c>
      <c r="AC12" s="58">
        <f>ROUNDUP('РБ15%'!AC12*0.87,)</f>
        <v>8801</v>
      </c>
      <c r="AD12" s="58">
        <f>ROUNDUP('РБ15%'!AD12*0.87,)</f>
        <v>8801</v>
      </c>
      <c r="AE12" s="58">
        <f>ROUNDUP('РБ15%'!AE12*0.87,)</f>
        <v>8801</v>
      </c>
      <c r="AF12" s="58">
        <f>ROUNDUP('РБ15%'!AF12*0.87,)</f>
        <v>9022</v>
      </c>
      <c r="AG12" s="58">
        <f>ROUNDUP('РБ15%'!AG12*0.87,)</f>
        <v>9022</v>
      </c>
      <c r="AH12" s="58">
        <f>ROUNDUP('РБ15%'!AH12*0.87,)</f>
        <v>8801</v>
      </c>
      <c r="AI12" s="58">
        <f>ROUNDUP('РБ15%'!AI12*0.87,)</f>
        <v>9022</v>
      </c>
      <c r="AJ12" s="58">
        <f>ROUNDUP('РБ15%'!AJ12*0.87,)</f>
        <v>9022</v>
      </c>
      <c r="AK12" s="58">
        <f>ROUNDUP('РБ15%'!AK12*0.87,)</f>
        <v>9022</v>
      </c>
      <c r="AL12" s="58">
        <f>ROUNDUP('РБ15%'!AL12*0.87,)</f>
        <v>9022</v>
      </c>
      <c r="AM12" s="58">
        <f>ROUNDUP('РБ15%'!AM12*0.87,)</f>
        <v>9022</v>
      </c>
      <c r="AN12" s="58">
        <f>ROUNDUP('РБ15%'!AN12*0.87,)</f>
        <v>9022</v>
      </c>
      <c r="AO12" s="58">
        <f>ROUNDUP('РБ15%'!AO12*0.87,)</f>
        <v>8801</v>
      </c>
      <c r="AP12" s="58">
        <f>ROUNDUP('РБ15%'!AP12*0.87,)</f>
        <v>8801</v>
      </c>
      <c r="AQ12" s="58">
        <f>ROUNDUP('РБ15%'!AQ12*0.87,)</f>
        <v>8801</v>
      </c>
      <c r="AR12" s="58">
        <f>ROUNDUP('РБ15%'!AR12*0.87,)</f>
        <v>8801</v>
      </c>
      <c r="AS12" s="58">
        <f>ROUNDUP('РБ15%'!AS12*0.87,)</f>
        <v>8801</v>
      </c>
      <c r="AT12" s="58">
        <f>ROUNDUP('РБ15%'!AT12*0.87,)</f>
        <v>9022</v>
      </c>
      <c r="AU12" s="58">
        <f>ROUNDUP('РБ15%'!AU12*0.87,)</f>
        <v>9022</v>
      </c>
      <c r="AV12" s="58">
        <f>ROUNDUP('РБ15%'!AV12*0.87,)</f>
        <v>8801</v>
      </c>
      <c r="AW12" s="58">
        <f>ROUNDUP('РБ15%'!AW12*0.87,)</f>
        <v>8801</v>
      </c>
      <c r="AX12" s="58">
        <f>ROUNDUP('РБ15%'!AX12*0.87,)</f>
        <v>8801</v>
      </c>
      <c r="AY12" s="58">
        <f>ROUNDUP('РБ15%'!AY12*0.87,)</f>
        <v>8801</v>
      </c>
      <c r="AZ12" s="58">
        <f>ROUNDUP('РБ15%'!AZ12*0.87,)</f>
        <v>8801</v>
      </c>
      <c r="BA12" s="58">
        <f>ROUNDUP('РБ15%'!BA12*0.87,)</f>
        <v>9022</v>
      </c>
      <c r="BB12" s="58">
        <f>ROUNDUP('РБ15%'!BB12*0.87,)</f>
        <v>9022</v>
      </c>
      <c r="BC12" s="58">
        <f>ROUNDUP('РБ15%'!BC12*0.87,)</f>
        <v>8579</v>
      </c>
      <c r="BD12" s="58">
        <f>ROUNDUP('РБ15%'!BD12*0.87,)</f>
        <v>8579</v>
      </c>
      <c r="BE12" s="58">
        <f>ROUNDUP('РБ15%'!BE12*0.87,)</f>
        <v>8579</v>
      </c>
      <c r="BF12" s="58">
        <f>ROUNDUP('РБ15%'!BF12*0.87,)</f>
        <v>9022</v>
      </c>
      <c r="BG12" s="58">
        <f>ROUNDUP('РБ15%'!BG12*0.87,)</f>
        <v>9022</v>
      </c>
      <c r="BH12" s="58">
        <f>ROUNDUP('РБ15%'!BH12*0.87,)</f>
        <v>9022</v>
      </c>
      <c r="BI12" s="58">
        <f>ROUNDUP('РБ15%'!BI12*0.87,)</f>
        <v>9022</v>
      </c>
      <c r="BJ12" s="58">
        <f>ROUNDUP('РБ15%'!BJ12*0.87,)</f>
        <v>8431</v>
      </c>
      <c r="BK12" s="58">
        <f>ROUNDUP('РБ15%'!BK12*0.87,)</f>
        <v>8431</v>
      </c>
      <c r="BL12" s="58">
        <f>ROUNDUP('РБ15%'!BL12*0.87,)</f>
        <v>8431</v>
      </c>
      <c r="BM12" s="58">
        <f>ROUNDUP('РБ15%'!BM12*0.87,)</f>
        <v>8431</v>
      </c>
      <c r="BN12" s="58">
        <f>ROUNDUP('РБ15%'!BN12*0.87,)</f>
        <v>8431</v>
      </c>
      <c r="BO12" s="58">
        <f>ROUNDUP('РБ15%'!BO12*0.87,)</f>
        <v>8579</v>
      </c>
      <c r="BP12" s="58">
        <f>ROUNDUP('РБ15%'!BP12*0.87,)</f>
        <v>8579</v>
      </c>
      <c r="BQ12" s="58">
        <f>ROUNDUP('РБ15%'!BQ12*0.87,)</f>
        <v>8431</v>
      </c>
      <c r="BR12" s="58">
        <f>ROUNDUP('РБ15%'!BR12*0.87,)</f>
        <v>8431</v>
      </c>
      <c r="BS12" s="58">
        <f>ROUNDUP('РБ15%'!BS12*0.87,)</f>
        <v>8431</v>
      </c>
      <c r="BT12" s="58">
        <f>ROUNDUP('РБ15%'!BT12*0.87,)</f>
        <v>8431</v>
      </c>
      <c r="BU12" s="58">
        <f>ROUNDUP('РБ15%'!BU12*0.87,)</f>
        <v>8431</v>
      </c>
      <c r="BV12" s="58">
        <f>ROUNDUP('РБ15%'!BV12*0.87,)</f>
        <v>8579</v>
      </c>
      <c r="BW12" s="58">
        <f>ROUNDUP('РБ15%'!BW12*0.87,)</f>
        <v>8579</v>
      </c>
      <c r="BX12" s="58">
        <f>ROUNDUP('РБ15%'!BX12*0.87,)</f>
        <v>8431</v>
      </c>
      <c r="BY12" s="58">
        <f>ROUNDUP('РБ15%'!BY12*0.87,)</f>
        <v>8431</v>
      </c>
      <c r="BZ12" s="58">
        <f>ROUNDUP('РБ15%'!BZ12*0.87,)</f>
        <v>8431</v>
      </c>
      <c r="CA12" s="58">
        <f>ROUNDUP('РБ15%'!CA12*0.87,)</f>
        <v>8431</v>
      </c>
      <c r="CB12" s="58">
        <f>ROUNDUP('РБ15%'!CB12*0.87,)</f>
        <v>8431</v>
      </c>
      <c r="CC12" s="58">
        <f>ROUNDUP('РБ15%'!CC12*0.87,)</f>
        <v>8579</v>
      </c>
      <c r="CD12" s="58">
        <f>ROUNDUP('РБ15%'!CD12*0.87,)</f>
        <v>8579</v>
      </c>
      <c r="CE12" s="58">
        <f>ROUNDUP('РБ15%'!CE12*0.87,)</f>
        <v>8431</v>
      </c>
      <c r="CF12" s="58">
        <f>ROUNDUP('РБ15%'!CF12*0.87,)</f>
        <v>8431</v>
      </c>
      <c r="CG12" s="58">
        <f>ROUNDUP('РБ15%'!CG12*0.87,)</f>
        <v>8431</v>
      </c>
      <c r="CH12" s="58">
        <f>ROUNDUP('РБ15%'!CH12*0.87,)</f>
        <v>8431</v>
      </c>
      <c r="CI12" s="58">
        <f>ROUNDUP('РБ15%'!CI12*0.87,)</f>
        <v>8431</v>
      </c>
      <c r="CJ12" s="58">
        <f>ROUNDUP('РБ15%'!CJ12*0.87,)</f>
        <v>8579</v>
      </c>
      <c r="CK12" s="58">
        <f>ROUNDUP('РБ15%'!CK12*0.87,)</f>
        <v>8579</v>
      </c>
      <c r="CL12" s="58">
        <f>ROUNDUP('РБ15%'!CL12*0.87,)</f>
        <v>8431</v>
      </c>
      <c r="CM12" s="58">
        <f>ROUNDUP('РБ15%'!CM12*0.87,)</f>
        <v>8431</v>
      </c>
      <c r="CN12" s="58">
        <f>ROUNDUP('РБ15%'!CN12*0.87,)</f>
        <v>8431</v>
      </c>
      <c r="CO12" s="58">
        <f>ROUNDUP('РБ15%'!CO12*0.87,)</f>
        <v>8431</v>
      </c>
      <c r="CP12" s="58">
        <f>ROUNDUP('РБ15%'!CP12*0.87,)</f>
        <v>8431</v>
      </c>
      <c r="CQ12" s="58">
        <f>ROUNDUP('РБ15%'!CQ12*0.87,)</f>
        <v>9244</v>
      </c>
      <c r="CR12" s="58">
        <f>ROUNDUP('РБ15%'!CR12*0.87,)</f>
        <v>9244</v>
      </c>
      <c r="CS12" s="58">
        <f>ROUNDUP('РБ15%'!CS12*0.87,)</f>
        <v>9244</v>
      </c>
      <c r="CT12" s="58">
        <f>ROUNDUP('РБ15%'!CT12*0.87,)</f>
        <v>9244</v>
      </c>
      <c r="CU12" s="58">
        <f>ROUNDUP('РБ15%'!CU12*0.87,)</f>
        <v>9244</v>
      </c>
      <c r="CV12" s="58">
        <f>ROUNDUP('РБ15%'!CV12*0.87,)</f>
        <v>9244</v>
      </c>
      <c r="CW12" s="58">
        <f>ROUNDUP('РБ15%'!CW12*0.87,)</f>
        <v>9244</v>
      </c>
      <c r="CX12" s="58">
        <f>ROUNDUP('РБ15%'!CX12*0.87,)</f>
        <v>9614</v>
      </c>
      <c r="CY12" s="58">
        <f>ROUNDUP('РБ15%'!CY12*0.87,)</f>
        <v>9614</v>
      </c>
      <c r="CZ12" s="58">
        <f>ROUNDUP('РБ15%'!CZ12*0.87,)</f>
        <v>9614</v>
      </c>
      <c r="DA12" s="58">
        <f>ROUNDUP('РБ15%'!DA12*0.87,)</f>
        <v>9614</v>
      </c>
      <c r="DB12" s="58">
        <f>ROUNDUP('РБ15%'!DB12*0.87,)</f>
        <v>9614</v>
      </c>
      <c r="DC12" s="58">
        <f>ROUNDUP('РБ15%'!DC12*0.87,)</f>
        <v>9614</v>
      </c>
      <c r="DD12" s="58">
        <f>ROUNDUP('РБ15%'!DD12*0.87,)</f>
        <v>9614</v>
      </c>
      <c r="DE12" s="58">
        <f>ROUNDUP('РБ15%'!DE12*0.87,)</f>
        <v>10353</v>
      </c>
      <c r="DF12" s="58">
        <f>ROUNDUP('РБ15%'!DF12*0.87,)</f>
        <v>10353</v>
      </c>
      <c r="DG12" s="58">
        <f>ROUNDUP('РБ15%'!DG12*0.87,)</f>
        <v>10353</v>
      </c>
      <c r="DH12" s="58">
        <f>ROUNDUP('РБ15%'!DH12*0.87,)</f>
        <v>10353</v>
      </c>
      <c r="DI12" s="58">
        <f>ROUNDUP('РБ15%'!DI12*0.87,)</f>
        <v>20189</v>
      </c>
      <c r="DJ12" s="58">
        <f>ROUNDUP('РБ15%'!DJ12*0.87,)</f>
        <v>27362</v>
      </c>
      <c r="DK12" s="58">
        <f>ROUNDUP('РБ15%'!DK12*0.87,)</f>
        <v>27362</v>
      </c>
      <c r="DL12" s="58">
        <f>ROUNDUP('РБ15%'!DL12*0.87,)</f>
        <v>27362</v>
      </c>
      <c r="DM12" s="58">
        <f>ROUNDUP('РБ15%'!DM12*0.87,)</f>
        <v>27362</v>
      </c>
      <c r="DN12" s="58">
        <f>ROUNDUP('РБ15%'!DN12*0.87,)</f>
        <v>27362</v>
      </c>
      <c r="DO12" s="58">
        <f>ROUNDUP('РБ15%'!DO12*0.87,)</f>
        <v>27362</v>
      </c>
      <c r="DP12" s="58">
        <f>ROUNDUP('РБ15%'!DP12*0.87,)</f>
        <v>27362</v>
      </c>
      <c r="DQ12" s="58">
        <f>ROUNDUP('РБ15%'!DQ12*0.87,)</f>
        <v>27362</v>
      </c>
      <c r="DR12" s="58">
        <f>ROUNDUP('РБ15%'!DR12*0.87,)</f>
        <v>27362</v>
      </c>
      <c r="DS12" s="58">
        <f>ROUNDUP('РБ15%'!DS12*0.87,)</f>
        <v>25143</v>
      </c>
      <c r="DT12" s="58">
        <f>ROUNDUP('РБ15%'!DT12*0.87,)</f>
        <v>16269</v>
      </c>
      <c r="DU12" s="58">
        <f>ROUNDUP('РБ15%'!DU12*0.87,)</f>
        <v>16269</v>
      </c>
      <c r="DV12" s="58">
        <f>ROUNDUP('РБ15%'!DV12*0.87,)</f>
        <v>16269</v>
      </c>
      <c r="DW12" s="58">
        <f>ROUNDUP('РБ15%'!DW12*0.87,)</f>
        <v>16269</v>
      </c>
      <c r="DX12" s="58">
        <f>ROUNDUP('РБ15%'!DX12*0.87,)</f>
        <v>16269</v>
      </c>
      <c r="DY12" s="58">
        <f>ROUNDUP('РБ15%'!DY12*0.87,)</f>
        <v>16269</v>
      </c>
      <c r="DZ12" s="58">
        <f>ROUNDUP('РБ15%'!DZ12*0.87,)</f>
        <v>16269</v>
      </c>
      <c r="EA12" s="58">
        <f>ROUNDUP('РБ15%'!EA12*0.87,)</f>
        <v>17009</v>
      </c>
      <c r="EB12" s="58">
        <f>ROUNDUP('РБ15%'!EB12*0.87,)</f>
        <v>17009</v>
      </c>
      <c r="EC12" s="58">
        <f>ROUNDUP('РБ15%'!EC12*0.87,)</f>
        <v>17009</v>
      </c>
      <c r="ED12" s="58">
        <f>ROUNDUP('РБ15%'!ED12*0.87,)</f>
        <v>17009</v>
      </c>
      <c r="EE12" s="58">
        <f>ROUNDUP('РБ15%'!EE12*0.87,)</f>
        <v>17009</v>
      </c>
      <c r="EF12" s="58">
        <f>ROUNDUP('РБ15%'!EF12*0.87,)</f>
        <v>17009</v>
      </c>
      <c r="EG12" s="58">
        <f>ROUNDUP('РБ15%'!EG12*0.87,)</f>
        <v>17009</v>
      </c>
      <c r="EH12" s="58">
        <f>ROUNDUP('РБ15%'!EH12*0.87,)</f>
        <v>17009</v>
      </c>
      <c r="EI12" s="58">
        <f>ROUNDUP('РБ15%'!EI12*0.87,)</f>
        <v>17009</v>
      </c>
      <c r="EJ12" s="58">
        <f>ROUNDUP('РБ15%'!EJ12*0.87,)</f>
        <v>17009</v>
      </c>
      <c r="EK12" s="58">
        <f>ROUNDUP('РБ15%'!EK12*0.87,)</f>
        <v>17009</v>
      </c>
      <c r="EL12" s="58">
        <f>ROUNDUP('РБ15%'!EL12*0.87,)</f>
        <v>17009</v>
      </c>
      <c r="EM12" s="58">
        <f>ROUNDUP('РБ15%'!EM12*0.87,)</f>
        <v>17009</v>
      </c>
      <c r="EN12" s="58">
        <f>ROUNDUP('РБ15%'!EN12*0.87,)</f>
        <v>17009</v>
      </c>
      <c r="EO12" s="58">
        <f>ROUNDUP('РБ15%'!EO12*0.87,)</f>
        <v>17009</v>
      </c>
      <c r="EP12" s="58">
        <f>ROUNDUP('РБ15%'!EP12*0.87,)</f>
        <v>17009</v>
      </c>
      <c r="EQ12" s="58">
        <f>ROUNDUP('РБ15%'!EQ12*0.87,)</f>
        <v>17748</v>
      </c>
      <c r="ER12" s="58">
        <f>ROUNDUP('РБ15%'!ER12*0.87,)</f>
        <v>17748</v>
      </c>
      <c r="ES12" s="58">
        <f>ROUNDUP('РБ15%'!ES12*0.87,)</f>
        <v>17748</v>
      </c>
      <c r="ET12" s="58">
        <f>ROUNDUP('РБ15%'!ET12*0.87,)</f>
        <v>17748</v>
      </c>
      <c r="EU12" s="58">
        <f>ROUNDUP('РБ15%'!EU12*0.87,)</f>
        <v>17748</v>
      </c>
      <c r="EV12" s="58">
        <f>ROUNDUP('РБ15%'!EV12*0.87,)</f>
        <v>17748</v>
      </c>
      <c r="EW12" s="58">
        <f>ROUNDUP('РБ15%'!EW12*0.87,)</f>
        <v>17748</v>
      </c>
      <c r="EX12" s="58">
        <f>ROUNDUP('РБ15%'!EX12*0.87,)</f>
        <v>17748</v>
      </c>
      <c r="EY12" s="58">
        <f>ROUNDUP('РБ15%'!EY12*0.87,)</f>
        <v>17748</v>
      </c>
      <c r="EZ12" s="58">
        <f>ROUNDUP('РБ15%'!EZ12*0.87,)</f>
        <v>17748</v>
      </c>
      <c r="FA12" s="58">
        <f>ROUNDUP('РБ15%'!FA12*0.87,)</f>
        <v>17748</v>
      </c>
      <c r="FB12" s="58">
        <f>ROUNDUP('РБ15%'!FB12*0.87,)</f>
        <v>17748</v>
      </c>
      <c r="FC12" s="58">
        <f>ROUNDUP('РБ15%'!FC12*0.87,)</f>
        <v>17748</v>
      </c>
      <c r="FD12" s="58">
        <f>ROUNDUP('РБ15%'!FD12*0.87,)</f>
        <v>17748</v>
      </c>
      <c r="FE12" s="58">
        <f>ROUNDUP('РБ15%'!FE12*0.87,)</f>
        <v>17748</v>
      </c>
      <c r="FF12" s="58">
        <f>ROUNDUP('РБ15%'!FF12*0.87,)</f>
        <v>17748</v>
      </c>
      <c r="FG12" s="58">
        <f>ROUNDUP('РБ15%'!FG12*0.87,)</f>
        <v>17748</v>
      </c>
      <c r="FH12" s="58">
        <f>ROUNDUP('РБ15%'!FH12*0.87,)</f>
        <v>17748</v>
      </c>
      <c r="FI12" s="58">
        <f>ROUNDUP('РБ15%'!FI12*0.87,)</f>
        <v>17748</v>
      </c>
      <c r="FJ12" s="58">
        <f>ROUNDUP('РБ15%'!FJ12*0.87,)</f>
        <v>17748</v>
      </c>
      <c r="FK12" s="58">
        <f>ROUNDUP('РБ15%'!FK12*0.87,)</f>
        <v>19671</v>
      </c>
      <c r="FL12" s="58">
        <f>ROUNDUP('РБ15%'!FL12*0.87,)</f>
        <v>19671</v>
      </c>
      <c r="FM12" s="58">
        <f>ROUNDUP('РБ15%'!FM12*0.87,)</f>
        <v>19671</v>
      </c>
      <c r="FN12" s="58">
        <f>ROUNDUP('РБ15%'!FN12*0.87,)</f>
        <v>17748</v>
      </c>
      <c r="FO12" s="58">
        <f>ROUNDUP('РБ15%'!FO12*0.87,)</f>
        <v>17748</v>
      </c>
      <c r="FP12" s="58">
        <f>ROUNDUP('РБ15%'!FP12*0.87,)</f>
        <v>17748</v>
      </c>
      <c r="FQ12" s="58">
        <f>ROUNDUP('РБ15%'!FQ12*0.87,)</f>
        <v>17748</v>
      </c>
      <c r="FR12" s="58">
        <f>ROUNDUP('РБ15%'!FR12*0.87,)</f>
        <v>17748</v>
      </c>
      <c r="FS12" s="58">
        <f>ROUNDUP('РБ15%'!FS12*0.87,)</f>
        <v>16269</v>
      </c>
      <c r="FT12" s="58">
        <f>ROUNDUP('РБ15%'!FT12*0.87,)</f>
        <v>16269</v>
      </c>
      <c r="FU12" s="58">
        <f>ROUNDUP('РБ15%'!FU12*0.87,)</f>
        <v>16269</v>
      </c>
      <c r="FV12" s="58">
        <f>ROUNDUP('РБ15%'!FV12*0.87,)</f>
        <v>16269</v>
      </c>
      <c r="FW12" s="58">
        <f>ROUNDUP('РБ15%'!FW12*0.87,)</f>
        <v>16269</v>
      </c>
      <c r="FX12" s="58">
        <f>ROUNDUP('РБ15%'!FX12*0.87,)</f>
        <v>16269</v>
      </c>
      <c r="FY12" s="58">
        <f>ROUNDUP('РБ15%'!FY12*0.87,)</f>
        <v>16269</v>
      </c>
      <c r="FZ12" s="58">
        <f>ROUNDUP('РБ15%'!FZ12*0.87,)</f>
        <v>20633</v>
      </c>
      <c r="GA12" s="58">
        <f>ROUNDUP('РБ15%'!GA12*0.87,)</f>
        <v>17009</v>
      </c>
      <c r="GB12" s="58">
        <f>ROUNDUP('РБ15%'!GB12*0.87,)</f>
        <v>12720</v>
      </c>
      <c r="GC12" s="58">
        <f>ROUNDUP('РБ15%'!GC12*0.87,)</f>
        <v>12720</v>
      </c>
      <c r="GD12" s="58">
        <f>ROUNDUP('РБ15%'!GD12*0.87,)</f>
        <v>12720</v>
      </c>
      <c r="GE12" s="58">
        <f>ROUNDUP('РБ15%'!GE12*0.87,)</f>
        <v>12720</v>
      </c>
      <c r="GF12" s="58">
        <f>ROUNDUP('РБ15%'!GF12*0.87,)</f>
        <v>12720</v>
      </c>
      <c r="GG12" s="58">
        <f>ROUNDUP('РБ15%'!GG12*0.87,)</f>
        <v>12720</v>
      </c>
      <c r="GH12" s="58">
        <f>ROUNDUP('РБ15%'!GH12*0.87,)</f>
        <v>12720</v>
      </c>
      <c r="GI12" s="58">
        <f>ROUNDUP('РБ15%'!GI12*0.87,)</f>
        <v>12720</v>
      </c>
      <c r="GJ12" s="58">
        <f>ROUNDUP('РБ15%'!GJ12*0.87,)</f>
        <v>12720</v>
      </c>
      <c r="GK12" s="58">
        <f>ROUNDUP('РБ15%'!GK12*0.87,)</f>
        <v>12720</v>
      </c>
      <c r="GL12" s="58">
        <f>ROUNDUP('РБ15%'!GL12*0.87,)</f>
        <v>12720</v>
      </c>
      <c r="GM12" s="58">
        <f>ROUNDUP('РБ15%'!GM12*0.87,)</f>
        <v>12720</v>
      </c>
      <c r="GN12" s="58">
        <f>ROUNDUP('РБ15%'!GN12*0.87,)</f>
        <v>12720</v>
      </c>
      <c r="GO12" s="58">
        <f>ROUNDUP('РБ15%'!GO12*0.87,)</f>
        <v>12720</v>
      </c>
      <c r="GP12" s="58">
        <f>ROUNDUP('РБ15%'!GP12*0.87,)</f>
        <v>12720</v>
      </c>
      <c r="GQ12" s="58">
        <f>ROUNDUP('РБ15%'!GQ12*0.87,)</f>
        <v>12720</v>
      </c>
      <c r="GR12" s="58">
        <f>ROUNDUP('РБ15%'!GR12*0.87,)</f>
        <v>12720</v>
      </c>
      <c r="GS12" s="58">
        <f>ROUNDUP('РБ15%'!GS12*0.87,)</f>
        <v>12720</v>
      </c>
      <c r="GT12" s="58">
        <f>ROUNDUP('РБ15%'!GT12*0.87,)</f>
        <v>12720</v>
      </c>
      <c r="GU12" s="58">
        <f>ROUNDUP('РБ15%'!GU12*0.87,)</f>
        <v>12720</v>
      </c>
      <c r="GV12" s="58">
        <f>ROUNDUP('РБ15%'!GV12*0.87,)</f>
        <v>12720</v>
      </c>
      <c r="GW12" s="58">
        <f>ROUNDUP('РБ15%'!GW12*0.87,)</f>
        <v>12720</v>
      </c>
    </row>
    <row r="13" spans="1:205" s="4" customFormat="1" ht="12" customHeight="1">
      <c r="A13" s="20">
        <v>2</v>
      </c>
      <c r="B13" s="58">
        <f>ROUNDUP('РБ15%'!B13*0.87,)</f>
        <v>12091</v>
      </c>
      <c r="C13" s="58">
        <f>ROUNDUP('РБ15%'!C13*0.87,)</f>
        <v>11722</v>
      </c>
      <c r="D13" s="58">
        <f>ROUNDUP('РБ15%'!D13*0.87,)</f>
        <v>12461</v>
      </c>
      <c r="E13" s="58">
        <f>ROUNDUP('РБ15%'!E13*0.87,)</f>
        <v>12461</v>
      </c>
      <c r="F13" s="58">
        <f>ROUNDUP('РБ15%'!F13*0.87,)</f>
        <v>12461</v>
      </c>
      <c r="G13" s="58">
        <f>ROUNDUP('РБ15%'!G13*0.87,)</f>
        <v>11426</v>
      </c>
      <c r="H13" s="58">
        <f>ROUNDUP('РБ15%'!H13*0.87,)</f>
        <v>11426</v>
      </c>
      <c r="I13" s="58">
        <f>ROUNDUP('РБ15%'!I13*0.87,)</f>
        <v>11426</v>
      </c>
      <c r="J13" s="58">
        <f>ROUNDUP('РБ15%'!J13*0.87,)</f>
        <v>11426</v>
      </c>
      <c r="K13" s="58">
        <f>ROUNDUP('РБ15%'!K13*0.87,)</f>
        <v>12091</v>
      </c>
      <c r="L13" s="58">
        <f>ROUNDUP('РБ15%'!L13*0.87,)</f>
        <v>12091</v>
      </c>
      <c r="M13" s="58">
        <f>ROUNDUP('РБ15%'!M13*0.87,)</f>
        <v>10982</v>
      </c>
      <c r="N13" s="58">
        <f>ROUNDUP('РБ15%'!N13*0.87,)</f>
        <v>10982</v>
      </c>
      <c r="O13" s="58">
        <f>ROUNDUP('РБ15%'!O13*0.87,)</f>
        <v>10982</v>
      </c>
      <c r="P13" s="58">
        <f>ROUNDUP('РБ15%'!P13*0.87,)</f>
        <v>10982</v>
      </c>
      <c r="Q13" s="58">
        <f>ROUNDUP('РБ15%'!Q13*0.87,)</f>
        <v>10982</v>
      </c>
      <c r="R13" s="58">
        <f>ROUNDUP('РБ15%'!R13*0.87,)</f>
        <v>11426</v>
      </c>
      <c r="S13" s="58">
        <f>ROUNDUP('РБ15%'!S13*0.87,)</f>
        <v>11426</v>
      </c>
      <c r="T13" s="58">
        <f>ROUNDUP('РБ15%'!T13*0.87,)</f>
        <v>10982</v>
      </c>
      <c r="U13" s="58">
        <f>ROUNDUP('РБ15%'!U13*0.87,)</f>
        <v>10982</v>
      </c>
      <c r="V13" s="58">
        <f>ROUNDUP('РБ15%'!V13*0.87,)</f>
        <v>10982</v>
      </c>
      <c r="W13" s="58">
        <f>ROUNDUP('РБ15%'!W13*0.87,)</f>
        <v>10982</v>
      </c>
      <c r="X13" s="58">
        <f>ROUNDUP('РБ15%'!X13*0.87,)</f>
        <v>10169</v>
      </c>
      <c r="Y13" s="58">
        <f>ROUNDUP('РБ15%'!Y13*0.87,)</f>
        <v>10390</v>
      </c>
      <c r="Z13" s="58">
        <f>ROUNDUP('РБ15%'!Z13*0.87,)</f>
        <v>10390</v>
      </c>
      <c r="AA13" s="144">
        <f>ROUNDUP('РБ15%'!AA13*0.87,)</f>
        <v>10169</v>
      </c>
      <c r="AB13" s="58">
        <f>ROUNDUP('РБ15%'!AB13*0.87,)</f>
        <v>10169</v>
      </c>
      <c r="AC13" s="58">
        <f>ROUNDUP('РБ15%'!AC13*0.87,)</f>
        <v>10169</v>
      </c>
      <c r="AD13" s="58">
        <f>ROUNDUP('РБ15%'!AD13*0.87,)</f>
        <v>10169</v>
      </c>
      <c r="AE13" s="58">
        <f>ROUNDUP('РБ15%'!AE13*0.87,)</f>
        <v>10169</v>
      </c>
      <c r="AF13" s="58">
        <f>ROUNDUP('РБ15%'!AF13*0.87,)</f>
        <v>10390</v>
      </c>
      <c r="AG13" s="58">
        <f>ROUNDUP('РБ15%'!AG13*0.87,)</f>
        <v>10390</v>
      </c>
      <c r="AH13" s="58">
        <f>ROUNDUP('РБ15%'!AH13*0.87,)</f>
        <v>10169</v>
      </c>
      <c r="AI13" s="58">
        <f>ROUNDUP('РБ15%'!AI13*0.87,)</f>
        <v>10390</v>
      </c>
      <c r="AJ13" s="58">
        <f>ROUNDUP('РБ15%'!AJ13*0.87,)</f>
        <v>10390</v>
      </c>
      <c r="AK13" s="58">
        <f>ROUNDUP('РБ15%'!AK13*0.87,)</f>
        <v>10390</v>
      </c>
      <c r="AL13" s="58">
        <f>ROUNDUP('РБ15%'!AL13*0.87,)</f>
        <v>10390</v>
      </c>
      <c r="AM13" s="58">
        <f>ROUNDUP('РБ15%'!AM13*0.87,)</f>
        <v>10390</v>
      </c>
      <c r="AN13" s="58">
        <f>ROUNDUP('РБ15%'!AN13*0.87,)</f>
        <v>10390</v>
      </c>
      <c r="AO13" s="58">
        <f>ROUNDUP('РБ15%'!AO13*0.87,)</f>
        <v>10169</v>
      </c>
      <c r="AP13" s="58">
        <f>ROUNDUP('РБ15%'!AP13*0.87,)</f>
        <v>10169</v>
      </c>
      <c r="AQ13" s="58">
        <f>ROUNDUP('РБ15%'!AQ13*0.87,)</f>
        <v>10169</v>
      </c>
      <c r="AR13" s="58">
        <f>ROUNDUP('РБ15%'!AR13*0.87,)</f>
        <v>10169</v>
      </c>
      <c r="AS13" s="58">
        <f>ROUNDUP('РБ15%'!AS13*0.87,)</f>
        <v>10169</v>
      </c>
      <c r="AT13" s="58">
        <f>ROUNDUP('РБ15%'!AT13*0.87,)</f>
        <v>10390</v>
      </c>
      <c r="AU13" s="58">
        <f>ROUNDUP('РБ15%'!AU13*0.87,)</f>
        <v>10390</v>
      </c>
      <c r="AV13" s="58">
        <f>ROUNDUP('РБ15%'!AV13*0.87,)</f>
        <v>10169</v>
      </c>
      <c r="AW13" s="58">
        <f>ROUNDUP('РБ15%'!AW13*0.87,)</f>
        <v>10169</v>
      </c>
      <c r="AX13" s="58">
        <f>ROUNDUP('РБ15%'!AX13*0.87,)</f>
        <v>10169</v>
      </c>
      <c r="AY13" s="58">
        <f>ROUNDUP('РБ15%'!AY13*0.87,)</f>
        <v>10169</v>
      </c>
      <c r="AZ13" s="58">
        <f>ROUNDUP('РБ15%'!AZ13*0.87,)</f>
        <v>10169</v>
      </c>
      <c r="BA13" s="58">
        <f>ROUNDUP('РБ15%'!BA13*0.87,)</f>
        <v>10390</v>
      </c>
      <c r="BB13" s="58">
        <f>ROUNDUP('РБ15%'!BB13*0.87,)</f>
        <v>10390</v>
      </c>
      <c r="BC13" s="58">
        <f>ROUNDUP('РБ15%'!BC13*0.87,)</f>
        <v>9947</v>
      </c>
      <c r="BD13" s="58">
        <f>ROUNDUP('РБ15%'!BD13*0.87,)</f>
        <v>9947</v>
      </c>
      <c r="BE13" s="58">
        <f>ROUNDUP('РБ15%'!BE13*0.87,)</f>
        <v>9947</v>
      </c>
      <c r="BF13" s="58">
        <f>ROUNDUP('РБ15%'!BF13*0.87,)</f>
        <v>10390</v>
      </c>
      <c r="BG13" s="58">
        <f>ROUNDUP('РБ15%'!BG13*0.87,)</f>
        <v>10390</v>
      </c>
      <c r="BH13" s="58">
        <f>ROUNDUP('РБ15%'!BH13*0.87,)</f>
        <v>10390</v>
      </c>
      <c r="BI13" s="58">
        <f>ROUNDUP('РБ15%'!BI13*0.87,)</f>
        <v>10390</v>
      </c>
      <c r="BJ13" s="58">
        <f>ROUNDUP('РБ15%'!BJ13*0.87,)</f>
        <v>9799</v>
      </c>
      <c r="BK13" s="58">
        <f>ROUNDUP('РБ15%'!BK13*0.87,)</f>
        <v>9799</v>
      </c>
      <c r="BL13" s="58">
        <f>ROUNDUP('РБ15%'!BL13*0.87,)</f>
        <v>9799</v>
      </c>
      <c r="BM13" s="58">
        <f>ROUNDUP('РБ15%'!BM13*0.87,)</f>
        <v>9799</v>
      </c>
      <c r="BN13" s="58">
        <f>ROUNDUP('РБ15%'!BN13*0.87,)</f>
        <v>9799</v>
      </c>
      <c r="BO13" s="58">
        <f>ROUNDUP('РБ15%'!BO13*0.87,)</f>
        <v>9947</v>
      </c>
      <c r="BP13" s="58">
        <f>ROUNDUP('РБ15%'!BP13*0.87,)</f>
        <v>9947</v>
      </c>
      <c r="BQ13" s="58">
        <f>ROUNDUP('РБ15%'!BQ13*0.87,)</f>
        <v>9799</v>
      </c>
      <c r="BR13" s="58">
        <f>ROUNDUP('РБ15%'!BR13*0.87,)</f>
        <v>9799</v>
      </c>
      <c r="BS13" s="58">
        <f>ROUNDUP('РБ15%'!BS13*0.87,)</f>
        <v>9799</v>
      </c>
      <c r="BT13" s="58">
        <f>ROUNDUP('РБ15%'!BT13*0.87,)</f>
        <v>9799</v>
      </c>
      <c r="BU13" s="58">
        <f>ROUNDUP('РБ15%'!BU13*0.87,)</f>
        <v>9799</v>
      </c>
      <c r="BV13" s="58">
        <f>ROUNDUP('РБ15%'!BV13*0.87,)</f>
        <v>9947</v>
      </c>
      <c r="BW13" s="58">
        <f>ROUNDUP('РБ15%'!BW13*0.87,)</f>
        <v>9947</v>
      </c>
      <c r="BX13" s="58">
        <f>ROUNDUP('РБ15%'!BX13*0.87,)</f>
        <v>9799</v>
      </c>
      <c r="BY13" s="58">
        <f>ROUNDUP('РБ15%'!BY13*0.87,)</f>
        <v>9799</v>
      </c>
      <c r="BZ13" s="58">
        <f>ROUNDUP('РБ15%'!BZ13*0.87,)</f>
        <v>9799</v>
      </c>
      <c r="CA13" s="58">
        <f>ROUNDUP('РБ15%'!CA13*0.87,)</f>
        <v>9799</v>
      </c>
      <c r="CB13" s="58">
        <f>ROUNDUP('РБ15%'!CB13*0.87,)</f>
        <v>9799</v>
      </c>
      <c r="CC13" s="58">
        <f>ROUNDUP('РБ15%'!CC13*0.87,)</f>
        <v>9947</v>
      </c>
      <c r="CD13" s="58">
        <f>ROUNDUP('РБ15%'!CD13*0.87,)</f>
        <v>9947</v>
      </c>
      <c r="CE13" s="58">
        <f>ROUNDUP('РБ15%'!CE13*0.87,)</f>
        <v>9799</v>
      </c>
      <c r="CF13" s="58">
        <f>ROUNDUP('РБ15%'!CF13*0.87,)</f>
        <v>9799</v>
      </c>
      <c r="CG13" s="58">
        <f>ROUNDUP('РБ15%'!CG13*0.87,)</f>
        <v>9799</v>
      </c>
      <c r="CH13" s="58">
        <f>ROUNDUP('РБ15%'!CH13*0.87,)</f>
        <v>9799</v>
      </c>
      <c r="CI13" s="58">
        <f>ROUNDUP('РБ15%'!CI13*0.87,)</f>
        <v>9799</v>
      </c>
      <c r="CJ13" s="58">
        <f>ROUNDUP('РБ15%'!CJ13*0.87,)</f>
        <v>9947</v>
      </c>
      <c r="CK13" s="58">
        <f>ROUNDUP('РБ15%'!CK13*0.87,)</f>
        <v>9947</v>
      </c>
      <c r="CL13" s="58">
        <f>ROUNDUP('РБ15%'!CL13*0.87,)</f>
        <v>9799</v>
      </c>
      <c r="CM13" s="58">
        <f>ROUNDUP('РБ15%'!CM13*0.87,)</f>
        <v>9799</v>
      </c>
      <c r="CN13" s="58">
        <f>ROUNDUP('РБ15%'!CN13*0.87,)</f>
        <v>9799</v>
      </c>
      <c r="CO13" s="58">
        <f>ROUNDUP('РБ15%'!CO13*0.87,)</f>
        <v>9799</v>
      </c>
      <c r="CP13" s="58">
        <f>ROUNDUP('РБ15%'!CP13*0.87,)</f>
        <v>9799</v>
      </c>
      <c r="CQ13" s="58">
        <f>ROUNDUP('РБ15%'!CQ13*0.87,)</f>
        <v>10612</v>
      </c>
      <c r="CR13" s="58">
        <f>ROUNDUP('РБ15%'!CR13*0.87,)</f>
        <v>10612</v>
      </c>
      <c r="CS13" s="58">
        <f>ROUNDUP('РБ15%'!CS13*0.87,)</f>
        <v>10612</v>
      </c>
      <c r="CT13" s="58">
        <f>ROUNDUP('РБ15%'!CT13*0.87,)</f>
        <v>10612</v>
      </c>
      <c r="CU13" s="58">
        <f>ROUNDUP('РБ15%'!CU13*0.87,)</f>
        <v>10612</v>
      </c>
      <c r="CV13" s="58">
        <f>ROUNDUP('РБ15%'!CV13*0.87,)</f>
        <v>10612</v>
      </c>
      <c r="CW13" s="58">
        <f>ROUNDUP('РБ15%'!CW13*0.87,)</f>
        <v>10612</v>
      </c>
      <c r="CX13" s="58">
        <f>ROUNDUP('РБ15%'!CX13*0.87,)</f>
        <v>10982</v>
      </c>
      <c r="CY13" s="58">
        <f>ROUNDUP('РБ15%'!CY13*0.87,)</f>
        <v>10982</v>
      </c>
      <c r="CZ13" s="58">
        <f>ROUNDUP('РБ15%'!CZ13*0.87,)</f>
        <v>10982</v>
      </c>
      <c r="DA13" s="58">
        <f>ROUNDUP('РБ15%'!DA13*0.87,)</f>
        <v>10982</v>
      </c>
      <c r="DB13" s="58">
        <f>ROUNDUP('РБ15%'!DB13*0.87,)</f>
        <v>10982</v>
      </c>
      <c r="DC13" s="58">
        <f>ROUNDUP('РБ15%'!DC13*0.87,)</f>
        <v>10982</v>
      </c>
      <c r="DD13" s="58">
        <f>ROUNDUP('РБ15%'!DD13*0.87,)</f>
        <v>10982</v>
      </c>
      <c r="DE13" s="58">
        <f>ROUNDUP('РБ15%'!DE13*0.87,)</f>
        <v>11722</v>
      </c>
      <c r="DF13" s="58">
        <f>ROUNDUP('РБ15%'!DF13*0.87,)</f>
        <v>11722</v>
      </c>
      <c r="DG13" s="58">
        <f>ROUNDUP('РБ15%'!DG13*0.87,)</f>
        <v>11722</v>
      </c>
      <c r="DH13" s="58">
        <f>ROUNDUP('РБ15%'!DH13*0.87,)</f>
        <v>11722</v>
      </c>
      <c r="DI13" s="58">
        <f>ROUNDUP('РБ15%'!DI13*0.87,)</f>
        <v>21890</v>
      </c>
      <c r="DJ13" s="58">
        <f>ROUNDUP('РБ15%'!DJ13*0.87,)</f>
        <v>29063</v>
      </c>
      <c r="DK13" s="58">
        <f>ROUNDUP('РБ15%'!DK13*0.87,)</f>
        <v>29063</v>
      </c>
      <c r="DL13" s="58">
        <f>ROUNDUP('РБ15%'!DL13*0.87,)</f>
        <v>29063</v>
      </c>
      <c r="DM13" s="58">
        <f>ROUNDUP('РБ15%'!DM13*0.87,)</f>
        <v>29063</v>
      </c>
      <c r="DN13" s="58">
        <f>ROUNDUP('РБ15%'!DN13*0.87,)</f>
        <v>29063</v>
      </c>
      <c r="DO13" s="58">
        <f>ROUNDUP('РБ15%'!DO13*0.87,)</f>
        <v>29063</v>
      </c>
      <c r="DP13" s="58">
        <f>ROUNDUP('РБ15%'!DP13*0.87,)</f>
        <v>29063</v>
      </c>
      <c r="DQ13" s="58">
        <f>ROUNDUP('РБ15%'!DQ13*0.87,)</f>
        <v>29063</v>
      </c>
      <c r="DR13" s="58">
        <f>ROUNDUP('РБ15%'!DR13*0.87,)</f>
        <v>29063</v>
      </c>
      <c r="DS13" s="58">
        <f>ROUNDUP('РБ15%'!DS13*0.87,)</f>
        <v>26844</v>
      </c>
      <c r="DT13" s="58">
        <f>ROUNDUP('РБ15%'!DT13*0.87,)</f>
        <v>17748</v>
      </c>
      <c r="DU13" s="58">
        <f>ROUNDUP('РБ15%'!DU13*0.87,)</f>
        <v>17748</v>
      </c>
      <c r="DV13" s="58">
        <f>ROUNDUP('РБ15%'!DV13*0.87,)</f>
        <v>17748</v>
      </c>
      <c r="DW13" s="58">
        <f>ROUNDUP('РБ15%'!DW13*0.87,)</f>
        <v>17748</v>
      </c>
      <c r="DX13" s="58">
        <f>ROUNDUP('РБ15%'!DX13*0.87,)</f>
        <v>17748</v>
      </c>
      <c r="DY13" s="58">
        <f>ROUNDUP('РБ15%'!DY13*0.87,)</f>
        <v>17748</v>
      </c>
      <c r="DZ13" s="58">
        <f>ROUNDUP('РБ15%'!DZ13*0.87,)</f>
        <v>17748</v>
      </c>
      <c r="EA13" s="58">
        <f>ROUNDUP('РБ15%'!EA13*0.87,)</f>
        <v>18488</v>
      </c>
      <c r="EB13" s="58">
        <f>ROUNDUP('РБ15%'!EB13*0.87,)</f>
        <v>18488</v>
      </c>
      <c r="EC13" s="58">
        <f>ROUNDUP('РБ15%'!EC13*0.87,)</f>
        <v>18488</v>
      </c>
      <c r="ED13" s="58">
        <f>ROUNDUP('РБ15%'!ED13*0.87,)</f>
        <v>18488</v>
      </c>
      <c r="EE13" s="58">
        <f>ROUNDUP('РБ15%'!EE13*0.87,)</f>
        <v>18488</v>
      </c>
      <c r="EF13" s="58">
        <f>ROUNDUP('РБ15%'!EF13*0.87,)</f>
        <v>18488</v>
      </c>
      <c r="EG13" s="58">
        <f>ROUNDUP('РБ15%'!EG13*0.87,)</f>
        <v>18488</v>
      </c>
      <c r="EH13" s="58">
        <f>ROUNDUP('РБ15%'!EH13*0.87,)</f>
        <v>18488</v>
      </c>
      <c r="EI13" s="58">
        <f>ROUNDUP('РБ15%'!EI13*0.87,)</f>
        <v>18488</v>
      </c>
      <c r="EJ13" s="58">
        <f>ROUNDUP('РБ15%'!EJ13*0.87,)</f>
        <v>18488</v>
      </c>
      <c r="EK13" s="58">
        <f>ROUNDUP('РБ15%'!EK13*0.87,)</f>
        <v>18488</v>
      </c>
      <c r="EL13" s="58">
        <f>ROUNDUP('РБ15%'!EL13*0.87,)</f>
        <v>18488</v>
      </c>
      <c r="EM13" s="58">
        <f>ROUNDUP('РБ15%'!EM13*0.87,)</f>
        <v>18488</v>
      </c>
      <c r="EN13" s="58">
        <f>ROUNDUP('РБ15%'!EN13*0.87,)</f>
        <v>18488</v>
      </c>
      <c r="EO13" s="58">
        <f>ROUNDUP('РБ15%'!EO13*0.87,)</f>
        <v>18488</v>
      </c>
      <c r="EP13" s="58">
        <f>ROUNDUP('РБ15%'!EP13*0.87,)</f>
        <v>18488</v>
      </c>
      <c r="EQ13" s="58">
        <f>ROUNDUP('РБ15%'!EQ13*0.87,)</f>
        <v>19227</v>
      </c>
      <c r="ER13" s="58">
        <f>ROUNDUP('РБ15%'!ER13*0.87,)</f>
        <v>19227</v>
      </c>
      <c r="ES13" s="58">
        <f>ROUNDUP('РБ15%'!ES13*0.87,)</f>
        <v>19227</v>
      </c>
      <c r="ET13" s="58">
        <f>ROUNDUP('РБ15%'!ET13*0.87,)</f>
        <v>19227</v>
      </c>
      <c r="EU13" s="58">
        <f>ROUNDUP('РБ15%'!EU13*0.87,)</f>
        <v>19227</v>
      </c>
      <c r="EV13" s="58">
        <f>ROUNDUP('РБ15%'!EV13*0.87,)</f>
        <v>19227</v>
      </c>
      <c r="EW13" s="58">
        <f>ROUNDUP('РБ15%'!EW13*0.87,)</f>
        <v>19227</v>
      </c>
      <c r="EX13" s="58">
        <f>ROUNDUP('РБ15%'!EX13*0.87,)</f>
        <v>19227</v>
      </c>
      <c r="EY13" s="58">
        <f>ROUNDUP('РБ15%'!EY13*0.87,)</f>
        <v>19227</v>
      </c>
      <c r="EZ13" s="58">
        <f>ROUNDUP('РБ15%'!EZ13*0.87,)</f>
        <v>19227</v>
      </c>
      <c r="FA13" s="58">
        <f>ROUNDUP('РБ15%'!FA13*0.87,)</f>
        <v>19227</v>
      </c>
      <c r="FB13" s="58">
        <f>ROUNDUP('РБ15%'!FB13*0.87,)</f>
        <v>19227</v>
      </c>
      <c r="FC13" s="58">
        <f>ROUNDUP('РБ15%'!FC13*0.87,)</f>
        <v>19227</v>
      </c>
      <c r="FD13" s="58">
        <f>ROUNDUP('РБ15%'!FD13*0.87,)</f>
        <v>19227</v>
      </c>
      <c r="FE13" s="58">
        <f>ROUNDUP('РБ15%'!FE13*0.87,)</f>
        <v>19227</v>
      </c>
      <c r="FF13" s="58">
        <f>ROUNDUP('РБ15%'!FF13*0.87,)</f>
        <v>19227</v>
      </c>
      <c r="FG13" s="58">
        <f>ROUNDUP('РБ15%'!FG13*0.87,)</f>
        <v>19227</v>
      </c>
      <c r="FH13" s="58">
        <f>ROUNDUP('РБ15%'!FH13*0.87,)</f>
        <v>19227</v>
      </c>
      <c r="FI13" s="58">
        <f>ROUNDUP('РБ15%'!FI13*0.87,)</f>
        <v>19227</v>
      </c>
      <c r="FJ13" s="58">
        <f>ROUNDUP('РБ15%'!FJ13*0.87,)</f>
        <v>19227</v>
      </c>
      <c r="FK13" s="58">
        <f>ROUNDUP('РБ15%'!FK13*0.87,)</f>
        <v>21150</v>
      </c>
      <c r="FL13" s="58">
        <f>ROUNDUP('РБ15%'!FL13*0.87,)</f>
        <v>21150</v>
      </c>
      <c r="FM13" s="58">
        <f>ROUNDUP('РБ15%'!FM13*0.87,)</f>
        <v>21150</v>
      </c>
      <c r="FN13" s="58">
        <f>ROUNDUP('РБ15%'!FN13*0.87,)</f>
        <v>19227</v>
      </c>
      <c r="FO13" s="58">
        <f>ROUNDUP('РБ15%'!FO13*0.87,)</f>
        <v>19227</v>
      </c>
      <c r="FP13" s="58">
        <f>ROUNDUP('РБ15%'!FP13*0.87,)</f>
        <v>19227</v>
      </c>
      <c r="FQ13" s="58">
        <f>ROUNDUP('РБ15%'!FQ13*0.87,)</f>
        <v>19227</v>
      </c>
      <c r="FR13" s="58">
        <f>ROUNDUP('РБ15%'!FR13*0.87,)</f>
        <v>19227</v>
      </c>
      <c r="FS13" s="58">
        <f>ROUNDUP('РБ15%'!FS13*0.87,)</f>
        <v>17748</v>
      </c>
      <c r="FT13" s="58">
        <f>ROUNDUP('РБ15%'!FT13*0.87,)</f>
        <v>17748</v>
      </c>
      <c r="FU13" s="58">
        <f>ROUNDUP('РБ15%'!FU13*0.87,)</f>
        <v>17748</v>
      </c>
      <c r="FV13" s="58">
        <f>ROUNDUP('РБ15%'!FV13*0.87,)</f>
        <v>17748</v>
      </c>
      <c r="FW13" s="58">
        <f>ROUNDUP('РБ15%'!FW13*0.87,)</f>
        <v>17748</v>
      </c>
      <c r="FX13" s="58">
        <f>ROUNDUP('РБ15%'!FX13*0.87,)</f>
        <v>17748</v>
      </c>
      <c r="FY13" s="58">
        <f>ROUNDUP('РБ15%'!FY13*0.87,)</f>
        <v>17748</v>
      </c>
      <c r="FZ13" s="58">
        <f>ROUNDUP('РБ15%'!FZ13*0.87,)</f>
        <v>22112</v>
      </c>
      <c r="GA13" s="58">
        <f>ROUNDUP('РБ15%'!GA13*0.87,)</f>
        <v>18488</v>
      </c>
      <c r="GB13" s="58">
        <f>ROUNDUP('РБ15%'!GB13*0.87,)</f>
        <v>14199</v>
      </c>
      <c r="GC13" s="58">
        <f>ROUNDUP('РБ15%'!GC13*0.87,)</f>
        <v>14199</v>
      </c>
      <c r="GD13" s="58">
        <f>ROUNDUP('РБ15%'!GD13*0.87,)</f>
        <v>14199</v>
      </c>
      <c r="GE13" s="58">
        <f>ROUNDUP('РБ15%'!GE13*0.87,)</f>
        <v>14199</v>
      </c>
      <c r="GF13" s="58">
        <f>ROUNDUP('РБ15%'!GF13*0.87,)</f>
        <v>14199</v>
      </c>
      <c r="GG13" s="58">
        <f>ROUNDUP('РБ15%'!GG13*0.87,)</f>
        <v>14199</v>
      </c>
      <c r="GH13" s="58">
        <f>ROUNDUP('РБ15%'!GH13*0.87,)</f>
        <v>14199</v>
      </c>
      <c r="GI13" s="58">
        <f>ROUNDUP('РБ15%'!GI13*0.87,)</f>
        <v>14199</v>
      </c>
      <c r="GJ13" s="58">
        <f>ROUNDUP('РБ15%'!GJ13*0.87,)</f>
        <v>14199</v>
      </c>
      <c r="GK13" s="58">
        <f>ROUNDUP('РБ15%'!GK13*0.87,)</f>
        <v>14199</v>
      </c>
      <c r="GL13" s="58">
        <f>ROUNDUP('РБ15%'!GL13*0.87,)</f>
        <v>14199</v>
      </c>
      <c r="GM13" s="58">
        <f>ROUNDUP('РБ15%'!GM13*0.87,)</f>
        <v>14199</v>
      </c>
      <c r="GN13" s="58">
        <f>ROUNDUP('РБ15%'!GN13*0.87,)</f>
        <v>14199</v>
      </c>
      <c r="GO13" s="58">
        <f>ROUNDUP('РБ15%'!GO13*0.87,)</f>
        <v>14199</v>
      </c>
      <c r="GP13" s="58">
        <f>ROUNDUP('РБ15%'!GP13*0.87,)</f>
        <v>14199</v>
      </c>
      <c r="GQ13" s="58">
        <f>ROUNDUP('РБ15%'!GQ13*0.87,)</f>
        <v>14199</v>
      </c>
      <c r="GR13" s="58">
        <f>ROUNDUP('РБ15%'!GR13*0.87,)</f>
        <v>14199</v>
      </c>
      <c r="GS13" s="58">
        <f>ROUNDUP('РБ15%'!GS13*0.87,)</f>
        <v>14199</v>
      </c>
      <c r="GT13" s="58">
        <f>ROUNDUP('РБ15%'!GT13*0.87,)</f>
        <v>14199</v>
      </c>
      <c r="GU13" s="58">
        <f>ROUNDUP('РБ15%'!GU13*0.87,)</f>
        <v>14199</v>
      </c>
      <c r="GV13" s="58">
        <f>ROUNDUP('РБ15%'!GV13*0.87,)</f>
        <v>14199</v>
      </c>
      <c r="GW13" s="58">
        <f>ROUNDUP('РБ15%'!GW13*0.87,)</f>
        <v>14199</v>
      </c>
    </row>
    <row r="14" spans="1:205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144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</row>
    <row r="15" spans="1:205" s="4" customFormat="1" ht="12" customHeight="1">
      <c r="A15" s="20">
        <v>1</v>
      </c>
      <c r="B15" s="58">
        <f>ROUNDUP('РБ15%'!B15*0.87,)</f>
        <v>11832</v>
      </c>
      <c r="C15" s="58">
        <f>ROUNDUP('РБ15%'!C15*0.87,)</f>
        <v>11463</v>
      </c>
      <c r="D15" s="58">
        <f>ROUNDUP('РБ15%'!D15*0.87,)</f>
        <v>12202</v>
      </c>
      <c r="E15" s="58">
        <f>ROUNDUP('РБ15%'!E15*0.87,)</f>
        <v>12202</v>
      </c>
      <c r="F15" s="58">
        <f>ROUNDUP('РБ15%'!F15*0.87,)</f>
        <v>12202</v>
      </c>
      <c r="G15" s="58">
        <f>ROUNDUP('РБ15%'!G15*0.87,)</f>
        <v>11167</v>
      </c>
      <c r="H15" s="58">
        <f>ROUNDUP('РБ15%'!H15*0.87,)</f>
        <v>11167</v>
      </c>
      <c r="I15" s="58">
        <f>ROUNDUP('РБ15%'!I15*0.87,)</f>
        <v>11167</v>
      </c>
      <c r="J15" s="58">
        <f>ROUNDUP('РБ15%'!J15*0.87,)</f>
        <v>11167</v>
      </c>
      <c r="K15" s="58">
        <f>ROUNDUP('РБ15%'!K15*0.87,)</f>
        <v>11832</v>
      </c>
      <c r="L15" s="58">
        <f>ROUNDUP('РБ15%'!L15*0.87,)</f>
        <v>11832</v>
      </c>
      <c r="M15" s="58">
        <f>ROUNDUP('РБ15%'!M15*0.87,)</f>
        <v>10723</v>
      </c>
      <c r="N15" s="58">
        <f>ROUNDUP('РБ15%'!N15*0.87,)</f>
        <v>10723</v>
      </c>
      <c r="O15" s="58">
        <f>ROUNDUP('РБ15%'!O15*0.87,)</f>
        <v>10723</v>
      </c>
      <c r="P15" s="58">
        <f>ROUNDUP('РБ15%'!P15*0.87,)</f>
        <v>10723</v>
      </c>
      <c r="Q15" s="58">
        <f>ROUNDUP('РБ15%'!Q15*0.87,)</f>
        <v>10723</v>
      </c>
      <c r="R15" s="58">
        <f>ROUNDUP('РБ15%'!R15*0.87,)</f>
        <v>11167</v>
      </c>
      <c r="S15" s="58">
        <f>ROUNDUP('РБ15%'!S15*0.87,)</f>
        <v>11167</v>
      </c>
      <c r="T15" s="58">
        <f>ROUNDUP('РБ15%'!T15*0.87,)</f>
        <v>10723</v>
      </c>
      <c r="U15" s="58">
        <f>ROUNDUP('РБ15%'!U15*0.87,)</f>
        <v>10723</v>
      </c>
      <c r="V15" s="58">
        <f>ROUNDUP('РБ15%'!V15*0.87,)</f>
        <v>10723</v>
      </c>
      <c r="W15" s="58">
        <f>ROUNDUP('РБ15%'!W15*0.87,)</f>
        <v>10723</v>
      </c>
      <c r="X15" s="58">
        <f>ROUNDUP('РБ15%'!X15*0.87,)</f>
        <v>9910</v>
      </c>
      <c r="Y15" s="58">
        <f>ROUNDUP('РБ15%'!Y15*0.87,)</f>
        <v>10132</v>
      </c>
      <c r="Z15" s="58">
        <f>ROUNDUP('РБ15%'!Z15*0.87,)</f>
        <v>10132</v>
      </c>
      <c r="AA15" s="144">
        <f>ROUNDUP('РБ15%'!AA15*0.87,)</f>
        <v>9910</v>
      </c>
      <c r="AB15" s="58">
        <f>ROUNDUP('РБ15%'!AB15*0.87,)</f>
        <v>9910</v>
      </c>
      <c r="AC15" s="58">
        <f>ROUNDUP('РБ15%'!AC15*0.87,)</f>
        <v>9910</v>
      </c>
      <c r="AD15" s="58">
        <f>ROUNDUP('РБ15%'!AD15*0.87,)</f>
        <v>9910</v>
      </c>
      <c r="AE15" s="58">
        <f>ROUNDUP('РБ15%'!AE15*0.87,)</f>
        <v>9910</v>
      </c>
      <c r="AF15" s="58">
        <f>ROUNDUP('РБ15%'!AF15*0.87,)</f>
        <v>10132</v>
      </c>
      <c r="AG15" s="58">
        <f>ROUNDUP('РБ15%'!AG15*0.87,)</f>
        <v>10132</v>
      </c>
      <c r="AH15" s="58">
        <f>ROUNDUP('РБ15%'!AH15*0.87,)</f>
        <v>9910</v>
      </c>
      <c r="AI15" s="58">
        <f>ROUNDUP('РБ15%'!AI15*0.87,)</f>
        <v>10132</v>
      </c>
      <c r="AJ15" s="58">
        <f>ROUNDUP('РБ15%'!AJ15*0.87,)</f>
        <v>10132</v>
      </c>
      <c r="AK15" s="58">
        <f>ROUNDUP('РБ15%'!AK15*0.87,)</f>
        <v>10132</v>
      </c>
      <c r="AL15" s="58">
        <f>ROUNDUP('РБ15%'!AL15*0.87,)</f>
        <v>10132</v>
      </c>
      <c r="AM15" s="58">
        <f>ROUNDUP('РБ15%'!AM15*0.87,)</f>
        <v>10132</v>
      </c>
      <c r="AN15" s="58">
        <f>ROUNDUP('РБ15%'!AN15*0.87,)</f>
        <v>10132</v>
      </c>
      <c r="AO15" s="58">
        <f>ROUNDUP('РБ15%'!AO15*0.87,)</f>
        <v>9910</v>
      </c>
      <c r="AP15" s="58">
        <f>ROUNDUP('РБ15%'!AP15*0.87,)</f>
        <v>9910</v>
      </c>
      <c r="AQ15" s="58">
        <f>ROUNDUP('РБ15%'!AQ15*0.87,)</f>
        <v>9910</v>
      </c>
      <c r="AR15" s="58">
        <f>ROUNDUP('РБ15%'!AR15*0.87,)</f>
        <v>9910</v>
      </c>
      <c r="AS15" s="58">
        <f>ROUNDUP('РБ15%'!AS15*0.87,)</f>
        <v>9910</v>
      </c>
      <c r="AT15" s="58">
        <f>ROUNDUP('РБ15%'!AT15*0.87,)</f>
        <v>10132</v>
      </c>
      <c r="AU15" s="58">
        <f>ROUNDUP('РБ15%'!AU15*0.87,)</f>
        <v>10132</v>
      </c>
      <c r="AV15" s="58">
        <f>ROUNDUP('РБ15%'!AV15*0.87,)</f>
        <v>9910</v>
      </c>
      <c r="AW15" s="58">
        <f>ROUNDUP('РБ15%'!AW15*0.87,)</f>
        <v>9910</v>
      </c>
      <c r="AX15" s="58">
        <f>ROUNDUP('РБ15%'!AX15*0.87,)</f>
        <v>9910</v>
      </c>
      <c r="AY15" s="58">
        <f>ROUNDUP('РБ15%'!AY15*0.87,)</f>
        <v>9910</v>
      </c>
      <c r="AZ15" s="58">
        <f>ROUNDUP('РБ15%'!AZ15*0.87,)</f>
        <v>9910</v>
      </c>
      <c r="BA15" s="58">
        <f>ROUNDUP('РБ15%'!BA15*0.87,)</f>
        <v>10132</v>
      </c>
      <c r="BB15" s="58">
        <f>ROUNDUP('РБ15%'!BB15*0.87,)</f>
        <v>10132</v>
      </c>
      <c r="BC15" s="58">
        <f>ROUNDUP('РБ15%'!BC15*0.87,)</f>
        <v>9688</v>
      </c>
      <c r="BD15" s="58">
        <f>ROUNDUP('РБ15%'!BD15*0.87,)</f>
        <v>9688</v>
      </c>
      <c r="BE15" s="58">
        <f>ROUNDUP('РБ15%'!BE15*0.87,)</f>
        <v>9688</v>
      </c>
      <c r="BF15" s="58">
        <f>ROUNDUP('РБ15%'!BF15*0.87,)</f>
        <v>10132</v>
      </c>
      <c r="BG15" s="58">
        <f>ROUNDUP('РБ15%'!BG15*0.87,)</f>
        <v>10132</v>
      </c>
      <c r="BH15" s="58">
        <f>ROUNDUP('РБ15%'!BH15*0.87,)</f>
        <v>10132</v>
      </c>
      <c r="BI15" s="58">
        <f>ROUNDUP('РБ15%'!BI15*0.87,)</f>
        <v>10132</v>
      </c>
      <c r="BJ15" s="58">
        <f>ROUNDUP('РБ15%'!BJ15*0.87,)</f>
        <v>9540</v>
      </c>
      <c r="BK15" s="58">
        <f>ROUNDUP('РБ15%'!BK15*0.87,)</f>
        <v>9540</v>
      </c>
      <c r="BL15" s="58">
        <f>ROUNDUP('РБ15%'!BL15*0.87,)</f>
        <v>9540</v>
      </c>
      <c r="BM15" s="58">
        <f>ROUNDUP('РБ15%'!BM15*0.87,)</f>
        <v>9540</v>
      </c>
      <c r="BN15" s="58">
        <f>ROUNDUP('РБ15%'!BN15*0.87,)</f>
        <v>9540</v>
      </c>
      <c r="BO15" s="58">
        <f>ROUNDUP('РБ15%'!BO15*0.87,)</f>
        <v>9688</v>
      </c>
      <c r="BP15" s="58">
        <f>ROUNDUP('РБ15%'!BP15*0.87,)</f>
        <v>9688</v>
      </c>
      <c r="BQ15" s="58">
        <f>ROUNDUP('РБ15%'!BQ15*0.87,)</f>
        <v>9540</v>
      </c>
      <c r="BR15" s="58">
        <f>ROUNDUP('РБ15%'!BR15*0.87,)</f>
        <v>9540</v>
      </c>
      <c r="BS15" s="58">
        <f>ROUNDUP('РБ15%'!BS15*0.87,)</f>
        <v>9540</v>
      </c>
      <c r="BT15" s="58">
        <f>ROUNDUP('РБ15%'!BT15*0.87,)</f>
        <v>9540</v>
      </c>
      <c r="BU15" s="58">
        <f>ROUNDUP('РБ15%'!BU15*0.87,)</f>
        <v>9540</v>
      </c>
      <c r="BV15" s="58">
        <f>ROUNDUP('РБ15%'!BV15*0.87,)</f>
        <v>9688</v>
      </c>
      <c r="BW15" s="58">
        <f>ROUNDUP('РБ15%'!BW15*0.87,)</f>
        <v>9688</v>
      </c>
      <c r="BX15" s="58">
        <f>ROUNDUP('РБ15%'!BX15*0.87,)</f>
        <v>9540</v>
      </c>
      <c r="BY15" s="58">
        <f>ROUNDUP('РБ15%'!BY15*0.87,)</f>
        <v>9540</v>
      </c>
      <c r="BZ15" s="58">
        <f>ROUNDUP('РБ15%'!BZ15*0.87,)</f>
        <v>9540</v>
      </c>
      <c r="CA15" s="58">
        <f>ROUNDUP('РБ15%'!CA15*0.87,)</f>
        <v>9540</v>
      </c>
      <c r="CB15" s="58">
        <f>ROUNDUP('РБ15%'!CB15*0.87,)</f>
        <v>9540</v>
      </c>
      <c r="CC15" s="58">
        <f>ROUNDUP('РБ15%'!CC15*0.87,)</f>
        <v>9688</v>
      </c>
      <c r="CD15" s="58">
        <f>ROUNDUP('РБ15%'!CD15*0.87,)</f>
        <v>9688</v>
      </c>
      <c r="CE15" s="58">
        <f>ROUNDUP('РБ15%'!CE15*0.87,)</f>
        <v>9540</v>
      </c>
      <c r="CF15" s="58">
        <f>ROUNDUP('РБ15%'!CF15*0.87,)</f>
        <v>9540</v>
      </c>
      <c r="CG15" s="58">
        <f>ROUNDUP('РБ15%'!CG15*0.87,)</f>
        <v>9540</v>
      </c>
      <c r="CH15" s="58">
        <f>ROUNDUP('РБ15%'!CH15*0.87,)</f>
        <v>9540</v>
      </c>
      <c r="CI15" s="58">
        <f>ROUNDUP('РБ15%'!CI15*0.87,)</f>
        <v>9540</v>
      </c>
      <c r="CJ15" s="58">
        <f>ROUNDUP('РБ15%'!CJ15*0.87,)</f>
        <v>9688</v>
      </c>
      <c r="CK15" s="58">
        <f>ROUNDUP('РБ15%'!CK15*0.87,)</f>
        <v>9688</v>
      </c>
      <c r="CL15" s="58">
        <f>ROUNDUP('РБ15%'!CL15*0.87,)</f>
        <v>9540</v>
      </c>
      <c r="CM15" s="58">
        <f>ROUNDUP('РБ15%'!CM15*0.87,)</f>
        <v>9540</v>
      </c>
      <c r="CN15" s="58">
        <f>ROUNDUP('РБ15%'!CN15*0.87,)</f>
        <v>9540</v>
      </c>
      <c r="CO15" s="58">
        <f>ROUNDUP('РБ15%'!CO15*0.87,)</f>
        <v>9540</v>
      </c>
      <c r="CP15" s="58">
        <f>ROUNDUP('РБ15%'!CP15*0.87,)</f>
        <v>9540</v>
      </c>
      <c r="CQ15" s="58">
        <f>ROUNDUP('РБ15%'!CQ15*0.87,)</f>
        <v>10353</v>
      </c>
      <c r="CR15" s="58">
        <f>ROUNDUP('РБ15%'!CR15*0.87,)</f>
        <v>10353</v>
      </c>
      <c r="CS15" s="58">
        <f>ROUNDUP('РБ15%'!CS15*0.87,)</f>
        <v>10353</v>
      </c>
      <c r="CT15" s="58">
        <f>ROUNDUP('РБ15%'!CT15*0.87,)</f>
        <v>10353</v>
      </c>
      <c r="CU15" s="58">
        <f>ROUNDUP('РБ15%'!CU15*0.87,)</f>
        <v>10353</v>
      </c>
      <c r="CV15" s="58">
        <f>ROUNDUP('РБ15%'!CV15*0.87,)</f>
        <v>10353</v>
      </c>
      <c r="CW15" s="58">
        <f>ROUNDUP('РБ15%'!CW15*0.87,)</f>
        <v>10353</v>
      </c>
      <c r="CX15" s="58">
        <f>ROUNDUP('РБ15%'!CX15*0.87,)</f>
        <v>10723</v>
      </c>
      <c r="CY15" s="58">
        <f>ROUNDUP('РБ15%'!CY15*0.87,)</f>
        <v>10723</v>
      </c>
      <c r="CZ15" s="58">
        <f>ROUNDUP('РБ15%'!CZ15*0.87,)</f>
        <v>10723</v>
      </c>
      <c r="DA15" s="58">
        <f>ROUNDUP('РБ15%'!DA15*0.87,)</f>
        <v>10723</v>
      </c>
      <c r="DB15" s="58">
        <f>ROUNDUP('РБ15%'!DB15*0.87,)</f>
        <v>10723</v>
      </c>
      <c r="DC15" s="58">
        <f>ROUNDUP('РБ15%'!DC15*0.87,)</f>
        <v>10723</v>
      </c>
      <c r="DD15" s="58">
        <f>ROUNDUP('РБ15%'!DD15*0.87,)</f>
        <v>10723</v>
      </c>
      <c r="DE15" s="58">
        <f>ROUNDUP('РБ15%'!DE15*0.87,)</f>
        <v>11463</v>
      </c>
      <c r="DF15" s="58">
        <f>ROUNDUP('РБ15%'!DF15*0.87,)</f>
        <v>11463</v>
      </c>
      <c r="DG15" s="58">
        <f>ROUNDUP('РБ15%'!DG15*0.87,)</f>
        <v>11463</v>
      </c>
      <c r="DH15" s="58">
        <f>ROUNDUP('РБ15%'!DH15*0.87,)</f>
        <v>11463</v>
      </c>
      <c r="DI15" s="58">
        <f>ROUNDUP('РБ15%'!DI15*0.87,)</f>
        <v>22185</v>
      </c>
      <c r="DJ15" s="58">
        <f>ROUNDUP('РБ15%'!DJ15*0.87,)</f>
        <v>31059</v>
      </c>
      <c r="DK15" s="58">
        <f>ROUNDUP('РБ15%'!DK15*0.87,)</f>
        <v>31059</v>
      </c>
      <c r="DL15" s="58">
        <f>ROUNDUP('РБ15%'!DL15*0.87,)</f>
        <v>31059</v>
      </c>
      <c r="DM15" s="58">
        <f>ROUNDUP('РБ15%'!DM15*0.87,)</f>
        <v>31059</v>
      </c>
      <c r="DN15" s="58">
        <f>ROUNDUP('РБ15%'!DN15*0.87,)</f>
        <v>31059</v>
      </c>
      <c r="DO15" s="58">
        <f>ROUNDUP('РБ15%'!DO15*0.87,)</f>
        <v>31059</v>
      </c>
      <c r="DP15" s="58">
        <f>ROUNDUP('РБ15%'!DP15*0.87,)</f>
        <v>31059</v>
      </c>
      <c r="DQ15" s="58">
        <f>ROUNDUP('РБ15%'!DQ15*0.87,)</f>
        <v>31059</v>
      </c>
      <c r="DR15" s="58">
        <f>ROUNDUP('РБ15%'!DR15*0.87,)</f>
        <v>31059</v>
      </c>
      <c r="DS15" s="58">
        <f>ROUNDUP('РБ15%'!DS15*0.87,)</f>
        <v>28841</v>
      </c>
      <c r="DT15" s="58">
        <f>ROUNDUP('РБ15%'!DT15*0.87,)</f>
        <v>20706</v>
      </c>
      <c r="DU15" s="58">
        <f>ROUNDUP('РБ15%'!DU15*0.87,)</f>
        <v>20706</v>
      </c>
      <c r="DV15" s="58">
        <f>ROUNDUP('РБ15%'!DV15*0.87,)</f>
        <v>20706</v>
      </c>
      <c r="DW15" s="58">
        <f>ROUNDUP('РБ15%'!DW15*0.87,)</f>
        <v>20706</v>
      </c>
      <c r="DX15" s="58">
        <f>ROUNDUP('РБ15%'!DX15*0.87,)</f>
        <v>20706</v>
      </c>
      <c r="DY15" s="58">
        <f>ROUNDUP('РБ15%'!DY15*0.87,)</f>
        <v>20706</v>
      </c>
      <c r="DZ15" s="58">
        <f>ROUNDUP('РБ15%'!DZ15*0.87,)</f>
        <v>20706</v>
      </c>
      <c r="EA15" s="58">
        <f>ROUNDUP('РБ15%'!EA15*0.87,)</f>
        <v>21446</v>
      </c>
      <c r="EB15" s="58">
        <f>ROUNDUP('РБ15%'!EB15*0.87,)</f>
        <v>21446</v>
      </c>
      <c r="EC15" s="58">
        <f>ROUNDUP('РБ15%'!EC15*0.87,)</f>
        <v>21446</v>
      </c>
      <c r="ED15" s="58">
        <f>ROUNDUP('РБ15%'!ED15*0.87,)</f>
        <v>21446</v>
      </c>
      <c r="EE15" s="58">
        <f>ROUNDUP('РБ15%'!EE15*0.87,)</f>
        <v>21446</v>
      </c>
      <c r="EF15" s="58">
        <f>ROUNDUP('РБ15%'!EF15*0.87,)</f>
        <v>21446</v>
      </c>
      <c r="EG15" s="58">
        <f>ROUNDUP('РБ15%'!EG15*0.87,)</f>
        <v>21446</v>
      </c>
      <c r="EH15" s="58">
        <f>ROUNDUP('РБ15%'!EH15*0.87,)</f>
        <v>21446</v>
      </c>
      <c r="EI15" s="58">
        <f>ROUNDUP('РБ15%'!EI15*0.87,)</f>
        <v>21446</v>
      </c>
      <c r="EJ15" s="58">
        <f>ROUNDUP('РБ15%'!EJ15*0.87,)</f>
        <v>21446</v>
      </c>
      <c r="EK15" s="58">
        <f>ROUNDUP('РБ15%'!EK15*0.87,)</f>
        <v>21446</v>
      </c>
      <c r="EL15" s="58">
        <f>ROUNDUP('РБ15%'!EL15*0.87,)</f>
        <v>21446</v>
      </c>
      <c r="EM15" s="58">
        <f>ROUNDUP('РБ15%'!EM15*0.87,)</f>
        <v>21446</v>
      </c>
      <c r="EN15" s="58">
        <f>ROUNDUP('РБ15%'!EN15*0.87,)</f>
        <v>21446</v>
      </c>
      <c r="EO15" s="58">
        <f>ROUNDUP('РБ15%'!EO15*0.87,)</f>
        <v>21446</v>
      </c>
      <c r="EP15" s="58">
        <f>ROUNDUP('РБ15%'!EP15*0.87,)</f>
        <v>21446</v>
      </c>
      <c r="EQ15" s="58">
        <f>ROUNDUP('РБ15%'!EQ15*0.87,)</f>
        <v>22185</v>
      </c>
      <c r="ER15" s="58">
        <f>ROUNDUP('РБ15%'!ER15*0.87,)</f>
        <v>22185</v>
      </c>
      <c r="ES15" s="58">
        <f>ROUNDUP('РБ15%'!ES15*0.87,)</f>
        <v>22185</v>
      </c>
      <c r="ET15" s="58">
        <f>ROUNDUP('РБ15%'!ET15*0.87,)</f>
        <v>22185</v>
      </c>
      <c r="EU15" s="58">
        <f>ROUNDUP('РБ15%'!EU15*0.87,)</f>
        <v>22185</v>
      </c>
      <c r="EV15" s="58">
        <f>ROUNDUP('РБ15%'!EV15*0.87,)</f>
        <v>22185</v>
      </c>
      <c r="EW15" s="58">
        <f>ROUNDUP('РБ15%'!EW15*0.87,)</f>
        <v>22185</v>
      </c>
      <c r="EX15" s="58">
        <f>ROUNDUP('РБ15%'!EX15*0.87,)</f>
        <v>22185</v>
      </c>
      <c r="EY15" s="58">
        <f>ROUNDUP('РБ15%'!EY15*0.87,)</f>
        <v>22185</v>
      </c>
      <c r="EZ15" s="58">
        <f>ROUNDUP('РБ15%'!EZ15*0.87,)</f>
        <v>22185</v>
      </c>
      <c r="FA15" s="58">
        <f>ROUNDUP('РБ15%'!FA15*0.87,)</f>
        <v>22185</v>
      </c>
      <c r="FB15" s="58">
        <f>ROUNDUP('РБ15%'!FB15*0.87,)</f>
        <v>22185</v>
      </c>
      <c r="FC15" s="58">
        <f>ROUNDUP('РБ15%'!FC15*0.87,)</f>
        <v>22185</v>
      </c>
      <c r="FD15" s="58">
        <f>ROUNDUP('РБ15%'!FD15*0.87,)</f>
        <v>22185</v>
      </c>
      <c r="FE15" s="58">
        <f>ROUNDUP('РБ15%'!FE15*0.87,)</f>
        <v>22185</v>
      </c>
      <c r="FF15" s="58">
        <f>ROUNDUP('РБ15%'!FF15*0.87,)</f>
        <v>22185</v>
      </c>
      <c r="FG15" s="58">
        <f>ROUNDUP('РБ15%'!FG15*0.87,)</f>
        <v>22185</v>
      </c>
      <c r="FH15" s="58">
        <f>ROUNDUP('РБ15%'!FH15*0.87,)</f>
        <v>22185</v>
      </c>
      <c r="FI15" s="58">
        <f>ROUNDUP('РБ15%'!FI15*0.87,)</f>
        <v>22185</v>
      </c>
      <c r="FJ15" s="58">
        <f>ROUNDUP('РБ15%'!FJ15*0.87,)</f>
        <v>22185</v>
      </c>
      <c r="FK15" s="58">
        <f>ROUNDUP('РБ15%'!FK15*0.87,)</f>
        <v>24108</v>
      </c>
      <c r="FL15" s="58">
        <f>ROUNDUP('РБ15%'!FL15*0.87,)</f>
        <v>24108</v>
      </c>
      <c r="FM15" s="58">
        <f>ROUNDUP('РБ15%'!FM15*0.87,)</f>
        <v>24108</v>
      </c>
      <c r="FN15" s="58">
        <f>ROUNDUP('РБ15%'!FN15*0.87,)</f>
        <v>22185</v>
      </c>
      <c r="FO15" s="58">
        <f>ROUNDUP('РБ15%'!FO15*0.87,)</f>
        <v>22185</v>
      </c>
      <c r="FP15" s="58">
        <f>ROUNDUP('РБ15%'!FP15*0.87,)</f>
        <v>22185</v>
      </c>
      <c r="FQ15" s="58">
        <f>ROUNDUP('РБ15%'!FQ15*0.87,)</f>
        <v>22185</v>
      </c>
      <c r="FR15" s="58">
        <f>ROUNDUP('РБ15%'!FR15*0.87,)</f>
        <v>22185</v>
      </c>
      <c r="FS15" s="58">
        <f>ROUNDUP('РБ15%'!FS15*0.87,)</f>
        <v>20706</v>
      </c>
      <c r="FT15" s="58">
        <f>ROUNDUP('РБ15%'!FT15*0.87,)</f>
        <v>20706</v>
      </c>
      <c r="FU15" s="58">
        <f>ROUNDUP('РБ15%'!FU15*0.87,)</f>
        <v>20706</v>
      </c>
      <c r="FV15" s="58">
        <f>ROUNDUP('РБ15%'!FV15*0.87,)</f>
        <v>20706</v>
      </c>
      <c r="FW15" s="58">
        <f>ROUNDUP('РБ15%'!FW15*0.87,)</f>
        <v>20706</v>
      </c>
      <c r="FX15" s="58">
        <f>ROUNDUP('РБ15%'!FX15*0.87,)</f>
        <v>20706</v>
      </c>
      <c r="FY15" s="58">
        <f>ROUNDUP('РБ15%'!FY15*0.87,)</f>
        <v>20706</v>
      </c>
      <c r="FZ15" s="58">
        <f>ROUNDUP('РБ15%'!FZ15*0.87,)</f>
        <v>25070</v>
      </c>
      <c r="GA15" s="58">
        <f>ROUNDUP('РБ15%'!GA15*0.87,)</f>
        <v>21446</v>
      </c>
      <c r="GB15" s="58">
        <f>ROUNDUP('РБ15%'!GB15*0.87,)</f>
        <v>13829</v>
      </c>
      <c r="GC15" s="58">
        <f>ROUNDUP('РБ15%'!GC15*0.87,)</f>
        <v>13829</v>
      </c>
      <c r="GD15" s="58">
        <f>ROUNDUP('РБ15%'!GD15*0.87,)</f>
        <v>13829</v>
      </c>
      <c r="GE15" s="58">
        <f>ROUNDUP('РБ15%'!GE15*0.87,)</f>
        <v>13829</v>
      </c>
      <c r="GF15" s="58">
        <f>ROUNDUP('РБ15%'!GF15*0.87,)</f>
        <v>13829</v>
      </c>
      <c r="GG15" s="58">
        <f>ROUNDUP('РБ15%'!GG15*0.87,)</f>
        <v>13829</v>
      </c>
      <c r="GH15" s="58">
        <f>ROUNDUP('РБ15%'!GH15*0.87,)</f>
        <v>13829</v>
      </c>
      <c r="GI15" s="58">
        <f>ROUNDUP('РБ15%'!GI15*0.87,)</f>
        <v>13829</v>
      </c>
      <c r="GJ15" s="58">
        <f>ROUNDUP('РБ15%'!GJ15*0.87,)</f>
        <v>13829</v>
      </c>
      <c r="GK15" s="58">
        <f>ROUNDUP('РБ15%'!GK15*0.87,)</f>
        <v>13829</v>
      </c>
      <c r="GL15" s="58">
        <f>ROUNDUP('РБ15%'!GL15*0.87,)</f>
        <v>13829</v>
      </c>
      <c r="GM15" s="58">
        <f>ROUNDUP('РБ15%'!GM15*0.87,)</f>
        <v>13829</v>
      </c>
      <c r="GN15" s="58">
        <f>ROUNDUP('РБ15%'!GN15*0.87,)</f>
        <v>13829</v>
      </c>
      <c r="GO15" s="58">
        <f>ROUNDUP('РБ15%'!GO15*0.87,)</f>
        <v>13829</v>
      </c>
      <c r="GP15" s="58">
        <f>ROUNDUP('РБ15%'!GP15*0.87,)</f>
        <v>13829</v>
      </c>
      <c r="GQ15" s="58">
        <f>ROUNDUP('РБ15%'!GQ15*0.87,)</f>
        <v>13829</v>
      </c>
      <c r="GR15" s="58">
        <f>ROUNDUP('РБ15%'!GR15*0.87,)</f>
        <v>13829</v>
      </c>
      <c r="GS15" s="58">
        <f>ROUNDUP('РБ15%'!GS15*0.87,)</f>
        <v>13829</v>
      </c>
      <c r="GT15" s="58">
        <f>ROUNDUP('РБ15%'!GT15*0.87,)</f>
        <v>13829</v>
      </c>
      <c r="GU15" s="58">
        <f>ROUNDUP('РБ15%'!GU15*0.87,)</f>
        <v>13829</v>
      </c>
      <c r="GV15" s="58">
        <f>ROUNDUP('РБ15%'!GV15*0.87,)</f>
        <v>13829</v>
      </c>
      <c r="GW15" s="58">
        <f>ROUNDUP('РБ15%'!GW15*0.87,)</f>
        <v>13829</v>
      </c>
    </row>
    <row r="16" spans="1:205" s="4" customFormat="1" ht="12" customHeight="1">
      <c r="A16" s="20">
        <v>2</v>
      </c>
      <c r="B16" s="58">
        <f>ROUNDUP('РБ15%'!B16*0.87,)</f>
        <v>13201</v>
      </c>
      <c r="C16" s="58">
        <f>ROUNDUP('РБ15%'!C16*0.87,)</f>
        <v>12831</v>
      </c>
      <c r="D16" s="58">
        <f>ROUNDUP('РБ15%'!D16*0.87,)</f>
        <v>13570</v>
      </c>
      <c r="E16" s="58">
        <f>ROUNDUP('РБ15%'!E16*0.87,)</f>
        <v>13570</v>
      </c>
      <c r="F16" s="58">
        <f>ROUNDUP('РБ15%'!F16*0.87,)</f>
        <v>13570</v>
      </c>
      <c r="G16" s="58">
        <f>ROUNDUP('РБ15%'!G16*0.87,)</f>
        <v>12535</v>
      </c>
      <c r="H16" s="58">
        <f>ROUNDUP('РБ15%'!H16*0.87,)</f>
        <v>12535</v>
      </c>
      <c r="I16" s="58">
        <f>ROUNDUP('РБ15%'!I16*0.87,)</f>
        <v>12535</v>
      </c>
      <c r="J16" s="58">
        <f>ROUNDUP('РБ15%'!J16*0.87,)</f>
        <v>12535</v>
      </c>
      <c r="K16" s="58">
        <f>ROUNDUP('РБ15%'!K16*0.87,)</f>
        <v>13201</v>
      </c>
      <c r="L16" s="58">
        <f>ROUNDUP('РБ15%'!L16*0.87,)</f>
        <v>13201</v>
      </c>
      <c r="M16" s="58">
        <f>ROUNDUP('РБ15%'!M16*0.87,)</f>
        <v>12091</v>
      </c>
      <c r="N16" s="58">
        <f>ROUNDUP('РБ15%'!N16*0.87,)</f>
        <v>12091</v>
      </c>
      <c r="O16" s="58">
        <f>ROUNDUP('РБ15%'!O16*0.87,)</f>
        <v>12091</v>
      </c>
      <c r="P16" s="58">
        <f>ROUNDUP('РБ15%'!P16*0.87,)</f>
        <v>12091</v>
      </c>
      <c r="Q16" s="58">
        <f>ROUNDUP('РБ15%'!Q16*0.87,)</f>
        <v>12091</v>
      </c>
      <c r="R16" s="58">
        <f>ROUNDUP('РБ15%'!R16*0.87,)</f>
        <v>12535</v>
      </c>
      <c r="S16" s="58">
        <f>ROUNDUP('РБ15%'!S16*0.87,)</f>
        <v>12535</v>
      </c>
      <c r="T16" s="58">
        <f>ROUNDUP('РБ15%'!T16*0.87,)</f>
        <v>12091</v>
      </c>
      <c r="U16" s="58">
        <f>ROUNDUP('РБ15%'!U16*0.87,)</f>
        <v>12091</v>
      </c>
      <c r="V16" s="58">
        <f>ROUNDUP('РБ15%'!V16*0.87,)</f>
        <v>12091</v>
      </c>
      <c r="W16" s="58">
        <f>ROUNDUP('РБ15%'!W16*0.87,)</f>
        <v>12091</v>
      </c>
      <c r="X16" s="58">
        <f>ROUNDUP('РБ15%'!X16*0.87,)</f>
        <v>11278</v>
      </c>
      <c r="Y16" s="58">
        <f>ROUNDUP('РБ15%'!Y16*0.87,)</f>
        <v>11500</v>
      </c>
      <c r="Z16" s="58">
        <f>ROUNDUP('РБ15%'!Z16*0.87,)</f>
        <v>11500</v>
      </c>
      <c r="AA16" s="144">
        <f>ROUNDUP('РБ15%'!AA16*0.87,)</f>
        <v>11278</v>
      </c>
      <c r="AB16" s="58">
        <f>ROUNDUP('РБ15%'!AB16*0.87,)</f>
        <v>11278</v>
      </c>
      <c r="AC16" s="58">
        <f>ROUNDUP('РБ15%'!AC16*0.87,)</f>
        <v>11278</v>
      </c>
      <c r="AD16" s="58">
        <f>ROUNDUP('РБ15%'!AD16*0.87,)</f>
        <v>11278</v>
      </c>
      <c r="AE16" s="58">
        <f>ROUNDUP('РБ15%'!AE16*0.87,)</f>
        <v>11278</v>
      </c>
      <c r="AF16" s="58">
        <f>ROUNDUP('РБ15%'!AF16*0.87,)</f>
        <v>11500</v>
      </c>
      <c r="AG16" s="58">
        <f>ROUNDUP('РБ15%'!AG16*0.87,)</f>
        <v>11500</v>
      </c>
      <c r="AH16" s="58">
        <f>ROUNDUP('РБ15%'!AH16*0.87,)</f>
        <v>11278</v>
      </c>
      <c r="AI16" s="58">
        <f>ROUNDUP('РБ15%'!AI16*0.87,)</f>
        <v>11500</v>
      </c>
      <c r="AJ16" s="58">
        <f>ROUNDUP('РБ15%'!AJ16*0.87,)</f>
        <v>11500</v>
      </c>
      <c r="AK16" s="58">
        <f>ROUNDUP('РБ15%'!AK16*0.87,)</f>
        <v>11500</v>
      </c>
      <c r="AL16" s="58">
        <f>ROUNDUP('РБ15%'!AL16*0.87,)</f>
        <v>11500</v>
      </c>
      <c r="AM16" s="58">
        <f>ROUNDUP('РБ15%'!AM16*0.87,)</f>
        <v>11500</v>
      </c>
      <c r="AN16" s="58">
        <f>ROUNDUP('РБ15%'!AN16*0.87,)</f>
        <v>11500</v>
      </c>
      <c r="AO16" s="58">
        <f>ROUNDUP('РБ15%'!AO16*0.87,)</f>
        <v>11278</v>
      </c>
      <c r="AP16" s="58">
        <f>ROUNDUP('РБ15%'!AP16*0.87,)</f>
        <v>11278</v>
      </c>
      <c r="AQ16" s="58">
        <f>ROUNDUP('РБ15%'!AQ16*0.87,)</f>
        <v>11278</v>
      </c>
      <c r="AR16" s="58">
        <f>ROUNDUP('РБ15%'!AR16*0.87,)</f>
        <v>11278</v>
      </c>
      <c r="AS16" s="58">
        <f>ROUNDUP('РБ15%'!AS16*0.87,)</f>
        <v>11278</v>
      </c>
      <c r="AT16" s="58">
        <f>ROUNDUP('РБ15%'!AT16*0.87,)</f>
        <v>11500</v>
      </c>
      <c r="AU16" s="58">
        <f>ROUNDUP('РБ15%'!AU16*0.87,)</f>
        <v>11500</v>
      </c>
      <c r="AV16" s="58">
        <f>ROUNDUP('РБ15%'!AV16*0.87,)</f>
        <v>11278</v>
      </c>
      <c r="AW16" s="58">
        <f>ROUNDUP('РБ15%'!AW16*0.87,)</f>
        <v>11278</v>
      </c>
      <c r="AX16" s="58">
        <f>ROUNDUP('РБ15%'!AX16*0.87,)</f>
        <v>11278</v>
      </c>
      <c r="AY16" s="58">
        <f>ROUNDUP('РБ15%'!AY16*0.87,)</f>
        <v>11278</v>
      </c>
      <c r="AZ16" s="58">
        <f>ROUNDUP('РБ15%'!AZ16*0.87,)</f>
        <v>11278</v>
      </c>
      <c r="BA16" s="58">
        <f>ROUNDUP('РБ15%'!BA16*0.87,)</f>
        <v>11500</v>
      </c>
      <c r="BB16" s="58">
        <f>ROUNDUP('РБ15%'!BB16*0.87,)</f>
        <v>11500</v>
      </c>
      <c r="BC16" s="58">
        <f>ROUNDUP('РБ15%'!BC16*0.87,)</f>
        <v>11056</v>
      </c>
      <c r="BD16" s="58">
        <f>ROUNDUP('РБ15%'!BD16*0.87,)</f>
        <v>11056</v>
      </c>
      <c r="BE16" s="58">
        <f>ROUNDUP('РБ15%'!BE16*0.87,)</f>
        <v>11056</v>
      </c>
      <c r="BF16" s="58">
        <f>ROUNDUP('РБ15%'!BF16*0.87,)</f>
        <v>11500</v>
      </c>
      <c r="BG16" s="58">
        <f>ROUNDUP('РБ15%'!BG16*0.87,)</f>
        <v>11500</v>
      </c>
      <c r="BH16" s="58">
        <f>ROUNDUP('РБ15%'!BH16*0.87,)</f>
        <v>11500</v>
      </c>
      <c r="BI16" s="58">
        <f>ROUNDUP('РБ15%'!BI16*0.87,)</f>
        <v>11500</v>
      </c>
      <c r="BJ16" s="58">
        <f>ROUNDUP('РБ15%'!BJ16*0.87,)</f>
        <v>10908</v>
      </c>
      <c r="BK16" s="58">
        <f>ROUNDUP('РБ15%'!BK16*0.87,)</f>
        <v>10908</v>
      </c>
      <c r="BL16" s="58">
        <f>ROUNDUP('РБ15%'!BL16*0.87,)</f>
        <v>10908</v>
      </c>
      <c r="BM16" s="58">
        <f>ROUNDUP('РБ15%'!BM16*0.87,)</f>
        <v>10908</v>
      </c>
      <c r="BN16" s="58">
        <f>ROUNDUP('РБ15%'!BN16*0.87,)</f>
        <v>10908</v>
      </c>
      <c r="BO16" s="58">
        <f>ROUNDUP('РБ15%'!BO16*0.87,)</f>
        <v>11056</v>
      </c>
      <c r="BP16" s="58">
        <f>ROUNDUP('РБ15%'!BP16*0.87,)</f>
        <v>11056</v>
      </c>
      <c r="BQ16" s="58">
        <f>ROUNDUP('РБ15%'!BQ16*0.87,)</f>
        <v>10908</v>
      </c>
      <c r="BR16" s="58">
        <f>ROUNDUP('РБ15%'!BR16*0.87,)</f>
        <v>10908</v>
      </c>
      <c r="BS16" s="58">
        <f>ROUNDUP('РБ15%'!BS16*0.87,)</f>
        <v>10908</v>
      </c>
      <c r="BT16" s="58">
        <f>ROUNDUP('РБ15%'!BT16*0.87,)</f>
        <v>10908</v>
      </c>
      <c r="BU16" s="58">
        <f>ROUNDUP('РБ15%'!BU16*0.87,)</f>
        <v>10908</v>
      </c>
      <c r="BV16" s="58">
        <f>ROUNDUP('РБ15%'!BV16*0.87,)</f>
        <v>11056</v>
      </c>
      <c r="BW16" s="58">
        <f>ROUNDUP('РБ15%'!BW16*0.87,)</f>
        <v>11056</v>
      </c>
      <c r="BX16" s="58">
        <f>ROUNDUP('РБ15%'!BX16*0.87,)</f>
        <v>10908</v>
      </c>
      <c r="BY16" s="58">
        <f>ROUNDUP('РБ15%'!BY16*0.87,)</f>
        <v>10908</v>
      </c>
      <c r="BZ16" s="58">
        <f>ROUNDUP('РБ15%'!BZ16*0.87,)</f>
        <v>10908</v>
      </c>
      <c r="CA16" s="58">
        <f>ROUNDUP('РБ15%'!CA16*0.87,)</f>
        <v>10908</v>
      </c>
      <c r="CB16" s="58">
        <f>ROUNDUP('РБ15%'!CB16*0.87,)</f>
        <v>10908</v>
      </c>
      <c r="CC16" s="58">
        <f>ROUNDUP('РБ15%'!CC16*0.87,)</f>
        <v>11056</v>
      </c>
      <c r="CD16" s="58">
        <f>ROUNDUP('РБ15%'!CD16*0.87,)</f>
        <v>11056</v>
      </c>
      <c r="CE16" s="58">
        <f>ROUNDUP('РБ15%'!CE16*0.87,)</f>
        <v>10908</v>
      </c>
      <c r="CF16" s="58">
        <f>ROUNDUP('РБ15%'!CF16*0.87,)</f>
        <v>10908</v>
      </c>
      <c r="CG16" s="58">
        <f>ROUNDUP('РБ15%'!CG16*0.87,)</f>
        <v>10908</v>
      </c>
      <c r="CH16" s="58">
        <f>ROUNDUP('РБ15%'!CH16*0.87,)</f>
        <v>10908</v>
      </c>
      <c r="CI16" s="58">
        <f>ROUNDUP('РБ15%'!CI16*0.87,)</f>
        <v>10908</v>
      </c>
      <c r="CJ16" s="58">
        <f>ROUNDUP('РБ15%'!CJ16*0.87,)</f>
        <v>11056</v>
      </c>
      <c r="CK16" s="58">
        <f>ROUNDUP('РБ15%'!CK16*0.87,)</f>
        <v>11056</v>
      </c>
      <c r="CL16" s="58">
        <f>ROUNDUP('РБ15%'!CL16*0.87,)</f>
        <v>10908</v>
      </c>
      <c r="CM16" s="58">
        <f>ROUNDUP('РБ15%'!CM16*0.87,)</f>
        <v>10908</v>
      </c>
      <c r="CN16" s="58">
        <f>ROUNDUP('РБ15%'!CN16*0.87,)</f>
        <v>10908</v>
      </c>
      <c r="CO16" s="58">
        <f>ROUNDUP('РБ15%'!CO16*0.87,)</f>
        <v>10908</v>
      </c>
      <c r="CP16" s="58">
        <f>ROUNDUP('РБ15%'!CP16*0.87,)</f>
        <v>10908</v>
      </c>
      <c r="CQ16" s="58">
        <f>ROUNDUP('РБ15%'!CQ16*0.87,)</f>
        <v>11722</v>
      </c>
      <c r="CR16" s="58">
        <f>ROUNDUP('РБ15%'!CR16*0.87,)</f>
        <v>11722</v>
      </c>
      <c r="CS16" s="58">
        <f>ROUNDUP('РБ15%'!CS16*0.87,)</f>
        <v>11722</v>
      </c>
      <c r="CT16" s="58">
        <f>ROUNDUP('РБ15%'!CT16*0.87,)</f>
        <v>11722</v>
      </c>
      <c r="CU16" s="58">
        <f>ROUNDUP('РБ15%'!CU16*0.87,)</f>
        <v>11722</v>
      </c>
      <c r="CV16" s="58">
        <f>ROUNDUP('РБ15%'!CV16*0.87,)</f>
        <v>11722</v>
      </c>
      <c r="CW16" s="58">
        <f>ROUNDUP('РБ15%'!CW16*0.87,)</f>
        <v>11722</v>
      </c>
      <c r="CX16" s="58">
        <f>ROUNDUP('РБ15%'!CX16*0.87,)</f>
        <v>12091</v>
      </c>
      <c r="CY16" s="58">
        <f>ROUNDUP('РБ15%'!CY16*0.87,)</f>
        <v>12091</v>
      </c>
      <c r="CZ16" s="58">
        <f>ROUNDUP('РБ15%'!CZ16*0.87,)</f>
        <v>12091</v>
      </c>
      <c r="DA16" s="58">
        <f>ROUNDUP('РБ15%'!DA16*0.87,)</f>
        <v>12091</v>
      </c>
      <c r="DB16" s="58">
        <f>ROUNDUP('РБ15%'!DB16*0.87,)</f>
        <v>12091</v>
      </c>
      <c r="DC16" s="58">
        <f>ROUNDUP('РБ15%'!DC16*0.87,)</f>
        <v>12091</v>
      </c>
      <c r="DD16" s="58">
        <f>ROUNDUP('РБ15%'!DD16*0.87,)</f>
        <v>12091</v>
      </c>
      <c r="DE16" s="58">
        <f>ROUNDUP('РБ15%'!DE16*0.87,)</f>
        <v>12831</v>
      </c>
      <c r="DF16" s="58">
        <f>ROUNDUP('РБ15%'!DF16*0.87,)</f>
        <v>12831</v>
      </c>
      <c r="DG16" s="58">
        <f>ROUNDUP('РБ15%'!DG16*0.87,)</f>
        <v>12831</v>
      </c>
      <c r="DH16" s="58">
        <f>ROUNDUP('РБ15%'!DH16*0.87,)</f>
        <v>12831</v>
      </c>
      <c r="DI16" s="58">
        <f>ROUNDUP('РБ15%'!DI16*0.87,)</f>
        <v>23886</v>
      </c>
      <c r="DJ16" s="58">
        <f>ROUNDUP('РБ15%'!DJ16*0.87,)</f>
        <v>32760</v>
      </c>
      <c r="DK16" s="58">
        <f>ROUNDUP('РБ15%'!DK16*0.87,)</f>
        <v>32760</v>
      </c>
      <c r="DL16" s="58">
        <f>ROUNDUP('РБ15%'!DL16*0.87,)</f>
        <v>32760</v>
      </c>
      <c r="DM16" s="58">
        <f>ROUNDUP('РБ15%'!DM16*0.87,)</f>
        <v>32760</v>
      </c>
      <c r="DN16" s="58">
        <f>ROUNDUP('РБ15%'!DN16*0.87,)</f>
        <v>32760</v>
      </c>
      <c r="DO16" s="58">
        <f>ROUNDUP('РБ15%'!DO16*0.87,)</f>
        <v>32760</v>
      </c>
      <c r="DP16" s="58">
        <f>ROUNDUP('РБ15%'!DP16*0.87,)</f>
        <v>32760</v>
      </c>
      <c r="DQ16" s="58">
        <f>ROUNDUP('РБ15%'!DQ16*0.87,)</f>
        <v>32760</v>
      </c>
      <c r="DR16" s="58">
        <f>ROUNDUP('РБ15%'!DR16*0.87,)</f>
        <v>32760</v>
      </c>
      <c r="DS16" s="58">
        <f>ROUNDUP('РБ15%'!DS16*0.87,)</f>
        <v>30542</v>
      </c>
      <c r="DT16" s="58">
        <f>ROUNDUP('РБ15%'!DT16*0.87,)</f>
        <v>22185</v>
      </c>
      <c r="DU16" s="58">
        <f>ROUNDUP('РБ15%'!DU16*0.87,)</f>
        <v>22185</v>
      </c>
      <c r="DV16" s="58">
        <f>ROUNDUP('РБ15%'!DV16*0.87,)</f>
        <v>22185</v>
      </c>
      <c r="DW16" s="58">
        <f>ROUNDUP('РБ15%'!DW16*0.87,)</f>
        <v>22185</v>
      </c>
      <c r="DX16" s="58">
        <f>ROUNDUP('РБ15%'!DX16*0.87,)</f>
        <v>22185</v>
      </c>
      <c r="DY16" s="58">
        <f>ROUNDUP('РБ15%'!DY16*0.87,)</f>
        <v>22185</v>
      </c>
      <c r="DZ16" s="58">
        <f>ROUNDUP('РБ15%'!DZ16*0.87,)</f>
        <v>22185</v>
      </c>
      <c r="EA16" s="58">
        <f>ROUNDUP('РБ15%'!EA16*0.87,)</f>
        <v>22925</v>
      </c>
      <c r="EB16" s="58">
        <f>ROUNDUP('РБ15%'!EB16*0.87,)</f>
        <v>22925</v>
      </c>
      <c r="EC16" s="58">
        <f>ROUNDUP('РБ15%'!EC16*0.87,)</f>
        <v>22925</v>
      </c>
      <c r="ED16" s="58">
        <f>ROUNDUP('РБ15%'!ED16*0.87,)</f>
        <v>22925</v>
      </c>
      <c r="EE16" s="58">
        <f>ROUNDUP('РБ15%'!EE16*0.87,)</f>
        <v>22925</v>
      </c>
      <c r="EF16" s="58">
        <f>ROUNDUP('РБ15%'!EF16*0.87,)</f>
        <v>22925</v>
      </c>
      <c r="EG16" s="58">
        <f>ROUNDUP('РБ15%'!EG16*0.87,)</f>
        <v>22925</v>
      </c>
      <c r="EH16" s="58">
        <f>ROUNDUP('РБ15%'!EH16*0.87,)</f>
        <v>22925</v>
      </c>
      <c r="EI16" s="58">
        <f>ROUNDUP('РБ15%'!EI16*0.87,)</f>
        <v>22925</v>
      </c>
      <c r="EJ16" s="58">
        <f>ROUNDUP('РБ15%'!EJ16*0.87,)</f>
        <v>22925</v>
      </c>
      <c r="EK16" s="58">
        <f>ROUNDUP('РБ15%'!EK16*0.87,)</f>
        <v>22925</v>
      </c>
      <c r="EL16" s="58">
        <f>ROUNDUP('РБ15%'!EL16*0.87,)</f>
        <v>22925</v>
      </c>
      <c r="EM16" s="58">
        <f>ROUNDUP('РБ15%'!EM16*0.87,)</f>
        <v>22925</v>
      </c>
      <c r="EN16" s="58">
        <f>ROUNDUP('РБ15%'!EN16*0.87,)</f>
        <v>22925</v>
      </c>
      <c r="EO16" s="58">
        <f>ROUNDUP('РБ15%'!EO16*0.87,)</f>
        <v>22925</v>
      </c>
      <c r="EP16" s="58">
        <f>ROUNDUP('РБ15%'!EP16*0.87,)</f>
        <v>22925</v>
      </c>
      <c r="EQ16" s="58">
        <f>ROUNDUP('РБ15%'!EQ16*0.87,)</f>
        <v>23664</v>
      </c>
      <c r="ER16" s="58">
        <f>ROUNDUP('РБ15%'!ER16*0.87,)</f>
        <v>23664</v>
      </c>
      <c r="ES16" s="58">
        <f>ROUNDUP('РБ15%'!ES16*0.87,)</f>
        <v>23664</v>
      </c>
      <c r="ET16" s="58">
        <f>ROUNDUP('РБ15%'!ET16*0.87,)</f>
        <v>23664</v>
      </c>
      <c r="EU16" s="58">
        <f>ROUNDUP('РБ15%'!EU16*0.87,)</f>
        <v>23664</v>
      </c>
      <c r="EV16" s="58">
        <f>ROUNDUP('РБ15%'!EV16*0.87,)</f>
        <v>23664</v>
      </c>
      <c r="EW16" s="58">
        <f>ROUNDUP('РБ15%'!EW16*0.87,)</f>
        <v>23664</v>
      </c>
      <c r="EX16" s="58">
        <f>ROUNDUP('РБ15%'!EX16*0.87,)</f>
        <v>23664</v>
      </c>
      <c r="EY16" s="58">
        <f>ROUNDUP('РБ15%'!EY16*0.87,)</f>
        <v>23664</v>
      </c>
      <c r="EZ16" s="58">
        <f>ROUNDUP('РБ15%'!EZ16*0.87,)</f>
        <v>23664</v>
      </c>
      <c r="FA16" s="58">
        <f>ROUNDUP('РБ15%'!FA16*0.87,)</f>
        <v>23664</v>
      </c>
      <c r="FB16" s="58">
        <f>ROUNDUP('РБ15%'!FB16*0.87,)</f>
        <v>23664</v>
      </c>
      <c r="FC16" s="58">
        <f>ROUNDUP('РБ15%'!FC16*0.87,)</f>
        <v>23664</v>
      </c>
      <c r="FD16" s="58">
        <f>ROUNDUP('РБ15%'!FD16*0.87,)</f>
        <v>23664</v>
      </c>
      <c r="FE16" s="58">
        <f>ROUNDUP('РБ15%'!FE16*0.87,)</f>
        <v>23664</v>
      </c>
      <c r="FF16" s="58">
        <f>ROUNDUP('РБ15%'!FF16*0.87,)</f>
        <v>23664</v>
      </c>
      <c r="FG16" s="58">
        <f>ROUNDUP('РБ15%'!FG16*0.87,)</f>
        <v>23664</v>
      </c>
      <c r="FH16" s="58">
        <f>ROUNDUP('РБ15%'!FH16*0.87,)</f>
        <v>23664</v>
      </c>
      <c r="FI16" s="58">
        <f>ROUNDUP('РБ15%'!FI16*0.87,)</f>
        <v>23664</v>
      </c>
      <c r="FJ16" s="58">
        <f>ROUNDUP('РБ15%'!FJ16*0.87,)</f>
        <v>23664</v>
      </c>
      <c r="FK16" s="58">
        <f>ROUNDUP('РБ15%'!FK16*0.87,)</f>
        <v>25587</v>
      </c>
      <c r="FL16" s="58">
        <f>ROUNDUP('РБ15%'!FL16*0.87,)</f>
        <v>25587</v>
      </c>
      <c r="FM16" s="58">
        <f>ROUNDUP('РБ15%'!FM16*0.87,)</f>
        <v>25587</v>
      </c>
      <c r="FN16" s="58">
        <f>ROUNDUP('РБ15%'!FN16*0.87,)</f>
        <v>23664</v>
      </c>
      <c r="FO16" s="58">
        <f>ROUNDUP('РБ15%'!FO16*0.87,)</f>
        <v>23664</v>
      </c>
      <c r="FP16" s="58">
        <f>ROUNDUP('РБ15%'!FP16*0.87,)</f>
        <v>23664</v>
      </c>
      <c r="FQ16" s="58">
        <f>ROUNDUP('РБ15%'!FQ16*0.87,)</f>
        <v>23664</v>
      </c>
      <c r="FR16" s="58">
        <f>ROUNDUP('РБ15%'!FR16*0.87,)</f>
        <v>23664</v>
      </c>
      <c r="FS16" s="58">
        <f>ROUNDUP('РБ15%'!FS16*0.87,)</f>
        <v>22185</v>
      </c>
      <c r="FT16" s="58">
        <f>ROUNDUP('РБ15%'!FT16*0.87,)</f>
        <v>22185</v>
      </c>
      <c r="FU16" s="58">
        <f>ROUNDUP('РБ15%'!FU16*0.87,)</f>
        <v>22185</v>
      </c>
      <c r="FV16" s="58">
        <f>ROUNDUP('РБ15%'!FV16*0.87,)</f>
        <v>22185</v>
      </c>
      <c r="FW16" s="58">
        <f>ROUNDUP('РБ15%'!FW16*0.87,)</f>
        <v>22185</v>
      </c>
      <c r="FX16" s="58">
        <f>ROUNDUP('РБ15%'!FX16*0.87,)</f>
        <v>22185</v>
      </c>
      <c r="FY16" s="58">
        <f>ROUNDUP('РБ15%'!FY16*0.87,)</f>
        <v>22185</v>
      </c>
      <c r="FZ16" s="58">
        <f>ROUNDUP('РБ15%'!FZ16*0.87,)</f>
        <v>26549</v>
      </c>
      <c r="GA16" s="58">
        <f>ROUNDUP('РБ15%'!GA16*0.87,)</f>
        <v>22925</v>
      </c>
      <c r="GB16" s="58">
        <f>ROUNDUP('РБ15%'!GB16*0.87,)</f>
        <v>15308</v>
      </c>
      <c r="GC16" s="58">
        <f>ROUNDUP('РБ15%'!GC16*0.87,)</f>
        <v>15308</v>
      </c>
      <c r="GD16" s="58">
        <f>ROUNDUP('РБ15%'!GD16*0.87,)</f>
        <v>15308</v>
      </c>
      <c r="GE16" s="58">
        <f>ROUNDUP('РБ15%'!GE16*0.87,)</f>
        <v>15308</v>
      </c>
      <c r="GF16" s="58">
        <f>ROUNDUP('РБ15%'!GF16*0.87,)</f>
        <v>15308</v>
      </c>
      <c r="GG16" s="58">
        <f>ROUNDUP('РБ15%'!GG16*0.87,)</f>
        <v>15308</v>
      </c>
      <c r="GH16" s="58">
        <f>ROUNDUP('РБ15%'!GH16*0.87,)</f>
        <v>15308</v>
      </c>
      <c r="GI16" s="58">
        <f>ROUNDUP('РБ15%'!GI16*0.87,)</f>
        <v>15308</v>
      </c>
      <c r="GJ16" s="58">
        <f>ROUNDUP('РБ15%'!GJ16*0.87,)</f>
        <v>15308</v>
      </c>
      <c r="GK16" s="58">
        <f>ROUNDUP('РБ15%'!GK16*0.87,)</f>
        <v>15308</v>
      </c>
      <c r="GL16" s="58">
        <f>ROUNDUP('РБ15%'!GL16*0.87,)</f>
        <v>15308</v>
      </c>
      <c r="GM16" s="58">
        <f>ROUNDUP('РБ15%'!GM16*0.87,)</f>
        <v>15308</v>
      </c>
      <c r="GN16" s="58">
        <f>ROUNDUP('РБ15%'!GN16*0.87,)</f>
        <v>15308</v>
      </c>
      <c r="GO16" s="58">
        <f>ROUNDUP('РБ15%'!GO16*0.87,)</f>
        <v>15308</v>
      </c>
      <c r="GP16" s="58">
        <f>ROUNDUP('РБ15%'!GP16*0.87,)</f>
        <v>15308</v>
      </c>
      <c r="GQ16" s="58">
        <f>ROUNDUP('РБ15%'!GQ16*0.87,)</f>
        <v>15308</v>
      </c>
      <c r="GR16" s="58">
        <f>ROUNDUP('РБ15%'!GR16*0.87,)</f>
        <v>15308</v>
      </c>
      <c r="GS16" s="58">
        <f>ROUNDUP('РБ15%'!GS16*0.87,)</f>
        <v>15308</v>
      </c>
      <c r="GT16" s="58">
        <f>ROUNDUP('РБ15%'!GT16*0.87,)</f>
        <v>15308</v>
      </c>
      <c r="GU16" s="58">
        <f>ROUNDUP('РБ15%'!GU16*0.87,)</f>
        <v>15308</v>
      </c>
      <c r="GV16" s="58">
        <f>ROUNDUP('РБ15%'!GV16*0.87,)</f>
        <v>15308</v>
      </c>
      <c r="GW16" s="58">
        <f>ROUNDUP('РБ15%'!GW16*0.87,)</f>
        <v>15308</v>
      </c>
    </row>
    <row r="17" spans="1:205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144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</row>
    <row r="18" spans="1:205" s="4" customFormat="1" ht="12" customHeight="1">
      <c r="A18" s="20">
        <v>1</v>
      </c>
      <c r="B18" s="58">
        <f>ROUNDUP('РБ15%'!B18*0.87,)</f>
        <v>13311</v>
      </c>
      <c r="C18" s="58">
        <f>ROUNDUP('РБ15%'!C18*0.87,)</f>
        <v>12942</v>
      </c>
      <c r="D18" s="58">
        <f>ROUNDUP('РБ15%'!D18*0.87,)</f>
        <v>13681</v>
      </c>
      <c r="E18" s="58">
        <f>ROUNDUP('РБ15%'!E18*0.87,)</f>
        <v>13681</v>
      </c>
      <c r="F18" s="58">
        <f>ROUNDUP('РБ15%'!F18*0.87,)</f>
        <v>13681</v>
      </c>
      <c r="G18" s="58">
        <f>ROUNDUP('РБ15%'!G18*0.87,)</f>
        <v>12646</v>
      </c>
      <c r="H18" s="58">
        <f>ROUNDUP('РБ15%'!H18*0.87,)</f>
        <v>12646</v>
      </c>
      <c r="I18" s="58">
        <f>ROUNDUP('РБ15%'!I18*0.87,)</f>
        <v>12646</v>
      </c>
      <c r="J18" s="58">
        <f>ROUNDUP('РБ15%'!J18*0.87,)</f>
        <v>12646</v>
      </c>
      <c r="K18" s="58">
        <f>ROUNDUP('РБ15%'!K18*0.87,)</f>
        <v>13311</v>
      </c>
      <c r="L18" s="58">
        <f>ROUNDUP('РБ15%'!L18*0.87,)</f>
        <v>13311</v>
      </c>
      <c r="M18" s="58">
        <f>ROUNDUP('РБ15%'!M18*0.87,)</f>
        <v>12202</v>
      </c>
      <c r="N18" s="58">
        <f>ROUNDUP('РБ15%'!N18*0.87,)</f>
        <v>12202</v>
      </c>
      <c r="O18" s="58">
        <f>ROUNDUP('РБ15%'!O18*0.87,)</f>
        <v>12202</v>
      </c>
      <c r="P18" s="58">
        <f>ROUNDUP('РБ15%'!P18*0.87,)</f>
        <v>12202</v>
      </c>
      <c r="Q18" s="58">
        <f>ROUNDUP('РБ15%'!Q18*0.87,)</f>
        <v>12202</v>
      </c>
      <c r="R18" s="58">
        <f>ROUNDUP('РБ15%'!R18*0.87,)</f>
        <v>12646</v>
      </c>
      <c r="S18" s="58">
        <f>ROUNDUP('РБ15%'!S18*0.87,)</f>
        <v>12646</v>
      </c>
      <c r="T18" s="58">
        <f>ROUNDUP('РБ15%'!T18*0.87,)</f>
        <v>12202</v>
      </c>
      <c r="U18" s="58">
        <f>ROUNDUP('РБ15%'!U18*0.87,)</f>
        <v>12202</v>
      </c>
      <c r="V18" s="58">
        <f>ROUNDUP('РБ15%'!V18*0.87,)</f>
        <v>12202</v>
      </c>
      <c r="W18" s="58">
        <f>ROUNDUP('РБ15%'!W18*0.87,)</f>
        <v>12202</v>
      </c>
      <c r="X18" s="58">
        <f>ROUNDUP('РБ15%'!X18*0.87,)</f>
        <v>11019</v>
      </c>
      <c r="Y18" s="58">
        <f>ROUNDUP('РБ15%'!Y18*0.87,)</f>
        <v>11241</v>
      </c>
      <c r="Z18" s="58">
        <f>ROUNDUP('РБ15%'!Z18*0.87,)</f>
        <v>11241</v>
      </c>
      <c r="AA18" s="144">
        <f>ROUNDUP('РБ15%'!AA18*0.87,)</f>
        <v>11019</v>
      </c>
      <c r="AB18" s="58">
        <f>ROUNDUP('РБ15%'!AB18*0.87,)</f>
        <v>11019</v>
      </c>
      <c r="AC18" s="58">
        <f>ROUNDUP('РБ15%'!AC18*0.87,)</f>
        <v>11019</v>
      </c>
      <c r="AD18" s="58">
        <f>ROUNDUP('РБ15%'!AD18*0.87,)</f>
        <v>11019</v>
      </c>
      <c r="AE18" s="58">
        <f>ROUNDUP('РБ15%'!AE18*0.87,)</f>
        <v>11019</v>
      </c>
      <c r="AF18" s="58">
        <f>ROUNDUP('РБ15%'!AF18*0.87,)</f>
        <v>11241</v>
      </c>
      <c r="AG18" s="58">
        <f>ROUNDUP('РБ15%'!AG18*0.87,)</f>
        <v>11241</v>
      </c>
      <c r="AH18" s="58">
        <f>ROUNDUP('РБ15%'!AH18*0.87,)</f>
        <v>11019</v>
      </c>
      <c r="AI18" s="58">
        <f>ROUNDUP('РБ15%'!AI18*0.87,)</f>
        <v>11241</v>
      </c>
      <c r="AJ18" s="58">
        <f>ROUNDUP('РБ15%'!AJ18*0.87,)</f>
        <v>11241</v>
      </c>
      <c r="AK18" s="58">
        <f>ROUNDUP('РБ15%'!AK18*0.87,)</f>
        <v>11241</v>
      </c>
      <c r="AL18" s="58">
        <f>ROUNDUP('РБ15%'!AL18*0.87,)</f>
        <v>11241</v>
      </c>
      <c r="AM18" s="58">
        <f>ROUNDUP('РБ15%'!AM18*0.87,)</f>
        <v>11241</v>
      </c>
      <c r="AN18" s="58">
        <f>ROUNDUP('РБ15%'!AN18*0.87,)</f>
        <v>11241</v>
      </c>
      <c r="AO18" s="58">
        <f>ROUNDUP('РБ15%'!AO18*0.87,)</f>
        <v>11019</v>
      </c>
      <c r="AP18" s="58">
        <f>ROUNDUP('РБ15%'!AP18*0.87,)</f>
        <v>11019</v>
      </c>
      <c r="AQ18" s="58">
        <f>ROUNDUP('РБ15%'!AQ18*0.87,)</f>
        <v>11019</v>
      </c>
      <c r="AR18" s="58">
        <f>ROUNDUP('РБ15%'!AR18*0.87,)</f>
        <v>11019</v>
      </c>
      <c r="AS18" s="58">
        <f>ROUNDUP('РБ15%'!AS18*0.87,)</f>
        <v>11019</v>
      </c>
      <c r="AT18" s="58">
        <f>ROUNDUP('РБ15%'!AT18*0.87,)</f>
        <v>11241</v>
      </c>
      <c r="AU18" s="58">
        <f>ROUNDUP('РБ15%'!AU18*0.87,)</f>
        <v>11241</v>
      </c>
      <c r="AV18" s="58">
        <f>ROUNDUP('РБ15%'!AV18*0.87,)</f>
        <v>11019</v>
      </c>
      <c r="AW18" s="58">
        <f>ROUNDUP('РБ15%'!AW18*0.87,)</f>
        <v>11019</v>
      </c>
      <c r="AX18" s="58">
        <f>ROUNDUP('РБ15%'!AX18*0.87,)</f>
        <v>11019</v>
      </c>
      <c r="AY18" s="58">
        <f>ROUNDUP('РБ15%'!AY18*0.87,)</f>
        <v>11019</v>
      </c>
      <c r="AZ18" s="58">
        <f>ROUNDUP('РБ15%'!AZ18*0.87,)</f>
        <v>11019</v>
      </c>
      <c r="BA18" s="58">
        <f>ROUNDUP('РБ15%'!BA18*0.87,)</f>
        <v>11241</v>
      </c>
      <c r="BB18" s="58">
        <f>ROUNDUP('РБ15%'!BB18*0.87,)</f>
        <v>11241</v>
      </c>
      <c r="BC18" s="58">
        <f>ROUNDUP('РБ15%'!BC18*0.87,)</f>
        <v>10797</v>
      </c>
      <c r="BD18" s="58">
        <f>ROUNDUP('РБ15%'!BD18*0.87,)</f>
        <v>10797</v>
      </c>
      <c r="BE18" s="58">
        <f>ROUNDUP('РБ15%'!BE18*0.87,)</f>
        <v>10797</v>
      </c>
      <c r="BF18" s="58">
        <f>ROUNDUP('РБ15%'!BF18*0.87,)</f>
        <v>11241</v>
      </c>
      <c r="BG18" s="58">
        <f>ROUNDUP('РБ15%'!BG18*0.87,)</f>
        <v>11241</v>
      </c>
      <c r="BH18" s="58">
        <f>ROUNDUP('РБ15%'!BH18*0.87,)</f>
        <v>11241</v>
      </c>
      <c r="BI18" s="58">
        <f>ROUNDUP('РБ15%'!BI18*0.87,)</f>
        <v>11241</v>
      </c>
      <c r="BJ18" s="58">
        <f>ROUNDUP('РБ15%'!BJ18*0.87,)</f>
        <v>10649</v>
      </c>
      <c r="BK18" s="58">
        <f>ROUNDUP('РБ15%'!BK18*0.87,)</f>
        <v>10649</v>
      </c>
      <c r="BL18" s="58">
        <f>ROUNDUP('РБ15%'!BL18*0.87,)</f>
        <v>10649</v>
      </c>
      <c r="BM18" s="58">
        <f>ROUNDUP('РБ15%'!BM18*0.87,)</f>
        <v>10649</v>
      </c>
      <c r="BN18" s="58">
        <f>ROUNDUP('РБ15%'!BN18*0.87,)</f>
        <v>10649</v>
      </c>
      <c r="BO18" s="58">
        <f>ROUNDUP('РБ15%'!BO18*0.87,)</f>
        <v>10797</v>
      </c>
      <c r="BP18" s="58">
        <f>ROUNDUP('РБ15%'!BP18*0.87,)</f>
        <v>10797</v>
      </c>
      <c r="BQ18" s="58">
        <f>ROUNDUP('РБ15%'!BQ18*0.87,)</f>
        <v>10649</v>
      </c>
      <c r="BR18" s="58">
        <f>ROUNDUP('РБ15%'!BR18*0.87,)</f>
        <v>10649</v>
      </c>
      <c r="BS18" s="58">
        <f>ROUNDUP('РБ15%'!BS18*0.87,)</f>
        <v>10649</v>
      </c>
      <c r="BT18" s="58">
        <f>ROUNDUP('РБ15%'!BT18*0.87,)</f>
        <v>10649</v>
      </c>
      <c r="BU18" s="58">
        <f>ROUNDUP('РБ15%'!BU18*0.87,)</f>
        <v>10649</v>
      </c>
      <c r="BV18" s="58">
        <f>ROUNDUP('РБ15%'!BV18*0.87,)</f>
        <v>10797</v>
      </c>
      <c r="BW18" s="58">
        <f>ROUNDUP('РБ15%'!BW18*0.87,)</f>
        <v>10797</v>
      </c>
      <c r="BX18" s="58">
        <f>ROUNDUP('РБ15%'!BX18*0.87,)</f>
        <v>10649</v>
      </c>
      <c r="BY18" s="58">
        <f>ROUNDUP('РБ15%'!BY18*0.87,)</f>
        <v>10649</v>
      </c>
      <c r="BZ18" s="58">
        <f>ROUNDUP('РБ15%'!BZ18*0.87,)</f>
        <v>10649</v>
      </c>
      <c r="CA18" s="58">
        <f>ROUNDUP('РБ15%'!CA18*0.87,)</f>
        <v>10649</v>
      </c>
      <c r="CB18" s="58">
        <f>ROUNDUP('РБ15%'!CB18*0.87,)</f>
        <v>10649</v>
      </c>
      <c r="CC18" s="58">
        <f>ROUNDUP('РБ15%'!CC18*0.87,)</f>
        <v>10797</v>
      </c>
      <c r="CD18" s="58">
        <f>ROUNDUP('РБ15%'!CD18*0.87,)</f>
        <v>10797</v>
      </c>
      <c r="CE18" s="58">
        <f>ROUNDUP('РБ15%'!CE18*0.87,)</f>
        <v>10649</v>
      </c>
      <c r="CF18" s="58">
        <f>ROUNDUP('РБ15%'!CF18*0.87,)</f>
        <v>10649</v>
      </c>
      <c r="CG18" s="58">
        <f>ROUNDUP('РБ15%'!CG18*0.87,)</f>
        <v>10649</v>
      </c>
      <c r="CH18" s="58">
        <f>ROUNDUP('РБ15%'!CH18*0.87,)</f>
        <v>10649</v>
      </c>
      <c r="CI18" s="58">
        <f>ROUNDUP('РБ15%'!CI18*0.87,)</f>
        <v>10649</v>
      </c>
      <c r="CJ18" s="58">
        <f>ROUNDUP('РБ15%'!CJ18*0.87,)</f>
        <v>10797</v>
      </c>
      <c r="CK18" s="58">
        <f>ROUNDUP('РБ15%'!CK18*0.87,)</f>
        <v>10797</v>
      </c>
      <c r="CL18" s="58">
        <f>ROUNDUP('РБ15%'!CL18*0.87,)</f>
        <v>10649</v>
      </c>
      <c r="CM18" s="58">
        <f>ROUNDUP('РБ15%'!CM18*0.87,)</f>
        <v>10649</v>
      </c>
      <c r="CN18" s="58">
        <f>ROUNDUP('РБ15%'!CN18*0.87,)</f>
        <v>10649</v>
      </c>
      <c r="CO18" s="58">
        <f>ROUNDUP('РБ15%'!CO18*0.87,)</f>
        <v>10649</v>
      </c>
      <c r="CP18" s="58">
        <f>ROUNDUP('РБ15%'!CP18*0.87,)</f>
        <v>10649</v>
      </c>
      <c r="CQ18" s="58">
        <f>ROUNDUP('РБ15%'!CQ18*0.87,)</f>
        <v>11463</v>
      </c>
      <c r="CR18" s="58">
        <f>ROUNDUP('РБ15%'!CR18*0.87,)</f>
        <v>11463</v>
      </c>
      <c r="CS18" s="58">
        <f>ROUNDUP('РБ15%'!CS18*0.87,)</f>
        <v>11463</v>
      </c>
      <c r="CT18" s="58">
        <f>ROUNDUP('РБ15%'!CT18*0.87,)</f>
        <v>11463</v>
      </c>
      <c r="CU18" s="58">
        <f>ROUNDUP('РБ15%'!CU18*0.87,)</f>
        <v>11463</v>
      </c>
      <c r="CV18" s="58">
        <f>ROUNDUP('РБ15%'!CV18*0.87,)</f>
        <v>11463</v>
      </c>
      <c r="CW18" s="58">
        <f>ROUNDUP('РБ15%'!CW18*0.87,)</f>
        <v>11463</v>
      </c>
      <c r="CX18" s="58">
        <f>ROUNDUP('РБ15%'!CX18*0.87,)</f>
        <v>11832</v>
      </c>
      <c r="CY18" s="58">
        <f>ROUNDUP('РБ15%'!CY18*0.87,)</f>
        <v>11832</v>
      </c>
      <c r="CZ18" s="58">
        <f>ROUNDUP('РБ15%'!CZ18*0.87,)</f>
        <v>11832</v>
      </c>
      <c r="DA18" s="58">
        <f>ROUNDUP('РБ15%'!DA18*0.87,)</f>
        <v>11832</v>
      </c>
      <c r="DB18" s="58">
        <f>ROUNDUP('РБ15%'!DB18*0.87,)</f>
        <v>11832</v>
      </c>
      <c r="DC18" s="58">
        <f>ROUNDUP('РБ15%'!DC18*0.87,)</f>
        <v>11832</v>
      </c>
      <c r="DD18" s="58">
        <f>ROUNDUP('РБ15%'!DD18*0.87,)</f>
        <v>11832</v>
      </c>
      <c r="DE18" s="58">
        <f>ROUNDUP('РБ15%'!DE18*0.87,)</f>
        <v>12572</v>
      </c>
      <c r="DF18" s="58">
        <f>ROUNDUP('РБ15%'!DF18*0.87,)</f>
        <v>12572</v>
      </c>
      <c r="DG18" s="58">
        <f>ROUNDUP('РБ15%'!DG18*0.87,)</f>
        <v>12572</v>
      </c>
      <c r="DH18" s="58">
        <f>ROUNDUP('РБ15%'!DH18*0.87,)</f>
        <v>12572</v>
      </c>
      <c r="DI18" s="58">
        <f>ROUNDUP('РБ15%'!DI18*0.87,)</f>
        <v>25883</v>
      </c>
      <c r="DJ18" s="58">
        <f>ROUNDUP('РБ15%'!DJ18*0.87,)</f>
        <v>34757</v>
      </c>
      <c r="DK18" s="58">
        <f>ROUNDUP('РБ15%'!DK18*0.87,)</f>
        <v>34757</v>
      </c>
      <c r="DL18" s="58">
        <f>ROUNDUP('РБ15%'!DL18*0.87,)</f>
        <v>34757</v>
      </c>
      <c r="DM18" s="58">
        <f>ROUNDUP('РБ15%'!DM18*0.87,)</f>
        <v>34757</v>
      </c>
      <c r="DN18" s="58">
        <f>ROUNDUP('РБ15%'!DN18*0.87,)</f>
        <v>34757</v>
      </c>
      <c r="DO18" s="58">
        <f>ROUNDUP('РБ15%'!DO18*0.87,)</f>
        <v>34757</v>
      </c>
      <c r="DP18" s="58">
        <f>ROUNDUP('РБ15%'!DP18*0.87,)</f>
        <v>34757</v>
      </c>
      <c r="DQ18" s="58">
        <f>ROUNDUP('РБ15%'!DQ18*0.87,)</f>
        <v>34757</v>
      </c>
      <c r="DR18" s="58">
        <f>ROUNDUP('РБ15%'!DR18*0.87,)</f>
        <v>34757</v>
      </c>
      <c r="DS18" s="58">
        <f>ROUNDUP('РБ15%'!DS18*0.87,)</f>
        <v>32538</v>
      </c>
      <c r="DT18" s="58">
        <f>ROUNDUP('РБ15%'!DT18*0.87,)</f>
        <v>24404</v>
      </c>
      <c r="DU18" s="58">
        <f>ROUNDUP('РБ15%'!DU18*0.87,)</f>
        <v>24404</v>
      </c>
      <c r="DV18" s="58">
        <f>ROUNDUP('РБ15%'!DV18*0.87,)</f>
        <v>24404</v>
      </c>
      <c r="DW18" s="58">
        <f>ROUNDUP('РБ15%'!DW18*0.87,)</f>
        <v>24404</v>
      </c>
      <c r="DX18" s="58">
        <f>ROUNDUP('РБ15%'!DX18*0.87,)</f>
        <v>24404</v>
      </c>
      <c r="DY18" s="58">
        <f>ROUNDUP('РБ15%'!DY18*0.87,)</f>
        <v>24404</v>
      </c>
      <c r="DZ18" s="58">
        <f>ROUNDUP('РБ15%'!DZ18*0.87,)</f>
        <v>24404</v>
      </c>
      <c r="EA18" s="58">
        <f>ROUNDUP('РБ15%'!EA18*0.87,)</f>
        <v>25143</v>
      </c>
      <c r="EB18" s="58">
        <f>ROUNDUP('РБ15%'!EB18*0.87,)</f>
        <v>25143</v>
      </c>
      <c r="EC18" s="58">
        <f>ROUNDUP('РБ15%'!EC18*0.87,)</f>
        <v>25143</v>
      </c>
      <c r="ED18" s="58">
        <f>ROUNDUP('РБ15%'!ED18*0.87,)</f>
        <v>25143</v>
      </c>
      <c r="EE18" s="58">
        <f>ROUNDUP('РБ15%'!EE18*0.87,)</f>
        <v>25143</v>
      </c>
      <c r="EF18" s="58">
        <f>ROUNDUP('РБ15%'!EF18*0.87,)</f>
        <v>25143</v>
      </c>
      <c r="EG18" s="58">
        <f>ROUNDUP('РБ15%'!EG18*0.87,)</f>
        <v>25143</v>
      </c>
      <c r="EH18" s="58">
        <f>ROUNDUP('РБ15%'!EH18*0.87,)</f>
        <v>25143</v>
      </c>
      <c r="EI18" s="58">
        <f>ROUNDUP('РБ15%'!EI18*0.87,)</f>
        <v>25143</v>
      </c>
      <c r="EJ18" s="58">
        <f>ROUNDUP('РБ15%'!EJ18*0.87,)</f>
        <v>25143</v>
      </c>
      <c r="EK18" s="58">
        <f>ROUNDUP('РБ15%'!EK18*0.87,)</f>
        <v>25143</v>
      </c>
      <c r="EL18" s="58">
        <f>ROUNDUP('РБ15%'!EL18*0.87,)</f>
        <v>25143</v>
      </c>
      <c r="EM18" s="58">
        <f>ROUNDUP('РБ15%'!EM18*0.87,)</f>
        <v>25143</v>
      </c>
      <c r="EN18" s="58">
        <f>ROUNDUP('РБ15%'!EN18*0.87,)</f>
        <v>25143</v>
      </c>
      <c r="EO18" s="58">
        <f>ROUNDUP('РБ15%'!EO18*0.87,)</f>
        <v>25143</v>
      </c>
      <c r="EP18" s="58">
        <f>ROUNDUP('РБ15%'!EP18*0.87,)</f>
        <v>25143</v>
      </c>
      <c r="EQ18" s="58">
        <f>ROUNDUP('РБ15%'!EQ18*0.87,)</f>
        <v>25883</v>
      </c>
      <c r="ER18" s="58">
        <f>ROUNDUP('РБ15%'!ER18*0.87,)</f>
        <v>25883</v>
      </c>
      <c r="ES18" s="58">
        <f>ROUNDUP('РБ15%'!ES18*0.87,)</f>
        <v>25883</v>
      </c>
      <c r="ET18" s="58">
        <f>ROUNDUP('РБ15%'!ET18*0.87,)</f>
        <v>25883</v>
      </c>
      <c r="EU18" s="58">
        <f>ROUNDUP('РБ15%'!EU18*0.87,)</f>
        <v>25883</v>
      </c>
      <c r="EV18" s="58">
        <f>ROUNDUP('РБ15%'!EV18*0.87,)</f>
        <v>25883</v>
      </c>
      <c r="EW18" s="58">
        <f>ROUNDUP('РБ15%'!EW18*0.87,)</f>
        <v>25883</v>
      </c>
      <c r="EX18" s="58">
        <f>ROUNDUP('РБ15%'!EX18*0.87,)</f>
        <v>25883</v>
      </c>
      <c r="EY18" s="58">
        <f>ROUNDUP('РБ15%'!EY18*0.87,)</f>
        <v>25883</v>
      </c>
      <c r="EZ18" s="58">
        <f>ROUNDUP('РБ15%'!EZ18*0.87,)</f>
        <v>25883</v>
      </c>
      <c r="FA18" s="58">
        <f>ROUNDUP('РБ15%'!FA18*0.87,)</f>
        <v>25883</v>
      </c>
      <c r="FB18" s="58">
        <f>ROUNDUP('РБ15%'!FB18*0.87,)</f>
        <v>25883</v>
      </c>
      <c r="FC18" s="58">
        <f>ROUNDUP('РБ15%'!FC18*0.87,)</f>
        <v>25883</v>
      </c>
      <c r="FD18" s="58">
        <f>ROUNDUP('РБ15%'!FD18*0.87,)</f>
        <v>25883</v>
      </c>
      <c r="FE18" s="58">
        <f>ROUNDUP('РБ15%'!FE18*0.87,)</f>
        <v>25883</v>
      </c>
      <c r="FF18" s="58">
        <f>ROUNDUP('РБ15%'!FF18*0.87,)</f>
        <v>25883</v>
      </c>
      <c r="FG18" s="58">
        <f>ROUNDUP('РБ15%'!FG18*0.87,)</f>
        <v>25883</v>
      </c>
      <c r="FH18" s="58">
        <f>ROUNDUP('РБ15%'!FH18*0.87,)</f>
        <v>25883</v>
      </c>
      <c r="FI18" s="58">
        <f>ROUNDUP('РБ15%'!FI18*0.87,)</f>
        <v>25883</v>
      </c>
      <c r="FJ18" s="58">
        <f>ROUNDUP('РБ15%'!FJ18*0.87,)</f>
        <v>25883</v>
      </c>
      <c r="FK18" s="58">
        <f>ROUNDUP('РБ15%'!FK18*0.87,)</f>
        <v>27806</v>
      </c>
      <c r="FL18" s="58">
        <f>ROUNDUP('РБ15%'!FL18*0.87,)</f>
        <v>27806</v>
      </c>
      <c r="FM18" s="58">
        <f>ROUNDUP('РБ15%'!FM18*0.87,)</f>
        <v>27806</v>
      </c>
      <c r="FN18" s="58">
        <f>ROUNDUP('РБ15%'!FN18*0.87,)</f>
        <v>25883</v>
      </c>
      <c r="FO18" s="58">
        <f>ROUNDUP('РБ15%'!FO18*0.87,)</f>
        <v>25883</v>
      </c>
      <c r="FP18" s="58">
        <f>ROUNDUP('РБ15%'!FP18*0.87,)</f>
        <v>25883</v>
      </c>
      <c r="FQ18" s="58">
        <f>ROUNDUP('РБ15%'!FQ18*0.87,)</f>
        <v>25883</v>
      </c>
      <c r="FR18" s="58">
        <f>ROUNDUP('РБ15%'!FR18*0.87,)</f>
        <v>25883</v>
      </c>
      <c r="FS18" s="58">
        <f>ROUNDUP('РБ15%'!FS18*0.87,)</f>
        <v>24404</v>
      </c>
      <c r="FT18" s="58">
        <f>ROUNDUP('РБ15%'!FT18*0.87,)</f>
        <v>24404</v>
      </c>
      <c r="FU18" s="58">
        <f>ROUNDUP('РБ15%'!FU18*0.87,)</f>
        <v>24404</v>
      </c>
      <c r="FV18" s="58">
        <f>ROUNDUP('РБ15%'!FV18*0.87,)</f>
        <v>24404</v>
      </c>
      <c r="FW18" s="58">
        <f>ROUNDUP('РБ15%'!FW18*0.87,)</f>
        <v>24404</v>
      </c>
      <c r="FX18" s="58">
        <f>ROUNDUP('РБ15%'!FX18*0.87,)</f>
        <v>24404</v>
      </c>
      <c r="FY18" s="58">
        <f>ROUNDUP('РБ15%'!FY18*0.87,)</f>
        <v>24404</v>
      </c>
      <c r="FZ18" s="58">
        <f>ROUNDUP('РБ15%'!FZ18*0.87,)</f>
        <v>28767</v>
      </c>
      <c r="GA18" s="58">
        <f>ROUNDUP('РБ15%'!GA18*0.87,)</f>
        <v>25143</v>
      </c>
      <c r="GB18" s="58">
        <f>ROUNDUP('РБ15%'!GB18*0.87,)</f>
        <v>16048</v>
      </c>
      <c r="GC18" s="58">
        <f>ROUNDUP('РБ15%'!GC18*0.87,)</f>
        <v>16048</v>
      </c>
      <c r="GD18" s="58">
        <f>ROUNDUP('РБ15%'!GD18*0.87,)</f>
        <v>16048</v>
      </c>
      <c r="GE18" s="58">
        <f>ROUNDUP('РБ15%'!GE18*0.87,)</f>
        <v>16048</v>
      </c>
      <c r="GF18" s="58">
        <f>ROUNDUP('РБ15%'!GF18*0.87,)</f>
        <v>16048</v>
      </c>
      <c r="GG18" s="58">
        <f>ROUNDUP('РБ15%'!GG18*0.87,)</f>
        <v>16048</v>
      </c>
      <c r="GH18" s="58">
        <f>ROUNDUP('РБ15%'!GH18*0.87,)</f>
        <v>16048</v>
      </c>
      <c r="GI18" s="58">
        <f>ROUNDUP('РБ15%'!GI18*0.87,)</f>
        <v>16048</v>
      </c>
      <c r="GJ18" s="58">
        <f>ROUNDUP('РБ15%'!GJ18*0.87,)</f>
        <v>16048</v>
      </c>
      <c r="GK18" s="58">
        <f>ROUNDUP('РБ15%'!GK18*0.87,)</f>
        <v>16048</v>
      </c>
      <c r="GL18" s="58">
        <f>ROUNDUP('РБ15%'!GL18*0.87,)</f>
        <v>16048</v>
      </c>
      <c r="GM18" s="58">
        <f>ROUNDUP('РБ15%'!GM18*0.87,)</f>
        <v>16048</v>
      </c>
      <c r="GN18" s="58">
        <f>ROUNDUP('РБ15%'!GN18*0.87,)</f>
        <v>16048</v>
      </c>
      <c r="GO18" s="58">
        <f>ROUNDUP('РБ15%'!GO18*0.87,)</f>
        <v>16048</v>
      </c>
      <c r="GP18" s="58">
        <f>ROUNDUP('РБ15%'!GP18*0.87,)</f>
        <v>16048</v>
      </c>
      <c r="GQ18" s="58">
        <f>ROUNDUP('РБ15%'!GQ18*0.87,)</f>
        <v>16048</v>
      </c>
      <c r="GR18" s="58">
        <f>ROUNDUP('РБ15%'!GR18*0.87,)</f>
        <v>16048</v>
      </c>
      <c r="GS18" s="58">
        <f>ROUNDUP('РБ15%'!GS18*0.87,)</f>
        <v>16048</v>
      </c>
      <c r="GT18" s="58">
        <f>ROUNDUP('РБ15%'!GT18*0.87,)</f>
        <v>16048</v>
      </c>
      <c r="GU18" s="58">
        <f>ROUNDUP('РБ15%'!GU18*0.87,)</f>
        <v>16048</v>
      </c>
      <c r="GV18" s="58">
        <f>ROUNDUP('РБ15%'!GV18*0.87,)</f>
        <v>16048</v>
      </c>
      <c r="GW18" s="58">
        <f>ROUNDUP('РБ15%'!GW18*0.87,)</f>
        <v>16048</v>
      </c>
    </row>
    <row r="19" spans="1:205" s="4" customFormat="1" ht="12" customHeight="1">
      <c r="A19" s="24">
        <v>2</v>
      </c>
      <c r="B19" s="58">
        <f>ROUNDUP('РБ15%'!B19*0.87,)</f>
        <v>14680</v>
      </c>
      <c r="C19" s="58">
        <f>ROUNDUP('РБ15%'!C19*0.87,)</f>
        <v>14310</v>
      </c>
      <c r="D19" s="58">
        <f>ROUNDUP('РБ15%'!D19*0.87,)</f>
        <v>15049</v>
      </c>
      <c r="E19" s="58">
        <f>ROUNDUP('РБ15%'!E19*0.87,)</f>
        <v>15049</v>
      </c>
      <c r="F19" s="58">
        <f>ROUNDUP('РБ15%'!F19*0.87,)</f>
        <v>15049</v>
      </c>
      <c r="G19" s="58">
        <f>ROUNDUP('РБ15%'!G19*0.87,)</f>
        <v>14014</v>
      </c>
      <c r="H19" s="58">
        <f>ROUNDUP('РБ15%'!H19*0.87,)</f>
        <v>14014</v>
      </c>
      <c r="I19" s="58">
        <f>ROUNDUP('РБ15%'!I19*0.87,)</f>
        <v>14014</v>
      </c>
      <c r="J19" s="58">
        <f>ROUNDUP('РБ15%'!J19*0.87,)</f>
        <v>14014</v>
      </c>
      <c r="K19" s="58">
        <f>ROUNDUP('РБ15%'!K19*0.87,)</f>
        <v>14680</v>
      </c>
      <c r="L19" s="58">
        <f>ROUNDUP('РБ15%'!L19*0.87,)</f>
        <v>14680</v>
      </c>
      <c r="M19" s="58">
        <f>ROUNDUP('РБ15%'!M19*0.87,)</f>
        <v>13570</v>
      </c>
      <c r="N19" s="58">
        <f>ROUNDUP('РБ15%'!N19*0.87,)</f>
        <v>13570</v>
      </c>
      <c r="O19" s="58">
        <f>ROUNDUP('РБ15%'!O19*0.87,)</f>
        <v>13570</v>
      </c>
      <c r="P19" s="58">
        <f>ROUNDUP('РБ15%'!P19*0.87,)</f>
        <v>13570</v>
      </c>
      <c r="Q19" s="58">
        <f>ROUNDUP('РБ15%'!Q19*0.87,)</f>
        <v>13570</v>
      </c>
      <c r="R19" s="58">
        <f>ROUNDUP('РБ15%'!R19*0.87,)</f>
        <v>14014</v>
      </c>
      <c r="S19" s="58">
        <f>ROUNDUP('РБ15%'!S19*0.87,)</f>
        <v>14014</v>
      </c>
      <c r="T19" s="58">
        <f>ROUNDUP('РБ15%'!T19*0.87,)</f>
        <v>13570</v>
      </c>
      <c r="U19" s="58">
        <f>ROUNDUP('РБ15%'!U19*0.87,)</f>
        <v>13570</v>
      </c>
      <c r="V19" s="58">
        <f>ROUNDUP('РБ15%'!V19*0.87,)</f>
        <v>13570</v>
      </c>
      <c r="W19" s="58">
        <f>ROUNDUP('РБ15%'!W19*0.87,)</f>
        <v>13570</v>
      </c>
      <c r="X19" s="58">
        <f>ROUNDUP('РБ15%'!X19*0.87,)</f>
        <v>12387</v>
      </c>
      <c r="Y19" s="58">
        <f>ROUNDUP('РБ15%'!Y19*0.87,)</f>
        <v>12609</v>
      </c>
      <c r="Z19" s="58">
        <f>ROUNDUP('РБ15%'!Z19*0.87,)</f>
        <v>12609</v>
      </c>
      <c r="AA19" s="144">
        <f>ROUNDUP('РБ15%'!AA19*0.87,)</f>
        <v>12387</v>
      </c>
      <c r="AB19" s="58">
        <f>ROUNDUP('РБ15%'!AB19*0.87,)</f>
        <v>12387</v>
      </c>
      <c r="AC19" s="58">
        <f>ROUNDUP('РБ15%'!AC19*0.87,)</f>
        <v>12387</v>
      </c>
      <c r="AD19" s="58">
        <f>ROUNDUP('РБ15%'!AD19*0.87,)</f>
        <v>12387</v>
      </c>
      <c r="AE19" s="58">
        <f>ROUNDUP('РБ15%'!AE19*0.87,)</f>
        <v>12387</v>
      </c>
      <c r="AF19" s="58">
        <f>ROUNDUP('РБ15%'!AF19*0.87,)</f>
        <v>12609</v>
      </c>
      <c r="AG19" s="58">
        <f>ROUNDUP('РБ15%'!AG19*0.87,)</f>
        <v>12609</v>
      </c>
      <c r="AH19" s="58">
        <f>ROUNDUP('РБ15%'!AH19*0.87,)</f>
        <v>12387</v>
      </c>
      <c r="AI19" s="58">
        <f>ROUNDUP('РБ15%'!AI19*0.87,)</f>
        <v>12609</v>
      </c>
      <c r="AJ19" s="58">
        <f>ROUNDUP('РБ15%'!AJ19*0.87,)</f>
        <v>12609</v>
      </c>
      <c r="AK19" s="58">
        <f>ROUNDUP('РБ15%'!AK19*0.87,)</f>
        <v>12609</v>
      </c>
      <c r="AL19" s="58">
        <f>ROUNDUP('РБ15%'!AL19*0.87,)</f>
        <v>12609</v>
      </c>
      <c r="AM19" s="58">
        <f>ROUNDUP('РБ15%'!AM19*0.87,)</f>
        <v>12609</v>
      </c>
      <c r="AN19" s="58">
        <f>ROUNDUP('РБ15%'!AN19*0.87,)</f>
        <v>12609</v>
      </c>
      <c r="AO19" s="58">
        <f>ROUNDUP('РБ15%'!AO19*0.87,)</f>
        <v>12387</v>
      </c>
      <c r="AP19" s="58">
        <f>ROUNDUP('РБ15%'!AP19*0.87,)</f>
        <v>12387</v>
      </c>
      <c r="AQ19" s="58">
        <f>ROUNDUP('РБ15%'!AQ19*0.87,)</f>
        <v>12387</v>
      </c>
      <c r="AR19" s="58">
        <f>ROUNDUP('РБ15%'!AR19*0.87,)</f>
        <v>12387</v>
      </c>
      <c r="AS19" s="58">
        <f>ROUNDUP('РБ15%'!AS19*0.87,)</f>
        <v>12387</v>
      </c>
      <c r="AT19" s="58">
        <f>ROUNDUP('РБ15%'!AT19*0.87,)</f>
        <v>12609</v>
      </c>
      <c r="AU19" s="58">
        <f>ROUNDUP('РБ15%'!AU19*0.87,)</f>
        <v>12609</v>
      </c>
      <c r="AV19" s="58">
        <f>ROUNDUP('РБ15%'!AV19*0.87,)</f>
        <v>12387</v>
      </c>
      <c r="AW19" s="58">
        <f>ROUNDUP('РБ15%'!AW19*0.87,)</f>
        <v>12387</v>
      </c>
      <c r="AX19" s="58">
        <f>ROUNDUP('РБ15%'!AX19*0.87,)</f>
        <v>12387</v>
      </c>
      <c r="AY19" s="58">
        <f>ROUNDUP('РБ15%'!AY19*0.87,)</f>
        <v>12387</v>
      </c>
      <c r="AZ19" s="58">
        <f>ROUNDUP('РБ15%'!AZ19*0.87,)</f>
        <v>12387</v>
      </c>
      <c r="BA19" s="58">
        <f>ROUNDUP('РБ15%'!BA19*0.87,)</f>
        <v>12609</v>
      </c>
      <c r="BB19" s="58">
        <f>ROUNDUP('РБ15%'!BB19*0.87,)</f>
        <v>12609</v>
      </c>
      <c r="BC19" s="58">
        <f>ROUNDUP('РБ15%'!BC19*0.87,)</f>
        <v>12165</v>
      </c>
      <c r="BD19" s="58">
        <f>ROUNDUP('РБ15%'!BD19*0.87,)</f>
        <v>12165</v>
      </c>
      <c r="BE19" s="58">
        <f>ROUNDUP('РБ15%'!BE19*0.87,)</f>
        <v>12165</v>
      </c>
      <c r="BF19" s="58">
        <f>ROUNDUP('РБ15%'!BF19*0.87,)</f>
        <v>12609</v>
      </c>
      <c r="BG19" s="58">
        <f>ROUNDUP('РБ15%'!BG19*0.87,)</f>
        <v>12609</v>
      </c>
      <c r="BH19" s="58">
        <f>ROUNDUP('РБ15%'!BH19*0.87,)</f>
        <v>12609</v>
      </c>
      <c r="BI19" s="58">
        <f>ROUNDUP('РБ15%'!BI19*0.87,)</f>
        <v>12609</v>
      </c>
      <c r="BJ19" s="58">
        <f>ROUNDUP('РБ15%'!BJ19*0.87,)</f>
        <v>12017</v>
      </c>
      <c r="BK19" s="58">
        <f>ROUNDUP('РБ15%'!BK19*0.87,)</f>
        <v>12017</v>
      </c>
      <c r="BL19" s="58">
        <f>ROUNDUP('РБ15%'!BL19*0.87,)</f>
        <v>12017</v>
      </c>
      <c r="BM19" s="58">
        <f>ROUNDUP('РБ15%'!BM19*0.87,)</f>
        <v>12017</v>
      </c>
      <c r="BN19" s="58">
        <f>ROUNDUP('РБ15%'!BN19*0.87,)</f>
        <v>12017</v>
      </c>
      <c r="BO19" s="58">
        <f>ROUNDUP('РБ15%'!BO19*0.87,)</f>
        <v>12165</v>
      </c>
      <c r="BP19" s="58">
        <f>ROUNDUP('РБ15%'!BP19*0.87,)</f>
        <v>12165</v>
      </c>
      <c r="BQ19" s="58">
        <f>ROUNDUP('РБ15%'!BQ19*0.87,)</f>
        <v>12017</v>
      </c>
      <c r="BR19" s="58">
        <f>ROUNDUP('РБ15%'!BR19*0.87,)</f>
        <v>12017</v>
      </c>
      <c r="BS19" s="58">
        <f>ROUNDUP('РБ15%'!BS19*0.87,)</f>
        <v>12017</v>
      </c>
      <c r="BT19" s="58">
        <f>ROUNDUP('РБ15%'!BT19*0.87,)</f>
        <v>12017</v>
      </c>
      <c r="BU19" s="58">
        <f>ROUNDUP('РБ15%'!BU19*0.87,)</f>
        <v>12017</v>
      </c>
      <c r="BV19" s="58">
        <f>ROUNDUP('РБ15%'!BV19*0.87,)</f>
        <v>12165</v>
      </c>
      <c r="BW19" s="58">
        <f>ROUNDUP('РБ15%'!BW19*0.87,)</f>
        <v>12165</v>
      </c>
      <c r="BX19" s="58">
        <f>ROUNDUP('РБ15%'!BX19*0.87,)</f>
        <v>12017</v>
      </c>
      <c r="BY19" s="58">
        <f>ROUNDUP('РБ15%'!BY19*0.87,)</f>
        <v>12017</v>
      </c>
      <c r="BZ19" s="58">
        <f>ROUNDUP('РБ15%'!BZ19*0.87,)</f>
        <v>12017</v>
      </c>
      <c r="CA19" s="58">
        <f>ROUNDUP('РБ15%'!CA19*0.87,)</f>
        <v>12017</v>
      </c>
      <c r="CB19" s="58">
        <f>ROUNDUP('РБ15%'!CB19*0.87,)</f>
        <v>12017</v>
      </c>
      <c r="CC19" s="58">
        <f>ROUNDUP('РБ15%'!CC19*0.87,)</f>
        <v>12165</v>
      </c>
      <c r="CD19" s="58">
        <f>ROUNDUP('РБ15%'!CD19*0.87,)</f>
        <v>12165</v>
      </c>
      <c r="CE19" s="58">
        <f>ROUNDUP('РБ15%'!CE19*0.87,)</f>
        <v>12017</v>
      </c>
      <c r="CF19" s="58">
        <f>ROUNDUP('РБ15%'!CF19*0.87,)</f>
        <v>12017</v>
      </c>
      <c r="CG19" s="58">
        <f>ROUNDUP('РБ15%'!CG19*0.87,)</f>
        <v>12017</v>
      </c>
      <c r="CH19" s="58">
        <f>ROUNDUP('РБ15%'!CH19*0.87,)</f>
        <v>12017</v>
      </c>
      <c r="CI19" s="58">
        <f>ROUNDUP('РБ15%'!CI19*0.87,)</f>
        <v>12017</v>
      </c>
      <c r="CJ19" s="58">
        <f>ROUNDUP('РБ15%'!CJ19*0.87,)</f>
        <v>12165</v>
      </c>
      <c r="CK19" s="58">
        <f>ROUNDUP('РБ15%'!CK19*0.87,)</f>
        <v>12165</v>
      </c>
      <c r="CL19" s="58">
        <f>ROUNDUP('РБ15%'!CL19*0.87,)</f>
        <v>12017</v>
      </c>
      <c r="CM19" s="58">
        <f>ROUNDUP('РБ15%'!CM19*0.87,)</f>
        <v>12017</v>
      </c>
      <c r="CN19" s="58">
        <f>ROUNDUP('РБ15%'!CN19*0.87,)</f>
        <v>12017</v>
      </c>
      <c r="CO19" s="58">
        <f>ROUNDUP('РБ15%'!CO19*0.87,)</f>
        <v>12017</v>
      </c>
      <c r="CP19" s="58">
        <f>ROUNDUP('РБ15%'!CP19*0.87,)</f>
        <v>12017</v>
      </c>
      <c r="CQ19" s="58">
        <f>ROUNDUP('РБ15%'!CQ19*0.87,)</f>
        <v>12831</v>
      </c>
      <c r="CR19" s="58">
        <f>ROUNDUP('РБ15%'!CR19*0.87,)</f>
        <v>12831</v>
      </c>
      <c r="CS19" s="58">
        <f>ROUNDUP('РБ15%'!CS19*0.87,)</f>
        <v>12831</v>
      </c>
      <c r="CT19" s="58">
        <f>ROUNDUP('РБ15%'!CT19*0.87,)</f>
        <v>12831</v>
      </c>
      <c r="CU19" s="58">
        <f>ROUNDUP('РБ15%'!CU19*0.87,)</f>
        <v>12831</v>
      </c>
      <c r="CV19" s="58">
        <f>ROUNDUP('РБ15%'!CV19*0.87,)</f>
        <v>12831</v>
      </c>
      <c r="CW19" s="58">
        <f>ROUNDUP('РБ15%'!CW19*0.87,)</f>
        <v>12831</v>
      </c>
      <c r="CX19" s="58">
        <f>ROUNDUP('РБ15%'!CX19*0.87,)</f>
        <v>13201</v>
      </c>
      <c r="CY19" s="58">
        <f>ROUNDUP('РБ15%'!CY19*0.87,)</f>
        <v>13201</v>
      </c>
      <c r="CZ19" s="58">
        <f>ROUNDUP('РБ15%'!CZ19*0.87,)</f>
        <v>13201</v>
      </c>
      <c r="DA19" s="58">
        <f>ROUNDUP('РБ15%'!DA19*0.87,)</f>
        <v>13201</v>
      </c>
      <c r="DB19" s="58">
        <f>ROUNDUP('РБ15%'!DB19*0.87,)</f>
        <v>13201</v>
      </c>
      <c r="DC19" s="58">
        <f>ROUNDUP('РБ15%'!DC19*0.87,)</f>
        <v>13201</v>
      </c>
      <c r="DD19" s="58">
        <f>ROUNDUP('РБ15%'!DD19*0.87,)</f>
        <v>13201</v>
      </c>
      <c r="DE19" s="58">
        <f>ROUNDUP('РБ15%'!DE19*0.87,)</f>
        <v>13940</v>
      </c>
      <c r="DF19" s="58">
        <f>ROUNDUP('РБ15%'!DF19*0.87,)</f>
        <v>13940</v>
      </c>
      <c r="DG19" s="58">
        <f>ROUNDUP('РБ15%'!DG19*0.87,)</f>
        <v>13940</v>
      </c>
      <c r="DH19" s="58">
        <f>ROUNDUP('РБ15%'!DH19*0.87,)</f>
        <v>13940</v>
      </c>
      <c r="DI19" s="58">
        <f>ROUNDUP('РБ15%'!DI19*0.87,)</f>
        <v>27584</v>
      </c>
      <c r="DJ19" s="58">
        <f>ROUNDUP('РБ15%'!DJ19*0.87,)</f>
        <v>36458</v>
      </c>
      <c r="DK19" s="58">
        <f>ROUNDUP('РБ15%'!DK19*0.87,)</f>
        <v>36458</v>
      </c>
      <c r="DL19" s="58">
        <f>ROUNDUP('РБ15%'!DL19*0.87,)</f>
        <v>36458</v>
      </c>
      <c r="DM19" s="58">
        <f>ROUNDUP('РБ15%'!DM19*0.87,)</f>
        <v>36458</v>
      </c>
      <c r="DN19" s="58">
        <f>ROUNDUP('РБ15%'!DN19*0.87,)</f>
        <v>36458</v>
      </c>
      <c r="DO19" s="58">
        <f>ROUNDUP('РБ15%'!DO19*0.87,)</f>
        <v>36458</v>
      </c>
      <c r="DP19" s="58">
        <f>ROUNDUP('РБ15%'!DP19*0.87,)</f>
        <v>36458</v>
      </c>
      <c r="DQ19" s="58">
        <f>ROUNDUP('РБ15%'!DQ19*0.87,)</f>
        <v>36458</v>
      </c>
      <c r="DR19" s="58">
        <f>ROUNDUP('РБ15%'!DR19*0.87,)</f>
        <v>36458</v>
      </c>
      <c r="DS19" s="58">
        <f>ROUNDUP('РБ15%'!DS19*0.87,)</f>
        <v>34239</v>
      </c>
      <c r="DT19" s="58">
        <f>ROUNDUP('РБ15%'!DT19*0.87,)</f>
        <v>25883</v>
      </c>
      <c r="DU19" s="58">
        <f>ROUNDUP('РБ15%'!DU19*0.87,)</f>
        <v>25883</v>
      </c>
      <c r="DV19" s="58">
        <f>ROUNDUP('РБ15%'!DV19*0.87,)</f>
        <v>25883</v>
      </c>
      <c r="DW19" s="58">
        <f>ROUNDUP('РБ15%'!DW19*0.87,)</f>
        <v>25883</v>
      </c>
      <c r="DX19" s="58">
        <f>ROUNDUP('РБ15%'!DX19*0.87,)</f>
        <v>25883</v>
      </c>
      <c r="DY19" s="58">
        <f>ROUNDUP('РБ15%'!DY19*0.87,)</f>
        <v>25883</v>
      </c>
      <c r="DZ19" s="58">
        <f>ROUNDUP('РБ15%'!DZ19*0.87,)</f>
        <v>25883</v>
      </c>
      <c r="EA19" s="58">
        <f>ROUNDUP('РБ15%'!EA19*0.87,)</f>
        <v>26622</v>
      </c>
      <c r="EB19" s="58">
        <f>ROUNDUP('РБ15%'!EB19*0.87,)</f>
        <v>26622</v>
      </c>
      <c r="EC19" s="58">
        <f>ROUNDUP('РБ15%'!EC19*0.87,)</f>
        <v>26622</v>
      </c>
      <c r="ED19" s="58">
        <f>ROUNDUP('РБ15%'!ED19*0.87,)</f>
        <v>26622</v>
      </c>
      <c r="EE19" s="58">
        <f>ROUNDUP('РБ15%'!EE19*0.87,)</f>
        <v>26622</v>
      </c>
      <c r="EF19" s="58">
        <f>ROUNDUP('РБ15%'!EF19*0.87,)</f>
        <v>26622</v>
      </c>
      <c r="EG19" s="58">
        <f>ROUNDUP('РБ15%'!EG19*0.87,)</f>
        <v>26622</v>
      </c>
      <c r="EH19" s="58">
        <f>ROUNDUP('РБ15%'!EH19*0.87,)</f>
        <v>26622</v>
      </c>
      <c r="EI19" s="58">
        <f>ROUNDUP('РБ15%'!EI19*0.87,)</f>
        <v>26622</v>
      </c>
      <c r="EJ19" s="58">
        <f>ROUNDUP('РБ15%'!EJ19*0.87,)</f>
        <v>26622</v>
      </c>
      <c r="EK19" s="58">
        <f>ROUNDUP('РБ15%'!EK19*0.87,)</f>
        <v>26622</v>
      </c>
      <c r="EL19" s="58">
        <f>ROUNDUP('РБ15%'!EL19*0.87,)</f>
        <v>26622</v>
      </c>
      <c r="EM19" s="58">
        <f>ROUNDUP('РБ15%'!EM19*0.87,)</f>
        <v>26622</v>
      </c>
      <c r="EN19" s="58">
        <f>ROUNDUP('РБ15%'!EN19*0.87,)</f>
        <v>26622</v>
      </c>
      <c r="EO19" s="58">
        <f>ROUNDUP('РБ15%'!EO19*0.87,)</f>
        <v>26622</v>
      </c>
      <c r="EP19" s="58">
        <f>ROUNDUP('РБ15%'!EP19*0.87,)</f>
        <v>26622</v>
      </c>
      <c r="EQ19" s="58">
        <f>ROUNDUP('РБ15%'!EQ19*0.87,)</f>
        <v>27362</v>
      </c>
      <c r="ER19" s="58">
        <f>ROUNDUP('РБ15%'!ER19*0.87,)</f>
        <v>27362</v>
      </c>
      <c r="ES19" s="58">
        <f>ROUNDUP('РБ15%'!ES19*0.87,)</f>
        <v>27362</v>
      </c>
      <c r="ET19" s="58">
        <f>ROUNDUP('РБ15%'!ET19*0.87,)</f>
        <v>27362</v>
      </c>
      <c r="EU19" s="58">
        <f>ROUNDUP('РБ15%'!EU19*0.87,)</f>
        <v>27362</v>
      </c>
      <c r="EV19" s="58">
        <f>ROUNDUP('РБ15%'!EV19*0.87,)</f>
        <v>27362</v>
      </c>
      <c r="EW19" s="58">
        <f>ROUNDUP('РБ15%'!EW19*0.87,)</f>
        <v>27362</v>
      </c>
      <c r="EX19" s="58">
        <f>ROUNDUP('РБ15%'!EX19*0.87,)</f>
        <v>27362</v>
      </c>
      <c r="EY19" s="58">
        <f>ROUNDUP('РБ15%'!EY19*0.87,)</f>
        <v>27362</v>
      </c>
      <c r="EZ19" s="58">
        <f>ROUNDUP('РБ15%'!EZ19*0.87,)</f>
        <v>27362</v>
      </c>
      <c r="FA19" s="58">
        <f>ROUNDUP('РБ15%'!FA19*0.87,)</f>
        <v>27362</v>
      </c>
      <c r="FB19" s="58">
        <f>ROUNDUP('РБ15%'!FB19*0.87,)</f>
        <v>27362</v>
      </c>
      <c r="FC19" s="58">
        <f>ROUNDUP('РБ15%'!FC19*0.87,)</f>
        <v>27362</v>
      </c>
      <c r="FD19" s="58">
        <f>ROUNDUP('РБ15%'!FD19*0.87,)</f>
        <v>27362</v>
      </c>
      <c r="FE19" s="58">
        <f>ROUNDUP('РБ15%'!FE19*0.87,)</f>
        <v>27362</v>
      </c>
      <c r="FF19" s="58">
        <f>ROUNDUP('РБ15%'!FF19*0.87,)</f>
        <v>27362</v>
      </c>
      <c r="FG19" s="58">
        <f>ROUNDUP('РБ15%'!FG19*0.87,)</f>
        <v>27362</v>
      </c>
      <c r="FH19" s="58">
        <f>ROUNDUP('РБ15%'!FH19*0.87,)</f>
        <v>27362</v>
      </c>
      <c r="FI19" s="58">
        <f>ROUNDUP('РБ15%'!FI19*0.87,)</f>
        <v>27362</v>
      </c>
      <c r="FJ19" s="58">
        <f>ROUNDUP('РБ15%'!FJ19*0.87,)</f>
        <v>27362</v>
      </c>
      <c r="FK19" s="58">
        <f>ROUNDUP('РБ15%'!FK19*0.87,)</f>
        <v>29285</v>
      </c>
      <c r="FL19" s="58">
        <f>ROUNDUP('РБ15%'!FL19*0.87,)</f>
        <v>29285</v>
      </c>
      <c r="FM19" s="58">
        <f>ROUNDUP('РБ15%'!FM19*0.87,)</f>
        <v>29285</v>
      </c>
      <c r="FN19" s="58">
        <f>ROUNDUP('РБ15%'!FN19*0.87,)</f>
        <v>27362</v>
      </c>
      <c r="FO19" s="58">
        <f>ROUNDUP('РБ15%'!FO19*0.87,)</f>
        <v>27362</v>
      </c>
      <c r="FP19" s="58">
        <f>ROUNDUP('РБ15%'!FP19*0.87,)</f>
        <v>27362</v>
      </c>
      <c r="FQ19" s="58">
        <f>ROUNDUP('РБ15%'!FQ19*0.87,)</f>
        <v>27362</v>
      </c>
      <c r="FR19" s="58">
        <f>ROUNDUP('РБ15%'!FR19*0.87,)</f>
        <v>27362</v>
      </c>
      <c r="FS19" s="58">
        <f>ROUNDUP('РБ15%'!FS19*0.87,)</f>
        <v>25883</v>
      </c>
      <c r="FT19" s="58">
        <f>ROUNDUP('РБ15%'!FT19*0.87,)</f>
        <v>25883</v>
      </c>
      <c r="FU19" s="58">
        <f>ROUNDUP('РБ15%'!FU19*0.87,)</f>
        <v>25883</v>
      </c>
      <c r="FV19" s="58">
        <f>ROUNDUP('РБ15%'!FV19*0.87,)</f>
        <v>25883</v>
      </c>
      <c r="FW19" s="58">
        <f>ROUNDUP('РБ15%'!FW19*0.87,)</f>
        <v>25883</v>
      </c>
      <c r="FX19" s="58">
        <f>ROUNDUP('РБ15%'!FX19*0.87,)</f>
        <v>25883</v>
      </c>
      <c r="FY19" s="58">
        <f>ROUNDUP('РБ15%'!FY19*0.87,)</f>
        <v>25883</v>
      </c>
      <c r="FZ19" s="58">
        <f>ROUNDUP('РБ15%'!FZ19*0.87,)</f>
        <v>30246</v>
      </c>
      <c r="GA19" s="58">
        <f>ROUNDUP('РБ15%'!GA19*0.87,)</f>
        <v>26622</v>
      </c>
      <c r="GB19" s="58">
        <f>ROUNDUP('РБ15%'!GB19*0.87,)</f>
        <v>17527</v>
      </c>
      <c r="GC19" s="58">
        <f>ROUNDUP('РБ15%'!GC19*0.87,)</f>
        <v>17527</v>
      </c>
      <c r="GD19" s="58">
        <f>ROUNDUP('РБ15%'!GD19*0.87,)</f>
        <v>17527</v>
      </c>
      <c r="GE19" s="58">
        <f>ROUNDUP('РБ15%'!GE19*0.87,)</f>
        <v>17527</v>
      </c>
      <c r="GF19" s="58">
        <f>ROUNDUP('РБ15%'!GF19*0.87,)</f>
        <v>17527</v>
      </c>
      <c r="GG19" s="58">
        <f>ROUNDUP('РБ15%'!GG19*0.87,)</f>
        <v>17527</v>
      </c>
      <c r="GH19" s="58">
        <f>ROUNDUP('РБ15%'!GH19*0.87,)</f>
        <v>17527</v>
      </c>
      <c r="GI19" s="58">
        <f>ROUNDUP('РБ15%'!GI19*0.87,)</f>
        <v>17527</v>
      </c>
      <c r="GJ19" s="58">
        <f>ROUNDUP('РБ15%'!GJ19*0.87,)</f>
        <v>17527</v>
      </c>
      <c r="GK19" s="58">
        <f>ROUNDUP('РБ15%'!GK19*0.87,)</f>
        <v>17527</v>
      </c>
      <c r="GL19" s="58">
        <f>ROUNDUP('РБ15%'!GL19*0.87,)</f>
        <v>17527</v>
      </c>
      <c r="GM19" s="58">
        <f>ROUNDUP('РБ15%'!GM19*0.87,)</f>
        <v>17527</v>
      </c>
      <c r="GN19" s="58">
        <f>ROUNDUP('РБ15%'!GN19*0.87,)</f>
        <v>17527</v>
      </c>
      <c r="GO19" s="58">
        <f>ROUNDUP('РБ15%'!GO19*0.87,)</f>
        <v>17527</v>
      </c>
      <c r="GP19" s="58">
        <f>ROUNDUP('РБ15%'!GP19*0.87,)</f>
        <v>17527</v>
      </c>
      <c r="GQ19" s="58">
        <f>ROUNDUP('РБ15%'!GQ19*0.87,)</f>
        <v>17527</v>
      </c>
      <c r="GR19" s="58">
        <f>ROUNDUP('РБ15%'!GR19*0.87,)</f>
        <v>17527</v>
      </c>
      <c r="GS19" s="58">
        <f>ROUNDUP('РБ15%'!GS19*0.87,)</f>
        <v>17527</v>
      </c>
      <c r="GT19" s="58">
        <f>ROUNDUP('РБ15%'!GT19*0.87,)</f>
        <v>17527</v>
      </c>
      <c r="GU19" s="58">
        <f>ROUNDUP('РБ15%'!GU19*0.87,)</f>
        <v>17527</v>
      </c>
      <c r="GV19" s="58">
        <f>ROUNDUP('РБ15%'!GV19*0.87,)</f>
        <v>17527</v>
      </c>
      <c r="GW19" s="58">
        <f>ROUNDUP('РБ15%'!GW19*0.87,)</f>
        <v>17527</v>
      </c>
    </row>
    <row r="20" spans="1:205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144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</row>
    <row r="21" spans="1:205" s="4" customFormat="1" ht="12" customHeight="1">
      <c r="A21" s="20">
        <v>1</v>
      </c>
      <c r="B21" s="58">
        <f>ROUNDUP('РБ15%'!B21*0.87,)</f>
        <v>19597</v>
      </c>
      <c r="C21" s="58">
        <f>ROUNDUP('РБ15%'!C21*0.87,)</f>
        <v>19227</v>
      </c>
      <c r="D21" s="58">
        <f>ROUNDUP('РБ15%'!D21*0.87,)</f>
        <v>19967</v>
      </c>
      <c r="E21" s="58">
        <f>ROUNDUP('РБ15%'!E21*0.87,)</f>
        <v>19967</v>
      </c>
      <c r="F21" s="58">
        <f>ROUNDUP('РБ15%'!F21*0.87,)</f>
        <v>19967</v>
      </c>
      <c r="G21" s="58">
        <f>ROUNDUP('РБ15%'!G21*0.87,)</f>
        <v>18932</v>
      </c>
      <c r="H21" s="58">
        <f>ROUNDUP('РБ15%'!H21*0.87,)</f>
        <v>18932</v>
      </c>
      <c r="I21" s="58">
        <f>ROUNDUP('РБ15%'!I21*0.87,)</f>
        <v>18932</v>
      </c>
      <c r="J21" s="58">
        <f>ROUNDUP('РБ15%'!J21*0.87,)</f>
        <v>18932</v>
      </c>
      <c r="K21" s="58">
        <f>ROUNDUP('РБ15%'!K21*0.87,)</f>
        <v>19597</v>
      </c>
      <c r="L21" s="58">
        <f>ROUNDUP('РБ15%'!L21*0.87,)</f>
        <v>19597</v>
      </c>
      <c r="M21" s="58">
        <f>ROUNDUP('РБ15%'!M21*0.87,)</f>
        <v>18488</v>
      </c>
      <c r="N21" s="58">
        <f>ROUNDUP('РБ15%'!N21*0.87,)</f>
        <v>18488</v>
      </c>
      <c r="O21" s="58">
        <f>ROUNDUP('РБ15%'!O21*0.87,)</f>
        <v>18488</v>
      </c>
      <c r="P21" s="58">
        <f>ROUNDUP('РБ15%'!P21*0.87,)</f>
        <v>18488</v>
      </c>
      <c r="Q21" s="58">
        <f>ROUNDUP('РБ15%'!Q21*0.87,)</f>
        <v>18488</v>
      </c>
      <c r="R21" s="58">
        <f>ROUNDUP('РБ15%'!R21*0.87,)</f>
        <v>18932</v>
      </c>
      <c r="S21" s="58">
        <f>ROUNDUP('РБ15%'!S21*0.87,)</f>
        <v>18932</v>
      </c>
      <c r="T21" s="58">
        <f>ROUNDUP('РБ15%'!T21*0.87,)</f>
        <v>18488</v>
      </c>
      <c r="U21" s="58">
        <f>ROUNDUP('РБ15%'!U21*0.87,)</f>
        <v>18488</v>
      </c>
      <c r="V21" s="58">
        <f>ROUNDUP('РБ15%'!V21*0.87,)</f>
        <v>18488</v>
      </c>
      <c r="W21" s="58">
        <f>ROUNDUP('РБ15%'!W21*0.87,)</f>
        <v>18488</v>
      </c>
      <c r="X21" s="58">
        <f>ROUNDUP('РБ15%'!X21*0.87,)</f>
        <v>16196</v>
      </c>
      <c r="Y21" s="58">
        <f>ROUNDUP('РБ15%'!Y21*0.87,)</f>
        <v>16417</v>
      </c>
      <c r="Z21" s="58">
        <f>ROUNDUP('РБ15%'!Z21*0.87,)</f>
        <v>16417</v>
      </c>
      <c r="AA21" s="144">
        <f>ROUNDUP('РБ15%'!AA21*0.87,)</f>
        <v>16196</v>
      </c>
      <c r="AB21" s="58">
        <f>ROUNDUP('РБ15%'!AB21*0.87,)</f>
        <v>16196</v>
      </c>
      <c r="AC21" s="58">
        <f>ROUNDUP('РБ15%'!AC21*0.87,)</f>
        <v>16196</v>
      </c>
      <c r="AD21" s="58">
        <f>ROUNDUP('РБ15%'!AD21*0.87,)</f>
        <v>16196</v>
      </c>
      <c r="AE21" s="58">
        <f>ROUNDUP('РБ15%'!AE21*0.87,)</f>
        <v>16196</v>
      </c>
      <c r="AF21" s="58">
        <f>ROUNDUP('РБ15%'!AF21*0.87,)</f>
        <v>16417</v>
      </c>
      <c r="AG21" s="58">
        <f>ROUNDUP('РБ15%'!AG21*0.87,)</f>
        <v>16417</v>
      </c>
      <c r="AH21" s="58">
        <f>ROUNDUP('РБ15%'!AH21*0.87,)</f>
        <v>16196</v>
      </c>
      <c r="AI21" s="58">
        <f>ROUNDUP('РБ15%'!AI21*0.87,)</f>
        <v>16417</v>
      </c>
      <c r="AJ21" s="58">
        <f>ROUNDUP('РБ15%'!AJ21*0.87,)</f>
        <v>16417</v>
      </c>
      <c r="AK21" s="58">
        <f>ROUNDUP('РБ15%'!AK21*0.87,)</f>
        <v>16417</v>
      </c>
      <c r="AL21" s="58">
        <f>ROUNDUP('РБ15%'!AL21*0.87,)</f>
        <v>16417</v>
      </c>
      <c r="AM21" s="58">
        <f>ROUNDUP('РБ15%'!AM21*0.87,)</f>
        <v>16417</v>
      </c>
      <c r="AN21" s="58">
        <f>ROUNDUP('РБ15%'!AN21*0.87,)</f>
        <v>16417</v>
      </c>
      <c r="AO21" s="58">
        <f>ROUNDUP('РБ15%'!AO21*0.87,)</f>
        <v>16196</v>
      </c>
      <c r="AP21" s="58">
        <f>ROUNDUP('РБ15%'!AP21*0.87,)</f>
        <v>16196</v>
      </c>
      <c r="AQ21" s="58">
        <f>ROUNDUP('РБ15%'!AQ21*0.87,)</f>
        <v>16196</v>
      </c>
      <c r="AR21" s="58">
        <f>ROUNDUP('РБ15%'!AR21*0.87,)</f>
        <v>16196</v>
      </c>
      <c r="AS21" s="58">
        <f>ROUNDUP('РБ15%'!AS21*0.87,)</f>
        <v>16196</v>
      </c>
      <c r="AT21" s="58">
        <f>ROUNDUP('РБ15%'!AT21*0.87,)</f>
        <v>16417</v>
      </c>
      <c r="AU21" s="58">
        <f>ROUNDUP('РБ15%'!AU21*0.87,)</f>
        <v>16417</v>
      </c>
      <c r="AV21" s="58">
        <f>ROUNDUP('РБ15%'!AV21*0.87,)</f>
        <v>16196</v>
      </c>
      <c r="AW21" s="58">
        <f>ROUNDUP('РБ15%'!AW21*0.87,)</f>
        <v>16196</v>
      </c>
      <c r="AX21" s="58">
        <f>ROUNDUP('РБ15%'!AX21*0.87,)</f>
        <v>16196</v>
      </c>
      <c r="AY21" s="58">
        <f>ROUNDUP('РБ15%'!AY21*0.87,)</f>
        <v>16196</v>
      </c>
      <c r="AZ21" s="58">
        <f>ROUNDUP('РБ15%'!AZ21*0.87,)</f>
        <v>16196</v>
      </c>
      <c r="BA21" s="58">
        <f>ROUNDUP('РБ15%'!BA21*0.87,)</f>
        <v>16417</v>
      </c>
      <c r="BB21" s="58">
        <f>ROUNDUP('РБ15%'!BB21*0.87,)</f>
        <v>16417</v>
      </c>
      <c r="BC21" s="58">
        <f>ROUNDUP('РБ15%'!BC21*0.87,)</f>
        <v>15974</v>
      </c>
      <c r="BD21" s="58">
        <f>ROUNDUP('РБ15%'!BD21*0.87,)</f>
        <v>15974</v>
      </c>
      <c r="BE21" s="58">
        <f>ROUNDUP('РБ15%'!BE21*0.87,)</f>
        <v>15974</v>
      </c>
      <c r="BF21" s="58">
        <f>ROUNDUP('РБ15%'!BF21*0.87,)</f>
        <v>16417</v>
      </c>
      <c r="BG21" s="58">
        <f>ROUNDUP('РБ15%'!BG21*0.87,)</f>
        <v>16417</v>
      </c>
      <c r="BH21" s="58">
        <f>ROUNDUP('РБ15%'!BH21*0.87,)</f>
        <v>16417</v>
      </c>
      <c r="BI21" s="58">
        <f>ROUNDUP('РБ15%'!BI21*0.87,)</f>
        <v>16417</v>
      </c>
      <c r="BJ21" s="58">
        <f>ROUNDUP('РБ15%'!BJ21*0.87,)</f>
        <v>15826</v>
      </c>
      <c r="BK21" s="58">
        <f>ROUNDUP('РБ15%'!BK21*0.87,)</f>
        <v>15826</v>
      </c>
      <c r="BL21" s="58">
        <f>ROUNDUP('РБ15%'!BL21*0.87,)</f>
        <v>15826</v>
      </c>
      <c r="BM21" s="58">
        <f>ROUNDUP('РБ15%'!BM21*0.87,)</f>
        <v>15826</v>
      </c>
      <c r="BN21" s="58">
        <f>ROUNDUP('РБ15%'!BN21*0.87,)</f>
        <v>15826</v>
      </c>
      <c r="BO21" s="58">
        <f>ROUNDUP('РБ15%'!BO21*0.87,)</f>
        <v>15974</v>
      </c>
      <c r="BP21" s="58">
        <f>ROUNDUP('РБ15%'!BP21*0.87,)</f>
        <v>15974</v>
      </c>
      <c r="BQ21" s="58">
        <f>ROUNDUP('РБ15%'!BQ21*0.87,)</f>
        <v>15826</v>
      </c>
      <c r="BR21" s="58">
        <f>ROUNDUP('РБ15%'!BR21*0.87,)</f>
        <v>15826</v>
      </c>
      <c r="BS21" s="58">
        <f>ROUNDUP('РБ15%'!BS21*0.87,)</f>
        <v>15826</v>
      </c>
      <c r="BT21" s="58">
        <f>ROUNDUP('РБ15%'!BT21*0.87,)</f>
        <v>15826</v>
      </c>
      <c r="BU21" s="58">
        <f>ROUNDUP('РБ15%'!BU21*0.87,)</f>
        <v>15826</v>
      </c>
      <c r="BV21" s="58">
        <f>ROUNDUP('РБ15%'!BV21*0.87,)</f>
        <v>15974</v>
      </c>
      <c r="BW21" s="58">
        <f>ROUNDUP('РБ15%'!BW21*0.87,)</f>
        <v>15974</v>
      </c>
      <c r="BX21" s="58">
        <f>ROUNDUP('РБ15%'!BX21*0.87,)</f>
        <v>15826</v>
      </c>
      <c r="BY21" s="58">
        <f>ROUNDUP('РБ15%'!BY21*0.87,)</f>
        <v>15826</v>
      </c>
      <c r="BZ21" s="58">
        <f>ROUNDUP('РБ15%'!BZ21*0.87,)</f>
        <v>15826</v>
      </c>
      <c r="CA21" s="58">
        <f>ROUNDUP('РБ15%'!CA21*0.87,)</f>
        <v>15826</v>
      </c>
      <c r="CB21" s="58">
        <f>ROUNDUP('РБ15%'!CB21*0.87,)</f>
        <v>15826</v>
      </c>
      <c r="CC21" s="58">
        <f>ROUNDUP('РБ15%'!CC21*0.87,)</f>
        <v>15974</v>
      </c>
      <c r="CD21" s="58">
        <f>ROUNDUP('РБ15%'!CD21*0.87,)</f>
        <v>15974</v>
      </c>
      <c r="CE21" s="58">
        <f>ROUNDUP('РБ15%'!CE21*0.87,)</f>
        <v>15826</v>
      </c>
      <c r="CF21" s="58">
        <f>ROUNDUP('РБ15%'!CF21*0.87,)</f>
        <v>15826</v>
      </c>
      <c r="CG21" s="58">
        <f>ROUNDUP('РБ15%'!CG21*0.87,)</f>
        <v>15826</v>
      </c>
      <c r="CH21" s="58">
        <f>ROUNDUP('РБ15%'!CH21*0.87,)</f>
        <v>15826</v>
      </c>
      <c r="CI21" s="58">
        <f>ROUNDUP('РБ15%'!CI21*0.87,)</f>
        <v>15826</v>
      </c>
      <c r="CJ21" s="58">
        <f>ROUNDUP('РБ15%'!CJ21*0.87,)</f>
        <v>15974</v>
      </c>
      <c r="CK21" s="58">
        <f>ROUNDUP('РБ15%'!CK21*0.87,)</f>
        <v>15974</v>
      </c>
      <c r="CL21" s="58">
        <f>ROUNDUP('РБ15%'!CL21*0.87,)</f>
        <v>15826</v>
      </c>
      <c r="CM21" s="58">
        <f>ROUNDUP('РБ15%'!CM21*0.87,)</f>
        <v>15826</v>
      </c>
      <c r="CN21" s="58">
        <f>ROUNDUP('РБ15%'!CN21*0.87,)</f>
        <v>15826</v>
      </c>
      <c r="CO21" s="58">
        <f>ROUNDUP('РБ15%'!CO21*0.87,)</f>
        <v>15826</v>
      </c>
      <c r="CP21" s="58">
        <f>ROUNDUP('РБ15%'!CP21*0.87,)</f>
        <v>15826</v>
      </c>
      <c r="CQ21" s="58">
        <f>ROUNDUP('РБ15%'!CQ21*0.87,)</f>
        <v>16639</v>
      </c>
      <c r="CR21" s="58">
        <f>ROUNDUP('РБ15%'!CR21*0.87,)</f>
        <v>16639</v>
      </c>
      <c r="CS21" s="58">
        <f>ROUNDUP('РБ15%'!CS21*0.87,)</f>
        <v>16639</v>
      </c>
      <c r="CT21" s="58">
        <f>ROUNDUP('РБ15%'!CT21*0.87,)</f>
        <v>16639</v>
      </c>
      <c r="CU21" s="58">
        <f>ROUNDUP('РБ15%'!CU21*0.87,)</f>
        <v>16639</v>
      </c>
      <c r="CV21" s="58">
        <f>ROUNDUP('РБ15%'!CV21*0.87,)</f>
        <v>16639</v>
      </c>
      <c r="CW21" s="58">
        <f>ROUNDUP('РБ15%'!CW21*0.87,)</f>
        <v>16639</v>
      </c>
      <c r="CX21" s="58">
        <f>ROUNDUP('РБ15%'!CX21*0.87,)</f>
        <v>17009</v>
      </c>
      <c r="CY21" s="58">
        <f>ROUNDUP('РБ15%'!CY21*0.87,)</f>
        <v>17009</v>
      </c>
      <c r="CZ21" s="58">
        <f>ROUNDUP('РБ15%'!CZ21*0.87,)</f>
        <v>17009</v>
      </c>
      <c r="DA21" s="58">
        <f>ROUNDUP('РБ15%'!DA21*0.87,)</f>
        <v>17009</v>
      </c>
      <c r="DB21" s="58">
        <f>ROUNDUP('РБ15%'!DB21*0.87,)</f>
        <v>17009</v>
      </c>
      <c r="DC21" s="58">
        <f>ROUNDUP('РБ15%'!DC21*0.87,)</f>
        <v>17009</v>
      </c>
      <c r="DD21" s="58">
        <f>ROUNDUP('РБ15%'!DD21*0.87,)</f>
        <v>17009</v>
      </c>
      <c r="DE21" s="58">
        <f>ROUNDUP('РБ15%'!DE21*0.87,)</f>
        <v>17748</v>
      </c>
      <c r="DF21" s="58">
        <f>ROUNDUP('РБ15%'!DF21*0.87,)</f>
        <v>17748</v>
      </c>
      <c r="DG21" s="58">
        <f>ROUNDUP('РБ15%'!DG21*0.87,)</f>
        <v>17748</v>
      </c>
      <c r="DH21" s="58">
        <f>ROUNDUP('РБ15%'!DH21*0.87,)</f>
        <v>17748</v>
      </c>
      <c r="DI21" s="58">
        <f>ROUNDUP('РБ15%'!DI21*0.87,)</f>
        <v>32317</v>
      </c>
      <c r="DJ21" s="58">
        <f>ROUNDUP('РБ15%'!DJ21*0.87,)</f>
        <v>41191</v>
      </c>
      <c r="DK21" s="58">
        <f>ROUNDUP('РБ15%'!DK21*0.87,)</f>
        <v>41191</v>
      </c>
      <c r="DL21" s="58">
        <f>ROUNDUP('РБ15%'!DL21*0.87,)</f>
        <v>41191</v>
      </c>
      <c r="DM21" s="58">
        <f>ROUNDUP('РБ15%'!DM21*0.87,)</f>
        <v>41191</v>
      </c>
      <c r="DN21" s="58">
        <f>ROUNDUP('РБ15%'!DN21*0.87,)</f>
        <v>41191</v>
      </c>
      <c r="DO21" s="58">
        <f>ROUNDUP('РБ15%'!DO21*0.87,)</f>
        <v>41191</v>
      </c>
      <c r="DP21" s="58">
        <f>ROUNDUP('РБ15%'!DP21*0.87,)</f>
        <v>41191</v>
      </c>
      <c r="DQ21" s="58">
        <f>ROUNDUP('РБ15%'!DQ21*0.87,)</f>
        <v>41191</v>
      </c>
      <c r="DR21" s="58">
        <f>ROUNDUP('РБ15%'!DR21*0.87,)</f>
        <v>41191</v>
      </c>
      <c r="DS21" s="58">
        <f>ROUNDUP('РБ15%'!DS21*0.87,)</f>
        <v>38972</v>
      </c>
      <c r="DT21" s="58">
        <f>ROUNDUP('РБ15%'!DT21*0.87,)</f>
        <v>30394</v>
      </c>
      <c r="DU21" s="58">
        <f>ROUNDUP('РБ15%'!DU21*0.87,)</f>
        <v>30394</v>
      </c>
      <c r="DV21" s="58">
        <f>ROUNDUP('РБ15%'!DV21*0.87,)</f>
        <v>30394</v>
      </c>
      <c r="DW21" s="58">
        <f>ROUNDUP('РБ15%'!DW21*0.87,)</f>
        <v>30394</v>
      </c>
      <c r="DX21" s="58">
        <f>ROUNDUP('РБ15%'!DX21*0.87,)</f>
        <v>30394</v>
      </c>
      <c r="DY21" s="58">
        <f>ROUNDUP('РБ15%'!DY21*0.87,)</f>
        <v>30394</v>
      </c>
      <c r="DZ21" s="58">
        <f>ROUNDUP('РБ15%'!DZ21*0.87,)</f>
        <v>30394</v>
      </c>
      <c r="EA21" s="58">
        <f>ROUNDUP('РБ15%'!EA21*0.87,)</f>
        <v>31133</v>
      </c>
      <c r="EB21" s="58">
        <f>ROUNDUP('РБ15%'!EB21*0.87,)</f>
        <v>31133</v>
      </c>
      <c r="EC21" s="58">
        <f>ROUNDUP('РБ15%'!EC21*0.87,)</f>
        <v>31133</v>
      </c>
      <c r="ED21" s="58">
        <f>ROUNDUP('РБ15%'!ED21*0.87,)</f>
        <v>31133</v>
      </c>
      <c r="EE21" s="58">
        <f>ROUNDUP('РБ15%'!EE21*0.87,)</f>
        <v>31133</v>
      </c>
      <c r="EF21" s="58">
        <f>ROUNDUP('РБ15%'!EF21*0.87,)</f>
        <v>31133</v>
      </c>
      <c r="EG21" s="58">
        <f>ROUNDUP('РБ15%'!EG21*0.87,)</f>
        <v>31133</v>
      </c>
      <c r="EH21" s="58">
        <f>ROUNDUP('РБ15%'!EH21*0.87,)</f>
        <v>31133</v>
      </c>
      <c r="EI21" s="58">
        <f>ROUNDUP('РБ15%'!EI21*0.87,)</f>
        <v>31133</v>
      </c>
      <c r="EJ21" s="58">
        <f>ROUNDUP('РБ15%'!EJ21*0.87,)</f>
        <v>31133</v>
      </c>
      <c r="EK21" s="58">
        <f>ROUNDUP('РБ15%'!EK21*0.87,)</f>
        <v>31133</v>
      </c>
      <c r="EL21" s="58">
        <f>ROUNDUP('РБ15%'!EL21*0.87,)</f>
        <v>31133</v>
      </c>
      <c r="EM21" s="58">
        <f>ROUNDUP('РБ15%'!EM21*0.87,)</f>
        <v>31133</v>
      </c>
      <c r="EN21" s="58">
        <f>ROUNDUP('РБ15%'!EN21*0.87,)</f>
        <v>31133</v>
      </c>
      <c r="EO21" s="58">
        <f>ROUNDUP('РБ15%'!EO21*0.87,)</f>
        <v>31133</v>
      </c>
      <c r="EP21" s="58">
        <f>ROUNDUP('РБ15%'!EP21*0.87,)</f>
        <v>31133</v>
      </c>
      <c r="EQ21" s="58">
        <f>ROUNDUP('РБ15%'!EQ21*0.87,)</f>
        <v>31873</v>
      </c>
      <c r="ER21" s="58">
        <f>ROUNDUP('РБ15%'!ER21*0.87,)</f>
        <v>31873</v>
      </c>
      <c r="ES21" s="58">
        <f>ROUNDUP('РБ15%'!ES21*0.87,)</f>
        <v>31873</v>
      </c>
      <c r="ET21" s="58">
        <f>ROUNDUP('РБ15%'!ET21*0.87,)</f>
        <v>31873</v>
      </c>
      <c r="EU21" s="58">
        <f>ROUNDUP('РБ15%'!EU21*0.87,)</f>
        <v>31873</v>
      </c>
      <c r="EV21" s="58">
        <f>ROUNDUP('РБ15%'!EV21*0.87,)</f>
        <v>31873</v>
      </c>
      <c r="EW21" s="58">
        <f>ROUNDUP('РБ15%'!EW21*0.87,)</f>
        <v>31873</v>
      </c>
      <c r="EX21" s="58">
        <f>ROUNDUP('РБ15%'!EX21*0.87,)</f>
        <v>31873</v>
      </c>
      <c r="EY21" s="58">
        <f>ROUNDUP('РБ15%'!EY21*0.87,)</f>
        <v>31873</v>
      </c>
      <c r="EZ21" s="58">
        <f>ROUNDUP('РБ15%'!EZ21*0.87,)</f>
        <v>31873</v>
      </c>
      <c r="FA21" s="58">
        <f>ROUNDUP('РБ15%'!FA21*0.87,)</f>
        <v>31873</v>
      </c>
      <c r="FB21" s="58">
        <f>ROUNDUP('РБ15%'!FB21*0.87,)</f>
        <v>31873</v>
      </c>
      <c r="FC21" s="58">
        <f>ROUNDUP('РБ15%'!FC21*0.87,)</f>
        <v>31873</v>
      </c>
      <c r="FD21" s="58">
        <f>ROUNDUP('РБ15%'!FD21*0.87,)</f>
        <v>31873</v>
      </c>
      <c r="FE21" s="58">
        <f>ROUNDUP('РБ15%'!FE21*0.87,)</f>
        <v>31873</v>
      </c>
      <c r="FF21" s="58">
        <f>ROUNDUP('РБ15%'!FF21*0.87,)</f>
        <v>31873</v>
      </c>
      <c r="FG21" s="58">
        <f>ROUNDUP('РБ15%'!FG21*0.87,)</f>
        <v>31873</v>
      </c>
      <c r="FH21" s="58">
        <f>ROUNDUP('РБ15%'!FH21*0.87,)</f>
        <v>31873</v>
      </c>
      <c r="FI21" s="58">
        <f>ROUNDUP('РБ15%'!FI21*0.87,)</f>
        <v>31873</v>
      </c>
      <c r="FJ21" s="58">
        <f>ROUNDUP('РБ15%'!FJ21*0.87,)</f>
        <v>31873</v>
      </c>
      <c r="FK21" s="58">
        <f>ROUNDUP('РБ15%'!FK21*0.87,)</f>
        <v>33796</v>
      </c>
      <c r="FL21" s="58">
        <f>ROUNDUP('РБ15%'!FL21*0.87,)</f>
        <v>33796</v>
      </c>
      <c r="FM21" s="58">
        <f>ROUNDUP('РБ15%'!FM21*0.87,)</f>
        <v>33796</v>
      </c>
      <c r="FN21" s="58">
        <f>ROUNDUP('РБ15%'!FN21*0.87,)</f>
        <v>31873</v>
      </c>
      <c r="FO21" s="58">
        <f>ROUNDUP('РБ15%'!FO21*0.87,)</f>
        <v>31873</v>
      </c>
      <c r="FP21" s="58">
        <f>ROUNDUP('РБ15%'!FP21*0.87,)</f>
        <v>31873</v>
      </c>
      <c r="FQ21" s="58">
        <f>ROUNDUP('РБ15%'!FQ21*0.87,)</f>
        <v>31873</v>
      </c>
      <c r="FR21" s="58">
        <f>ROUNDUP('РБ15%'!FR21*0.87,)</f>
        <v>31873</v>
      </c>
      <c r="FS21" s="58">
        <f>ROUNDUP('РБ15%'!FS21*0.87,)</f>
        <v>30394</v>
      </c>
      <c r="FT21" s="58">
        <f>ROUNDUP('РБ15%'!FT21*0.87,)</f>
        <v>30394</v>
      </c>
      <c r="FU21" s="58">
        <f>ROUNDUP('РБ15%'!FU21*0.87,)</f>
        <v>30394</v>
      </c>
      <c r="FV21" s="58">
        <f>ROUNDUP('РБ15%'!FV21*0.87,)</f>
        <v>30394</v>
      </c>
      <c r="FW21" s="58">
        <f>ROUNDUP('РБ15%'!FW21*0.87,)</f>
        <v>30394</v>
      </c>
      <c r="FX21" s="58">
        <f>ROUNDUP('РБ15%'!FX21*0.87,)</f>
        <v>30394</v>
      </c>
      <c r="FY21" s="58">
        <f>ROUNDUP('РБ15%'!FY21*0.87,)</f>
        <v>30394</v>
      </c>
      <c r="FZ21" s="58">
        <f>ROUNDUP('РБ15%'!FZ21*0.87,)</f>
        <v>34757</v>
      </c>
      <c r="GA21" s="58">
        <f>ROUNDUP('РБ15%'!GA21*0.87,)</f>
        <v>31133</v>
      </c>
      <c r="GB21" s="58">
        <f>ROUNDUP('РБ15%'!GB21*0.87,)</f>
        <v>24626</v>
      </c>
      <c r="GC21" s="58">
        <f>ROUNDUP('РБ15%'!GC21*0.87,)</f>
        <v>24626</v>
      </c>
      <c r="GD21" s="58">
        <f>ROUNDUP('РБ15%'!GD21*0.87,)</f>
        <v>24626</v>
      </c>
      <c r="GE21" s="58">
        <f>ROUNDUP('РБ15%'!GE21*0.87,)</f>
        <v>24626</v>
      </c>
      <c r="GF21" s="58">
        <f>ROUNDUP('РБ15%'!GF21*0.87,)</f>
        <v>24626</v>
      </c>
      <c r="GG21" s="58">
        <f>ROUNDUP('РБ15%'!GG21*0.87,)</f>
        <v>24626</v>
      </c>
      <c r="GH21" s="58">
        <f>ROUNDUP('РБ15%'!GH21*0.87,)</f>
        <v>24626</v>
      </c>
      <c r="GI21" s="58">
        <f>ROUNDUP('РБ15%'!GI21*0.87,)</f>
        <v>24626</v>
      </c>
      <c r="GJ21" s="58">
        <f>ROUNDUP('РБ15%'!GJ21*0.87,)</f>
        <v>24626</v>
      </c>
      <c r="GK21" s="58">
        <f>ROUNDUP('РБ15%'!GK21*0.87,)</f>
        <v>24626</v>
      </c>
      <c r="GL21" s="58">
        <f>ROUNDUP('РБ15%'!GL21*0.87,)</f>
        <v>24626</v>
      </c>
      <c r="GM21" s="58">
        <f>ROUNDUP('РБ15%'!GM21*0.87,)</f>
        <v>24626</v>
      </c>
      <c r="GN21" s="58">
        <f>ROUNDUP('РБ15%'!GN21*0.87,)</f>
        <v>24626</v>
      </c>
      <c r="GO21" s="58">
        <f>ROUNDUP('РБ15%'!GO21*0.87,)</f>
        <v>24626</v>
      </c>
      <c r="GP21" s="58">
        <f>ROUNDUP('РБ15%'!GP21*0.87,)</f>
        <v>24626</v>
      </c>
      <c r="GQ21" s="58">
        <f>ROUNDUP('РБ15%'!GQ21*0.87,)</f>
        <v>24626</v>
      </c>
      <c r="GR21" s="58">
        <f>ROUNDUP('РБ15%'!GR21*0.87,)</f>
        <v>24626</v>
      </c>
      <c r="GS21" s="58">
        <f>ROUNDUP('РБ15%'!GS21*0.87,)</f>
        <v>24626</v>
      </c>
      <c r="GT21" s="58">
        <f>ROUNDUP('РБ15%'!GT21*0.87,)</f>
        <v>24626</v>
      </c>
      <c r="GU21" s="58">
        <f>ROUNDUP('РБ15%'!GU21*0.87,)</f>
        <v>24626</v>
      </c>
      <c r="GV21" s="58">
        <f>ROUNDUP('РБ15%'!GV21*0.87,)</f>
        <v>24626</v>
      </c>
      <c r="GW21" s="58">
        <f>ROUNDUP('РБ15%'!GW21*0.87,)</f>
        <v>24626</v>
      </c>
    </row>
    <row r="22" spans="1:205" s="4" customFormat="1" ht="12" customHeight="1">
      <c r="A22" s="24">
        <v>2</v>
      </c>
      <c r="B22" s="58">
        <f>ROUNDUP('РБ15%'!B22*0.87,)</f>
        <v>19597</v>
      </c>
      <c r="C22" s="58">
        <f>ROUNDUP('РБ15%'!C22*0.87,)</f>
        <v>19227</v>
      </c>
      <c r="D22" s="58">
        <f>ROUNDUP('РБ15%'!D22*0.87,)</f>
        <v>19967</v>
      </c>
      <c r="E22" s="58">
        <f>ROUNDUP('РБ15%'!E22*0.87,)</f>
        <v>19967</v>
      </c>
      <c r="F22" s="58">
        <f>ROUNDUP('РБ15%'!F22*0.87,)</f>
        <v>19967</v>
      </c>
      <c r="G22" s="58">
        <f>ROUNDUP('РБ15%'!G22*0.87,)</f>
        <v>18932</v>
      </c>
      <c r="H22" s="58">
        <f>ROUNDUP('РБ15%'!H22*0.87,)</f>
        <v>18932</v>
      </c>
      <c r="I22" s="58">
        <f>ROUNDUP('РБ15%'!I22*0.87,)</f>
        <v>18932</v>
      </c>
      <c r="J22" s="58">
        <f>ROUNDUP('РБ15%'!J22*0.87,)</f>
        <v>18932</v>
      </c>
      <c r="K22" s="58">
        <f>ROUNDUP('РБ15%'!K22*0.87,)</f>
        <v>19597</v>
      </c>
      <c r="L22" s="58">
        <f>ROUNDUP('РБ15%'!L22*0.87,)</f>
        <v>19597</v>
      </c>
      <c r="M22" s="58">
        <f>ROUNDUP('РБ15%'!M22*0.87,)</f>
        <v>18488</v>
      </c>
      <c r="N22" s="58">
        <f>ROUNDUP('РБ15%'!N22*0.87,)</f>
        <v>18488</v>
      </c>
      <c r="O22" s="58">
        <f>ROUNDUP('РБ15%'!O22*0.87,)</f>
        <v>18488</v>
      </c>
      <c r="P22" s="58">
        <f>ROUNDUP('РБ15%'!P22*0.87,)</f>
        <v>18488</v>
      </c>
      <c r="Q22" s="58">
        <f>ROUNDUP('РБ15%'!Q22*0.87,)</f>
        <v>18488</v>
      </c>
      <c r="R22" s="58">
        <f>ROUNDUP('РБ15%'!R22*0.87,)</f>
        <v>18932</v>
      </c>
      <c r="S22" s="58">
        <f>ROUNDUP('РБ15%'!S22*0.87,)</f>
        <v>18932</v>
      </c>
      <c r="T22" s="58">
        <f>ROUNDUP('РБ15%'!T22*0.87,)</f>
        <v>18488</v>
      </c>
      <c r="U22" s="58">
        <f>ROUNDUP('РБ15%'!U22*0.87,)</f>
        <v>18488</v>
      </c>
      <c r="V22" s="58">
        <f>ROUNDUP('РБ15%'!V22*0.87,)</f>
        <v>18488</v>
      </c>
      <c r="W22" s="58">
        <f>ROUNDUP('РБ15%'!W22*0.87,)</f>
        <v>18488</v>
      </c>
      <c r="X22" s="58">
        <f>ROUNDUP('РБ15%'!X22*0.87,)</f>
        <v>16196</v>
      </c>
      <c r="Y22" s="58">
        <f>ROUNDUP('РБ15%'!Y22*0.87,)</f>
        <v>16417</v>
      </c>
      <c r="Z22" s="58">
        <f>ROUNDUP('РБ15%'!Z22*0.87,)</f>
        <v>16417</v>
      </c>
      <c r="AA22" s="144">
        <f>ROUNDUP('РБ15%'!AA22*0.87,)</f>
        <v>16196</v>
      </c>
      <c r="AB22" s="58">
        <f>ROUNDUP('РБ15%'!AB22*0.87,)</f>
        <v>16196</v>
      </c>
      <c r="AC22" s="58">
        <f>ROUNDUP('РБ15%'!AC22*0.87,)</f>
        <v>16196</v>
      </c>
      <c r="AD22" s="58">
        <f>ROUNDUP('РБ15%'!AD22*0.87,)</f>
        <v>16196</v>
      </c>
      <c r="AE22" s="58">
        <f>ROUNDUP('РБ15%'!AE22*0.87,)</f>
        <v>16196</v>
      </c>
      <c r="AF22" s="58">
        <f>ROUNDUP('РБ15%'!AF22*0.87,)</f>
        <v>16417</v>
      </c>
      <c r="AG22" s="58">
        <f>ROUNDUP('РБ15%'!AG22*0.87,)</f>
        <v>16417</v>
      </c>
      <c r="AH22" s="58">
        <f>ROUNDUP('РБ15%'!AH22*0.87,)</f>
        <v>16196</v>
      </c>
      <c r="AI22" s="58">
        <f>ROUNDUP('РБ15%'!AI22*0.87,)</f>
        <v>16417</v>
      </c>
      <c r="AJ22" s="58">
        <f>ROUNDUP('РБ15%'!AJ22*0.87,)</f>
        <v>16417</v>
      </c>
      <c r="AK22" s="58">
        <f>ROUNDUP('РБ15%'!AK22*0.87,)</f>
        <v>16417</v>
      </c>
      <c r="AL22" s="58">
        <f>ROUNDUP('РБ15%'!AL22*0.87,)</f>
        <v>16417</v>
      </c>
      <c r="AM22" s="58">
        <f>ROUNDUP('РБ15%'!AM22*0.87,)</f>
        <v>16417</v>
      </c>
      <c r="AN22" s="58">
        <f>ROUNDUP('РБ15%'!AN22*0.87,)</f>
        <v>16417</v>
      </c>
      <c r="AO22" s="58">
        <f>ROUNDUP('РБ15%'!AO22*0.87,)</f>
        <v>16196</v>
      </c>
      <c r="AP22" s="58">
        <f>ROUNDUP('РБ15%'!AP22*0.87,)</f>
        <v>16196</v>
      </c>
      <c r="AQ22" s="58">
        <f>ROUNDUP('РБ15%'!AQ22*0.87,)</f>
        <v>16196</v>
      </c>
      <c r="AR22" s="58">
        <f>ROUNDUP('РБ15%'!AR22*0.87,)</f>
        <v>16196</v>
      </c>
      <c r="AS22" s="58">
        <f>ROUNDUP('РБ15%'!AS22*0.87,)</f>
        <v>16196</v>
      </c>
      <c r="AT22" s="58">
        <f>ROUNDUP('РБ15%'!AT22*0.87,)</f>
        <v>16417</v>
      </c>
      <c r="AU22" s="58">
        <f>ROUNDUP('РБ15%'!AU22*0.87,)</f>
        <v>16417</v>
      </c>
      <c r="AV22" s="58">
        <f>ROUNDUP('РБ15%'!AV22*0.87,)</f>
        <v>16196</v>
      </c>
      <c r="AW22" s="58">
        <f>ROUNDUP('РБ15%'!AW22*0.87,)</f>
        <v>16196</v>
      </c>
      <c r="AX22" s="58">
        <f>ROUNDUP('РБ15%'!AX22*0.87,)</f>
        <v>16196</v>
      </c>
      <c r="AY22" s="58">
        <f>ROUNDUP('РБ15%'!AY22*0.87,)</f>
        <v>16196</v>
      </c>
      <c r="AZ22" s="58">
        <f>ROUNDUP('РБ15%'!AZ22*0.87,)</f>
        <v>16196</v>
      </c>
      <c r="BA22" s="58">
        <f>ROUNDUP('РБ15%'!BA22*0.87,)</f>
        <v>16417</v>
      </c>
      <c r="BB22" s="58">
        <f>ROUNDUP('РБ15%'!BB22*0.87,)</f>
        <v>16417</v>
      </c>
      <c r="BC22" s="58">
        <f>ROUNDUP('РБ15%'!BC22*0.87,)</f>
        <v>15974</v>
      </c>
      <c r="BD22" s="58">
        <f>ROUNDUP('РБ15%'!BD22*0.87,)</f>
        <v>15974</v>
      </c>
      <c r="BE22" s="58">
        <f>ROUNDUP('РБ15%'!BE22*0.87,)</f>
        <v>15974</v>
      </c>
      <c r="BF22" s="58">
        <f>ROUNDUP('РБ15%'!BF22*0.87,)</f>
        <v>16417</v>
      </c>
      <c r="BG22" s="58">
        <f>ROUNDUP('РБ15%'!BG22*0.87,)</f>
        <v>16417</v>
      </c>
      <c r="BH22" s="58">
        <f>ROUNDUP('РБ15%'!BH22*0.87,)</f>
        <v>16417</v>
      </c>
      <c r="BI22" s="58">
        <f>ROUNDUP('РБ15%'!BI22*0.87,)</f>
        <v>16417</v>
      </c>
      <c r="BJ22" s="58">
        <f>ROUNDUP('РБ15%'!BJ22*0.87,)</f>
        <v>15826</v>
      </c>
      <c r="BK22" s="58">
        <f>ROUNDUP('РБ15%'!BK22*0.87,)</f>
        <v>15826</v>
      </c>
      <c r="BL22" s="58">
        <f>ROUNDUP('РБ15%'!BL22*0.87,)</f>
        <v>15826</v>
      </c>
      <c r="BM22" s="58">
        <f>ROUNDUP('РБ15%'!BM22*0.87,)</f>
        <v>15826</v>
      </c>
      <c r="BN22" s="58">
        <f>ROUNDUP('РБ15%'!BN22*0.87,)</f>
        <v>15826</v>
      </c>
      <c r="BO22" s="58">
        <f>ROUNDUP('РБ15%'!BO22*0.87,)</f>
        <v>15974</v>
      </c>
      <c r="BP22" s="58">
        <f>ROUNDUP('РБ15%'!BP22*0.87,)</f>
        <v>15974</v>
      </c>
      <c r="BQ22" s="58">
        <f>ROUNDUP('РБ15%'!BQ22*0.87,)</f>
        <v>15826</v>
      </c>
      <c r="BR22" s="58">
        <f>ROUNDUP('РБ15%'!BR22*0.87,)</f>
        <v>15826</v>
      </c>
      <c r="BS22" s="58">
        <f>ROUNDUP('РБ15%'!BS22*0.87,)</f>
        <v>15826</v>
      </c>
      <c r="BT22" s="58">
        <f>ROUNDUP('РБ15%'!BT22*0.87,)</f>
        <v>15826</v>
      </c>
      <c r="BU22" s="58">
        <f>ROUNDUP('РБ15%'!BU22*0.87,)</f>
        <v>15826</v>
      </c>
      <c r="BV22" s="58">
        <f>ROUNDUP('РБ15%'!BV22*0.87,)</f>
        <v>15974</v>
      </c>
      <c r="BW22" s="58">
        <f>ROUNDUP('РБ15%'!BW22*0.87,)</f>
        <v>15974</v>
      </c>
      <c r="BX22" s="58">
        <f>ROUNDUP('РБ15%'!BX22*0.87,)</f>
        <v>15826</v>
      </c>
      <c r="BY22" s="58">
        <f>ROUNDUP('РБ15%'!BY22*0.87,)</f>
        <v>15826</v>
      </c>
      <c r="BZ22" s="58">
        <f>ROUNDUP('РБ15%'!BZ22*0.87,)</f>
        <v>15826</v>
      </c>
      <c r="CA22" s="58">
        <f>ROUNDUP('РБ15%'!CA22*0.87,)</f>
        <v>15826</v>
      </c>
      <c r="CB22" s="58">
        <f>ROUNDUP('РБ15%'!CB22*0.87,)</f>
        <v>15826</v>
      </c>
      <c r="CC22" s="58">
        <f>ROUNDUP('РБ15%'!CC22*0.87,)</f>
        <v>15974</v>
      </c>
      <c r="CD22" s="58">
        <f>ROUNDUP('РБ15%'!CD22*0.87,)</f>
        <v>15974</v>
      </c>
      <c r="CE22" s="58">
        <f>ROUNDUP('РБ15%'!CE22*0.87,)</f>
        <v>15826</v>
      </c>
      <c r="CF22" s="58">
        <f>ROUNDUP('РБ15%'!CF22*0.87,)</f>
        <v>15826</v>
      </c>
      <c r="CG22" s="58">
        <f>ROUNDUP('РБ15%'!CG22*0.87,)</f>
        <v>15826</v>
      </c>
      <c r="CH22" s="58">
        <f>ROUNDUP('РБ15%'!CH22*0.87,)</f>
        <v>15826</v>
      </c>
      <c r="CI22" s="58">
        <f>ROUNDUP('РБ15%'!CI22*0.87,)</f>
        <v>15826</v>
      </c>
      <c r="CJ22" s="58">
        <f>ROUNDUP('РБ15%'!CJ22*0.87,)</f>
        <v>15974</v>
      </c>
      <c r="CK22" s="58">
        <f>ROUNDUP('РБ15%'!CK22*0.87,)</f>
        <v>15974</v>
      </c>
      <c r="CL22" s="58">
        <f>ROUNDUP('РБ15%'!CL22*0.87,)</f>
        <v>15826</v>
      </c>
      <c r="CM22" s="58">
        <f>ROUNDUP('РБ15%'!CM22*0.87,)</f>
        <v>15826</v>
      </c>
      <c r="CN22" s="58">
        <f>ROUNDUP('РБ15%'!CN22*0.87,)</f>
        <v>15826</v>
      </c>
      <c r="CO22" s="58">
        <f>ROUNDUP('РБ15%'!CO22*0.87,)</f>
        <v>15826</v>
      </c>
      <c r="CP22" s="58">
        <f>ROUNDUP('РБ15%'!CP22*0.87,)</f>
        <v>15826</v>
      </c>
      <c r="CQ22" s="58">
        <f>ROUNDUP('РБ15%'!CQ22*0.87,)</f>
        <v>16639</v>
      </c>
      <c r="CR22" s="58">
        <f>ROUNDUP('РБ15%'!CR22*0.87,)</f>
        <v>16639</v>
      </c>
      <c r="CS22" s="58">
        <f>ROUNDUP('РБ15%'!CS22*0.87,)</f>
        <v>16639</v>
      </c>
      <c r="CT22" s="58">
        <f>ROUNDUP('РБ15%'!CT22*0.87,)</f>
        <v>16639</v>
      </c>
      <c r="CU22" s="58">
        <f>ROUNDUP('РБ15%'!CU22*0.87,)</f>
        <v>16639</v>
      </c>
      <c r="CV22" s="58">
        <f>ROUNDUP('РБ15%'!CV22*0.87,)</f>
        <v>16639</v>
      </c>
      <c r="CW22" s="58">
        <f>ROUNDUP('РБ15%'!CW22*0.87,)</f>
        <v>16639</v>
      </c>
      <c r="CX22" s="58">
        <f>ROUNDUP('РБ15%'!CX22*0.87,)</f>
        <v>17009</v>
      </c>
      <c r="CY22" s="58">
        <f>ROUNDUP('РБ15%'!CY22*0.87,)</f>
        <v>17009</v>
      </c>
      <c r="CZ22" s="58">
        <f>ROUNDUP('РБ15%'!CZ22*0.87,)</f>
        <v>17009</v>
      </c>
      <c r="DA22" s="58">
        <f>ROUNDUP('РБ15%'!DA22*0.87,)</f>
        <v>17009</v>
      </c>
      <c r="DB22" s="58">
        <f>ROUNDUP('РБ15%'!DB22*0.87,)</f>
        <v>17009</v>
      </c>
      <c r="DC22" s="58">
        <f>ROUNDUP('РБ15%'!DC22*0.87,)</f>
        <v>17009</v>
      </c>
      <c r="DD22" s="58">
        <f>ROUNDUP('РБ15%'!DD22*0.87,)</f>
        <v>17009</v>
      </c>
      <c r="DE22" s="58">
        <f>ROUNDUP('РБ15%'!DE22*0.87,)</f>
        <v>17748</v>
      </c>
      <c r="DF22" s="58">
        <f>ROUNDUP('РБ15%'!DF22*0.87,)</f>
        <v>17748</v>
      </c>
      <c r="DG22" s="58">
        <f>ROUNDUP('РБ15%'!DG22*0.87,)</f>
        <v>17748</v>
      </c>
      <c r="DH22" s="58">
        <f>ROUNDUP('РБ15%'!DH22*0.87,)</f>
        <v>17748</v>
      </c>
      <c r="DI22" s="58">
        <f>ROUNDUP('РБ15%'!DI22*0.87,)</f>
        <v>32317</v>
      </c>
      <c r="DJ22" s="58">
        <f>ROUNDUP('РБ15%'!DJ22*0.87,)</f>
        <v>41191</v>
      </c>
      <c r="DK22" s="58">
        <f>ROUNDUP('РБ15%'!DK22*0.87,)</f>
        <v>41191</v>
      </c>
      <c r="DL22" s="58">
        <f>ROUNDUP('РБ15%'!DL22*0.87,)</f>
        <v>41191</v>
      </c>
      <c r="DM22" s="58">
        <f>ROUNDUP('РБ15%'!DM22*0.87,)</f>
        <v>41191</v>
      </c>
      <c r="DN22" s="58">
        <f>ROUNDUP('РБ15%'!DN22*0.87,)</f>
        <v>41191</v>
      </c>
      <c r="DO22" s="58">
        <f>ROUNDUP('РБ15%'!DO22*0.87,)</f>
        <v>41191</v>
      </c>
      <c r="DP22" s="58">
        <f>ROUNDUP('РБ15%'!DP22*0.87,)</f>
        <v>41191</v>
      </c>
      <c r="DQ22" s="58">
        <f>ROUNDUP('РБ15%'!DQ22*0.87,)</f>
        <v>41191</v>
      </c>
      <c r="DR22" s="58">
        <f>ROUNDUP('РБ15%'!DR22*0.87,)</f>
        <v>41191</v>
      </c>
      <c r="DS22" s="58">
        <f>ROUNDUP('РБ15%'!DS22*0.87,)</f>
        <v>38972</v>
      </c>
      <c r="DT22" s="58">
        <f>ROUNDUP('РБ15%'!DT22*0.87,)</f>
        <v>30394</v>
      </c>
      <c r="DU22" s="58">
        <f>ROUNDUP('РБ15%'!DU22*0.87,)</f>
        <v>30394</v>
      </c>
      <c r="DV22" s="58">
        <f>ROUNDUP('РБ15%'!DV22*0.87,)</f>
        <v>30394</v>
      </c>
      <c r="DW22" s="58">
        <f>ROUNDUP('РБ15%'!DW22*0.87,)</f>
        <v>30394</v>
      </c>
      <c r="DX22" s="58">
        <f>ROUNDUP('РБ15%'!DX22*0.87,)</f>
        <v>30394</v>
      </c>
      <c r="DY22" s="58">
        <f>ROUNDUP('РБ15%'!DY22*0.87,)</f>
        <v>30394</v>
      </c>
      <c r="DZ22" s="58">
        <f>ROUNDUP('РБ15%'!DZ22*0.87,)</f>
        <v>30394</v>
      </c>
      <c r="EA22" s="58">
        <f>ROUNDUP('РБ15%'!EA22*0.87,)</f>
        <v>31133</v>
      </c>
      <c r="EB22" s="58">
        <f>ROUNDUP('РБ15%'!EB22*0.87,)</f>
        <v>31133</v>
      </c>
      <c r="EC22" s="58">
        <f>ROUNDUP('РБ15%'!EC22*0.87,)</f>
        <v>31133</v>
      </c>
      <c r="ED22" s="58">
        <f>ROUNDUP('РБ15%'!ED22*0.87,)</f>
        <v>31133</v>
      </c>
      <c r="EE22" s="58">
        <f>ROUNDUP('РБ15%'!EE22*0.87,)</f>
        <v>31133</v>
      </c>
      <c r="EF22" s="58">
        <f>ROUNDUP('РБ15%'!EF22*0.87,)</f>
        <v>31133</v>
      </c>
      <c r="EG22" s="58">
        <f>ROUNDUP('РБ15%'!EG22*0.87,)</f>
        <v>31133</v>
      </c>
      <c r="EH22" s="58">
        <f>ROUNDUP('РБ15%'!EH22*0.87,)</f>
        <v>31133</v>
      </c>
      <c r="EI22" s="58">
        <f>ROUNDUP('РБ15%'!EI22*0.87,)</f>
        <v>31133</v>
      </c>
      <c r="EJ22" s="58">
        <f>ROUNDUP('РБ15%'!EJ22*0.87,)</f>
        <v>31133</v>
      </c>
      <c r="EK22" s="58">
        <f>ROUNDUP('РБ15%'!EK22*0.87,)</f>
        <v>31133</v>
      </c>
      <c r="EL22" s="58">
        <f>ROUNDUP('РБ15%'!EL22*0.87,)</f>
        <v>31133</v>
      </c>
      <c r="EM22" s="58">
        <f>ROUNDUP('РБ15%'!EM22*0.87,)</f>
        <v>31133</v>
      </c>
      <c r="EN22" s="58">
        <f>ROUNDUP('РБ15%'!EN22*0.87,)</f>
        <v>31133</v>
      </c>
      <c r="EO22" s="58">
        <f>ROUNDUP('РБ15%'!EO22*0.87,)</f>
        <v>31133</v>
      </c>
      <c r="EP22" s="58">
        <f>ROUNDUP('РБ15%'!EP22*0.87,)</f>
        <v>31133</v>
      </c>
      <c r="EQ22" s="58">
        <f>ROUNDUP('РБ15%'!EQ22*0.87,)</f>
        <v>31873</v>
      </c>
      <c r="ER22" s="58">
        <f>ROUNDUP('РБ15%'!ER22*0.87,)</f>
        <v>31873</v>
      </c>
      <c r="ES22" s="58">
        <f>ROUNDUP('РБ15%'!ES22*0.87,)</f>
        <v>31873</v>
      </c>
      <c r="ET22" s="58">
        <f>ROUNDUP('РБ15%'!ET22*0.87,)</f>
        <v>31873</v>
      </c>
      <c r="EU22" s="58">
        <f>ROUNDUP('РБ15%'!EU22*0.87,)</f>
        <v>31873</v>
      </c>
      <c r="EV22" s="58">
        <f>ROUNDUP('РБ15%'!EV22*0.87,)</f>
        <v>31873</v>
      </c>
      <c r="EW22" s="58">
        <f>ROUNDUP('РБ15%'!EW22*0.87,)</f>
        <v>31873</v>
      </c>
      <c r="EX22" s="58">
        <f>ROUNDUP('РБ15%'!EX22*0.87,)</f>
        <v>31873</v>
      </c>
      <c r="EY22" s="58">
        <f>ROUNDUP('РБ15%'!EY22*0.87,)</f>
        <v>31873</v>
      </c>
      <c r="EZ22" s="58">
        <f>ROUNDUP('РБ15%'!EZ22*0.87,)</f>
        <v>31873</v>
      </c>
      <c r="FA22" s="58">
        <f>ROUNDUP('РБ15%'!FA22*0.87,)</f>
        <v>31873</v>
      </c>
      <c r="FB22" s="58">
        <f>ROUNDUP('РБ15%'!FB22*0.87,)</f>
        <v>31873</v>
      </c>
      <c r="FC22" s="58">
        <f>ROUNDUP('РБ15%'!FC22*0.87,)</f>
        <v>31873</v>
      </c>
      <c r="FD22" s="58">
        <f>ROUNDUP('РБ15%'!FD22*0.87,)</f>
        <v>31873</v>
      </c>
      <c r="FE22" s="58">
        <f>ROUNDUP('РБ15%'!FE22*0.87,)</f>
        <v>31873</v>
      </c>
      <c r="FF22" s="58">
        <f>ROUNDUP('РБ15%'!FF22*0.87,)</f>
        <v>31873</v>
      </c>
      <c r="FG22" s="58">
        <f>ROUNDUP('РБ15%'!FG22*0.87,)</f>
        <v>31873</v>
      </c>
      <c r="FH22" s="58">
        <f>ROUNDUP('РБ15%'!FH22*0.87,)</f>
        <v>31873</v>
      </c>
      <c r="FI22" s="58">
        <f>ROUNDUP('РБ15%'!FI22*0.87,)</f>
        <v>31873</v>
      </c>
      <c r="FJ22" s="58">
        <f>ROUNDUP('РБ15%'!FJ22*0.87,)</f>
        <v>31873</v>
      </c>
      <c r="FK22" s="58">
        <f>ROUNDUP('РБ15%'!FK22*0.87,)</f>
        <v>33796</v>
      </c>
      <c r="FL22" s="58">
        <f>ROUNDUP('РБ15%'!FL22*0.87,)</f>
        <v>33796</v>
      </c>
      <c r="FM22" s="58">
        <f>ROUNDUP('РБ15%'!FM22*0.87,)</f>
        <v>33796</v>
      </c>
      <c r="FN22" s="58">
        <f>ROUNDUP('РБ15%'!FN22*0.87,)</f>
        <v>31873</v>
      </c>
      <c r="FO22" s="58">
        <f>ROUNDUP('РБ15%'!FO22*0.87,)</f>
        <v>31873</v>
      </c>
      <c r="FP22" s="58">
        <f>ROUNDUP('РБ15%'!FP22*0.87,)</f>
        <v>31873</v>
      </c>
      <c r="FQ22" s="58">
        <f>ROUNDUP('РБ15%'!FQ22*0.87,)</f>
        <v>31873</v>
      </c>
      <c r="FR22" s="58">
        <f>ROUNDUP('РБ15%'!FR22*0.87,)</f>
        <v>31873</v>
      </c>
      <c r="FS22" s="58">
        <f>ROUNDUP('РБ15%'!FS22*0.87,)</f>
        <v>30394</v>
      </c>
      <c r="FT22" s="58">
        <f>ROUNDUP('РБ15%'!FT22*0.87,)</f>
        <v>30394</v>
      </c>
      <c r="FU22" s="58">
        <f>ROUNDUP('РБ15%'!FU22*0.87,)</f>
        <v>30394</v>
      </c>
      <c r="FV22" s="58">
        <f>ROUNDUP('РБ15%'!FV22*0.87,)</f>
        <v>30394</v>
      </c>
      <c r="FW22" s="58">
        <f>ROUNDUP('РБ15%'!FW22*0.87,)</f>
        <v>30394</v>
      </c>
      <c r="FX22" s="58">
        <f>ROUNDUP('РБ15%'!FX22*0.87,)</f>
        <v>30394</v>
      </c>
      <c r="FY22" s="58">
        <f>ROUNDUP('РБ15%'!FY22*0.87,)</f>
        <v>30394</v>
      </c>
      <c r="FZ22" s="58">
        <f>ROUNDUP('РБ15%'!FZ22*0.87,)</f>
        <v>34757</v>
      </c>
      <c r="GA22" s="58">
        <f>ROUNDUP('РБ15%'!GA22*0.87,)</f>
        <v>31133</v>
      </c>
      <c r="GB22" s="58">
        <f>ROUNDUP('РБ15%'!GB22*0.87,)</f>
        <v>24626</v>
      </c>
      <c r="GC22" s="58">
        <f>ROUNDUP('РБ15%'!GC22*0.87,)</f>
        <v>24626</v>
      </c>
      <c r="GD22" s="58">
        <f>ROUNDUP('РБ15%'!GD22*0.87,)</f>
        <v>24626</v>
      </c>
      <c r="GE22" s="58">
        <f>ROUNDUP('РБ15%'!GE22*0.87,)</f>
        <v>24626</v>
      </c>
      <c r="GF22" s="58">
        <f>ROUNDUP('РБ15%'!GF22*0.87,)</f>
        <v>24626</v>
      </c>
      <c r="GG22" s="58">
        <f>ROUNDUP('РБ15%'!GG22*0.87,)</f>
        <v>24626</v>
      </c>
      <c r="GH22" s="58">
        <f>ROUNDUP('РБ15%'!GH22*0.87,)</f>
        <v>24626</v>
      </c>
      <c r="GI22" s="58">
        <f>ROUNDUP('РБ15%'!GI22*0.87,)</f>
        <v>24626</v>
      </c>
      <c r="GJ22" s="58">
        <f>ROUNDUP('РБ15%'!GJ22*0.87,)</f>
        <v>24626</v>
      </c>
      <c r="GK22" s="58">
        <f>ROUNDUP('РБ15%'!GK22*0.87,)</f>
        <v>24626</v>
      </c>
      <c r="GL22" s="58">
        <f>ROUNDUP('РБ15%'!GL22*0.87,)</f>
        <v>24626</v>
      </c>
      <c r="GM22" s="58">
        <f>ROUNDUP('РБ15%'!GM22*0.87,)</f>
        <v>24626</v>
      </c>
      <c r="GN22" s="58">
        <f>ROUNDUP('РБ15%'!GN22*0.87,)</f>
        <v>24626</v>
      </c>
      <c r="GO22" s="58">
        <f>ROUNDUP('РБ15%'!GO22*0.87,)</f>
        <v>24626</v>
      </c>
      <c r="GP22" s="58">
        <f>ROUNDUP('РБ15%'!GP22*0.87,)</f>
        <v>24626</v>
      </c>
      <c r="GQ22" s="58">
        <f>ROUNDUP('РБ15%'!GQ22*0.87,)</f>
        <v>24626</v>
      </c>
      <c r="GR22" s="58">
        <f>ROUNDUP('РБ15%'!GR22*0.87,)</f>
        <v>24626</v>
      </c>
      <c r="GS22" s="58">
        <f>ROUNDUP('РБ15%'!GS22*0.87,)</f>
        <v>24626</v>
      </c>
      <c r="GT22" s="58">
        <f>ROUNDUP('РБ15%'!GT22*0.87,)</f>
        <v>24626</v>
      </c>
      <c r="GU22" s="58">
        <f>ROUNDUP('РБ15%'!GU22*0.87,)</f>
        <v>24626</v>
      </c>
      <c r="GV22" s="58">
        <f>ROUNDUP('РБ15%'!GV22*0.87,)</f>
        <v>24626</v>
      </c>
      <c r="GW22" s="58">
        <f>ROUNDUP('РБ15%'!GW22*0.87,)</f>
        <v>24626</v>
      </c>
    </row>
    <row r="23" spans="1:205" s="4" customFormat="1" ht="12" customHeight="1">
      <c r="A23" s="24">
        <v>3</v>
      </c>
      <c r="B23" s="58">
        <f>ROUNDUP('РБ15%'!B23*0.87,)</f>
        <v>19597</v>
      </c>
      <c r="C23" s="58">
        <f>ROUNDUP('РБ15%'!C23*0.87,)</f>
        <v>19227</v>
      </c>
      <c r="D23" s="58">
        <f>ROUNDUP('РБ15%'!D23*0.87,)</f>
        <v>19967</v>
      </c>
      <c r="E23" s="58">
        <f>ROUNDUP('РБ15%'!E23*0.87,)</f>
        <v>19967</v>
      </c>
      <c r="F23" s="58">
        <f>ROUNDUP('РБ15%'!F23*0.87,)</f>
        <v>19967</v>
      </c>
      <c r="G23" s="58">
        <f>ROUNDUP('РБ15%'!G23*0.87,)</f>
        <v>18932</v>
      </c>
      <c r="H23" s="58">
        <f>ROUNDUP('РБ15%'!H23*0.87,)</f>
        <v>18932</v>
      </c>
      <c r="I23" s="58">
        <f>ROUNDUP('РБ15%'!I23*0.87,)</f>
        <v>18932</v>
      </c>
      <c r="J23" s="58">
        <f>ROUNDUP('РБ15%'!J23*0.87,)</f>
        <v>18932</v>
      </c>
      <c r="K23" s="58">
        <f>ROUNDUP('РБ15%'!K23*0.87,)</f>
        <v>19597</v>
      </c>
      <c r="L23" s="58">
        <f>ROUNDUP('РБ15%'!L23*0.87,)</f>
        <v>19597</v>
      </c>
      <c r="M23" s="58">
        <f>ROUNDUP('РБ15%'!M23*0.87,)</f>
        <v>18488</v>
      </c>
      <c r="N23" s="58">
        <f>ROUNDUP('РБ15%'!N23*0.87,)</f>
        <v>18488</v>
      </c>
      <c r="O23" s="58">
        <f>ROUNDUP('РБ15%'!O23*0.87,)</f>
        <v>18488</v>
      </c>
      <c r="P23" s="58">
        <f>ROUNDUP('РБ15%'!P23*0.87,)</f>
        <v>18488</v>
      </c>
      <c r="Q23" s="58">
        <f>ROUNDUP('РБ15%'!Q23*0.87,)</f>
        <v>18488</v>
      </c>
      <c r="R23" s="58">
        <f>ROUNDUP('РБ15%'!R23*0.87,)</f>
        <v>18932</v>
      </c>
      <c r="S23" s="58">
        <f>ROUNDUP('РБ15%'!S23*0.87,)</f>
        <v>18932</v>
      </c>
      <c r="T23" s="58">
        <f>ROUNDUP('РБ15%'!T23*0.87,)</f>
        <v>18488</v>
      </c>
      <c r="U23" s="58">
        <f>ROUNDUP('РБ15%'!U23*0.87,)</f>
        <v>18488</v>
      </c>
      <c r="V23" s="58">
        <f>ROUNDUP('РБ15%'!V23*0.87,)</f>
        <v>18488</v>
      </c>
      <c r="W23" s="58">
        <f>ROUNDUP('РБ15%'!W23*0.87,)</f>
        <v>18488</v>
      </c>
      <c r="X23" s="58">
        <f>ROUNDUP('РБ15%'!X23*0.87,)</f>
        <v>16196</v>
      </c>
      <c r="Y23" s="58">
        <f>ROUNDUP('РБ15%'!Y23*0.87,)</f>
        <v>16417</v>
      </c>
      <c r="Z23" s="58">
        <f>ROUNDUP('РБ15%'!Z23*0.87,)</f>
        <v>16417</v>
      </c>
      <c r="AA23" s="144">
        <f>ROUNDUP('РБ15%'!AA23*0.87,)</f>
        <v>16196</v>
      </c>
      <c r="AB23" s="58">
        <f>ROUNDUP('РБ15%'!AB23*0.87,)</f>
        <v>16196</v>
      </c>
      <c r="AC23" s="58">
        <f>ROUNDUP('РБ15%'!AC23*0.87,)</f>
        <v>16196</v>
      </c>
      <c r="AD23" s="58">
        <f>ROUNDUP('РБ15%'!AD23*0.87,)</f>
        <v>16196</v>
      </c>
      <c r="AE23" s="58">
        <f>ROUNDUP('РБ15%'!AE23*0.87,)</f>
        <v>16196</v>
      </c>
      <c r="AF23" s="58">
        <f>ROUNDUP('РБ15%'!AF23*0.87,)</f>
        <v>16417</v>
      </c>
      <c r="AG23" s="58">
        <f>ROUNDUP('РБ15%'!AG23*0.87,)</f>
        <v>16417</v>
      </c>
      <c r="AH23" s="58">
        <f>ROUNDUP('РБ15%'!AH23*0.87,)</f>
        <v>16196</v>
      </c>
      <c r="AI23" s="58">
        <f>ROUNDUP('РБ15%'!AI23*0.87,)</f>
        <v>16417</v>
      </c>
      <c r="AJ23" s="58">
        <f>ROUNDUP('РБ15%'!AJ23*0.87,)</f>
        <v>16417</v>
      </c>
      <c r="AK23" s="58">
        <f>ROUNDUP('РБ15%'!AK23*0.87,)</f>
        <v>16417</v>
      </c>
      <c r="AL23" s="58">
        <f>ROUNDUP('РБ15%'!AL23*0.87,)</f>
        <v>16417</v>
      </c>
      <c r="AM23" s="58">
        <f>ROUNDUP('РБ15%'!AM23*0.87,)</f>
        <v>16417</v>
      </c>
      <c r="AN23" s="58">
        <f>ROUNDUP('РБ15%'!AN23*0.87,)</f>
        <v>16417</v>
      </c>
      <c r="AO23" s="58">
        <f>ROUNDUP('РБ15%'!AO23*0.87,)</f>
        <v>16196</v>
      </c>
      <c r="AP23" s="58">
        <f>ROUNDUP('РБ15%'!AP23*0.87,)</f>
        <v>16196</v>
      </c>
      <c r="AQ23" s="58">
        <f>ROUNDUP('РБ15%'!AQ23*0.87,)</f>
        <v>16196</v>
      </c>
      <c r="AR23" s="58">
        <f>ROUNDUP('РБ15%'!AR23*0.87,)</f>
        <v>16196</v>
      </c>
      <c r="AS23" s="58">
        <f>ROUNDUP('РБ15%'!AS23*0.87,)</f>
        <v>16196</v>
      </c>
      <c r="AT23" s="58">
        <f>ROUNDUP('РБ15%'!AT23*0.87,)</f>
        <v>16417</v>
      </c>
      <c r="AU23" s="58">
        <f>ROUNDUP('РБ15%'!AU23*0.87,)</f>
        <v>16417</v>
      </c>
      <c r="AV23" s="58">
        <f>ROUNDUP('РБ15%'!AV23*0.87,)</f>
        <v>16196</v>
      </c>
      <c r="AW23" s="58">
        <f>ROUNDUP('РБ15%'!AW23*0.87,)</f>
        <v>16196</v>
      </c>
      <c r="AX23" s="58">
        <f>ROUNDUP('РБ15%'!AX23*0.87,)</f>
        <v>16196</v>
      </c>
      <c r="AY23" s="58">
        <f>ROUNDUP('РБ15%'!AY23*0.87,)</f>
        <v>16196</v>
      </c>
      <c r="AZ23" s="58">
        <f>ROUNDUP('РБ15%'!AZ23*0.87,)</f>
        <v>16196</v>
      </c>
      <c r="BA23" s="58">
        <f>ROUNDUP('РБ15%'!BA23*0.87,)</f>
        <v>16417</v>
      </c>
      <c r="BB23" s="58">
        <f>ROUNDUP('РБ15%'!BB23*0.87,)</f>
        <v>16417</v>
      </c>
      <c r="BC23" s="58">
        <f>ROUNDUP('РБ15%'!BC23*0.87,)</f>
        <v>15974</v>
      </c>
      <c r="BD23" s="58">
        <f>ROUNDUP('РБ15%'!BD23*0.87,)</f>
        <v>15974</v>
      </c>
      <c r="BE23" s="58">
        <f>ROUNDUP('РБ15%'!BE23*0.87,)</f>
        <v>15974</v>
      </c>
      <c r="BF23" s="58">
        <f>ROUNDUP('РБ15%'!BF23*0.87,)</f>
        <v>16417</v>
      </c>
      <c r="BG23" s="58">
        <f>ROUNDUP('РБ15%'!BG23*0.87,)</f>
        <v>16417</v>
      </c>
      <c r="BH23" s="58">
        <f>ROUNDUP('РБ15%'!BH23*0.87,)</f>
        <v>16417</v>
      </c>
      <c r="BI23" s="58">
        <f>ROUNDUP('РБ15%'!BI23*0.87,)</f>
        <v>16417</v>
      </c>
      <c r="BJ23" s="58">
        <f>ROUNDUP('РБ15%'!BJ23*0.87,)</f>
        <v>15826</v>
      </c>
      <c r="BK23" s="58">
        <f>ROUNDUP('РБ15%'!BK23*0.87,)</f>
        <v>15826</v>
      </c>
      <c r="BL23" s="58">
        <f>ROUNDUP('РБ15%'!BL23*0.87,)</f>
        <v>15826</v>
      </c>
      <c r="BM23" s="58">
        <f>ROUNDUP('РБ15%'!BM23*0.87,)</f>
        <v>15826</v>
      </c>
      <c r="BN23" s="58">
        <f>ROUNDUP('РБ15%'!BN23*0.87,)</f>
        <v>15826</v>
      </c>
      <c r="BO23" s="58">
        <f>ROUNDUP('РБ15%'!BO23*0.87,)</f>
        <v>15974</v>
      </c>
      <c r="BP23" s="58">
        <f>ROUNDUP('РБ15%'!BP23*0.87,)</f>
        <v>15974</v>
      </c>
      <c r="BQ23" s="58">
        <f>ROUNDUP('РБ15%'!BQ23*0.87,)</f>
        <v>15826</v>
      </c>
      <c r="BR23" s="58">
        <f>ROUNDUP('РБ15%'!BR23*0.87,)</f>
        <v>15826</v>
      </c>
      <c r="BS23" s="58">
        <f>ROUNDUP('РБ15%'!BS23*0.87,)</f>
        <v>15826</v>
      </c>
      <c r="BT23" s="58">
        <f>ROUNDUP('РБ15%'!BT23*0.87,)</f>
        <v>15826</v>
      </c>
      <c r="BU23" s="58">
        <f>ROUNDUP('РБ15%'!BU23*0.87,)</f>
        <v>15826</v>
      </c>
      <c r="BV23" s="58">
        <f>ROUNDUP('РБ15%'!BV23*0.87,)</f>
        <v>15974</v>
      </c>
      <c r="BW23" s="58">
        <f>ROUNDUP('РБ15%'!BW23*0.87,)</f>
        <v>15974</v>
      </c>
      <c r="BX23" s="58">
        <f>ROUNDUP('РБ15%'!BX23*0.87,)</f>
        <v>15826</v>
      </c>
      <c r="BY23" s="58">
        <f>ROUNDUP('РБ15%'!BY23*0.87,)</f>
        <v>15826</v>
      </c>
      <c r="BZ23" s="58">
        <f>ROUNDUP('РБ15%'!BZ23*0.87,)</f>
        <v>15826</v>
      </c>
      <c r="CA23" s="58">
        <f>ROUNDUP('РБ15%'!CA23*0.87,)</f>
        <v>15826</v>
      </c>
      <c r="CB23" s="58">
        <f>ROUNDUP('РБ15%'!CB23*0.87,)</f>
        <v>15826</v>
      </c>
      <c r="CC23" s="58">
        <f>ROUNDUP('РБ15%'!CC23*0.87,)</f>
        <v>15974</v>
      </c>
      <c r="CD23" s="58">
        <f>ROUNDUP('РБ15%'!CD23*0.87,)</f>
        <v>15974</v>
      </c>
      <c r="CE23" s="58">
        <f>ROUNDUP('РБ15%'!CE23*0.87,)</f>
        <v>15826</v>
      </c>
      <c r="CF23" s="58">
        <f>ROUNDUP('РБ15%'!CF23*0.87,)</f>
        <v>15826</v>
      </c>
      <c r="CG23" s="58">
        <f>ROUNDUP('РБ15%'!CG23*0.87,)</f>
        <v>15826</v>
      </c>
      <c r="CH23" s="58">
        <f>ROUNDUP('РБ15%'!CH23*0.87,)</f>
        <v>15826</v>
      </c>
      <c r="CI23" s="58">
        <f>ROUNDUP('РБ15%'!CI23*0.87,)</f>
        <v>15826</v>
      </c>
      <c r="CJ23" s="58">
        <f>ROUNDUP('РБ15%'!CJ23*0.87,)</f>
        <v>15974</v>
      </c>
      <c r="CK23" s="58">
        <f>ROUNDUP('РБ15%'!CK23*0.87,)</f>
        <v>15974</v>
      </c>
      <c r="CL23" s="58">
        <f>ROUNDUP('РБ15%'!CL23*0.87,)</f>
        <v>15826</v>
      </c>
      <c r="CM23" s="58">
        <f>ROUNDUP('РБ15%'!CM23*0.87,)</f>
        <v>15826</v>
      </c>
      <c r="CN23" s="58">
        <f>ROUNDUP('РБ15%'!CN23*0.87,)</f>
        <v>15826</v>
      </c>
      <c r="CO23" s="58">
        <f>ROUNDUP('РБ15%'!CO23*0.87,)</f>
        <v>15826</v>
      </c>
      <c r="CP23" s="58">
        <f>ROUNDUP('РБ15%'!CP23*0.87,)</f>
        <v>15826</v>
      </c>
      <c r="CQ23" s="58">
        <f>ROUNDUP('РБ15%'!CQ23*0.87,)</f>
        <v>16639</v>
      </c>
      <c r="CR23" s="58">
        <f>ROUNDUP('РБ15%'!CR23*0.87,)</f>
        <v>16639</v>
      </c>
      <c r="CS23" s="58">
        <f>ROUNDUP('РБ15%'!CS23*0.87,)</f>
        <v>16639</v>
      </c>
      <c r="CT23" s="58">
        <f>ROUNDUP('РБ15%'!CT23*0.87,)</f>
        <v>16639</v>
      </c>
      <c r="CU23" s="58">
        <f>ROUNDUP('РБ15%'!CU23*0.87,)</f>
        <v>16639</v>
      </c>
      <c r="CV23" s="58">
        <f>ROUNDUP('РБ15%'!CV23*0.87,)</f>
        <v>16639</v>
      </c>
      <c r="CW23" s="58">
        <f>ROUNDUP('РБ15%'!CW23*0.87,)</f>
        <v>16639</v>
      </c>
      <c r="CX23" s="58">
        <f>ROUNDUP('РБ15%'!CX23*0.87,)</f>
        <v>17009</v>
      </c>
      <c r="CY23" s="58">
        <f>ROUNDUP('РБ15%'!CY23*0.87,)</f>
        <v>17009</v>
      </c>
      <c r="CZ23" s="58">
        <f>ROUNDUP('РБ15%'!CZ23*0.87,)</f>
        <v>17009</v>
      </c>
      <c r="DA23" s="58">
        <f>ROUNDUP('РБ15%'!DA23*0.87,)</f>
        <v>17009</v>
      </c>
      <c r="DB23" s="58">
        <f>ROUNDUP('РБ15%'!DB23*0.87,)</f>
        <v>17009</v>
      </c>
      <c r="DC23" s="58">
        <f>ROUNDUP('РБ15%'!DC23*0.87,)</f>
        <v>17009</v>
      </c>
      <c r="DD23" s="58">
        <f>ROUNDUP('РБ15%'!DD23*0.87,)</f>
        <v>17009</v>
      </c>
      <c r="DE23" s="58">
        <f>ROUNDUP('РБ15%'!DE23*0.87,)</f>
        <v>17748</v>
      </c>
      <c r="DF23" s="58">
        <f>ROUNDUP('РБ15%'!DF23*0.87,)</f>
        <v>17748</v>
      </c>
      <c r="DG23" s="58">
        <f>ROUNDUP('РБ15%'!DG23*0.87,)</f>
        <v>17748</v>
      </c>
      <c r="DH23" s="58">
        <f>ROUNDUP('РБ15%'!DH23*0.87,)</f>
        <v>17748</v>
      </c>
      <c r="DI23" s="58">
        <f>ROUNDUP('РБ15%'!DI23*0.87,)</f>
        <v>32317</v>
      </c>
      <c r="DJ23" s="58">
        <f>ROUNDUP('РБ15%'!DJ23*0.87,)</f>
        <v>41191</v>
      </c>
      <c r="DK23" s="58">
        <f>ROUNDUP('РБ15%'!DK23*0.87,)</f>
        <v>41191</v>
      </c>
      <c r="DL23" s="58">
        <f>ROUNDUP('РБ15%'!DL23*0.87,)</f>
        <v>41191</v>
      </c>
      <c r="DM23" s="58">
        <f>ROUNDUP('РБ15%'!DM23*0.87,)</f>
        <v>41191</v>
      </c>
      <c r="DN23" s="58">
        <f>ROUNDUP('РБ15%'!DN23*0.87,)</f>
        <v>41191</v>
      </c>
      <c r="DO23" s="58">
        <f>ROUNDUP('РБ15%'!DO23*0.87,)</f>
        <v>41191</v>
      </c>
      <c r="DP23" s="58">
        <f>ROUNDUP('РБ15%'!DP23*0.87,)</f>
        <v>41191</v>
      </c>
      <c r="DQ23" s="58">
        <f>ROUNDUP('РБ15%'!DQ23*0.87,)</f>
        <v>41191</v>
      </c>
      <c r="DR23" s="58">
        <f>ROUNDUP('РБ15%'!DR23*0.87,)</f>
        <v>41191</v>
      </c>
      <c r="DS23" s="58">
        <f>ROUNDUP('РБ15%'!DS23*0.87,)</f>
        <v>38972</v>
      </c>
      <c r="DT23" s="58">
        <f>ROUNDUP('РБ15%'!DT23*0.87,)</f>
        <v>30394</v>
      </c>
      <c r="DU23" s="58">
        <f>ROUNDUP('РБ15%'!DU23*0.87,)</f>
        <v>30394</v>
      </c>
      <c r="DV23" s="58">
        <f>ROUNDUP('РБ15%'!DV23*0.87,)</f>
        <v>30394</v>
      </c>
      <c r="DW23" s="58">
        <f>ROUNDUP('РБ15%'!DW23*0.87,)</f>
        <v>30394</v>
      </c>
      <c r="DX23" s="58">
        <f>ROUNDUP('РБ15%'!DX23*0.87,)</f>
        <v>30394</v>
      </c>
      <c r="DY23" s="58">
        <f>ROUNDUP('РБ15%'!DY23*0.87,)</f>
        <v>30394</v>
      </c>
      <c r="DZ23" s="58">
        <f>ROUNDUP('РБ15%'!DZ23*0.87,)</f>
        <v>30394</v>
      </c>
      <c r="EA23" s="58">
        <f>ROUNDUP('РБ15%'!EA23*0.87,)</f>
        <v>31133</v>
      </c>
      <c r="EB23" s="58">
        <f>ROUNDUP('РБ15%'!EB23*0.87,)</f>
        <v>31133</v>
      </c>
      <c r="EC23" s="58">
        <f>ROUNDUP('РБ15%'!EC23*0.87,)</f>
        <v>31133</v>
      </c>
      <c r="ED23" s="58">
        <f>ROUNDUP('РБ15%'!ED23*0.87,)</f>
        <v>31133</v>
      </c>
      <c r="EE23" s="58">
        <f>ROUNDUP('РБ15%'!EE23*0.87,)</f>
        <v>31133</v>
      </c>
      <c r="EF23" s="58">
        <f>ROUNDUP('РБ15%'!EF23*0.87,)</f>
        <v>31133</v>
      </c>
      <c r="EG23" s="58">
        <f>ROUNDUP('РБ15%'!EG23*0.87,)</f>
        <v>31133</v>
      </c>
      <c r="EH23" s="58">
        <f>ROUNDUP('РБ15%'!EH23*0.87,)</f>
        <v>31133</v>
      </c>
      <c r="EI23" s="58">
        <f>ROUNDUP('РБ15%'!EI23*0.87,)</f>
        <v>31133</v>
      </c>
      <c r="EJ23" s="58">
        <f>ROUNDUP('РБ15%'!EJ23*0.87,)</f>
        <v>31133</v>
      </c>
      <c r="EK23" s="58">
        <f>ROUNDUP('РБ15%'!EK23*0.87,)</f>
        <v>31133</v>
      </c>
      <c r="EL23" s="58">
        <f>ROUNDUP('РБ15%'!EL23*0.87,)</f>
        <v>31133</v>
      </c>
      <c r="EM23" s="58">
        <f>ROUNDUP('РБ15%'!EM23*0.87,)</f>
        <v>31133</v>
      </c>
      <c r="EN23" s="58">
        <f>ROUNDUP('РБ15%'!EN23*0.87,)</f>
        <v>31133</v>
      </c>
      <c r="EO23" s="58">
        <f>ROUNDUP('РБ15%'!EO23*0.87,)</f>
        <v>31133</v>
      </c>
      <c r="EP23" s="58">
        <f>ROUNDUP('РБ15%'!EP23*0.87,)</f>
        <v>31133</v>
      </c>
      <c r="EQ23" s="58">
        <f>ROUNDUP('РБ15%'!EQ23*0.87,)</f>
        <v>31873</v>
      </c>
      <c r="ER23" s="58">
        <f>ROUNDUP('РБ15%'!ER23*0.87,)</f>
        <v>31873</v>
      </c>
      <c r="ES23" s="58">
        <f>ROUNDUP('РБ15%'!ES23*0.87,)</f>
        <v>31873</v>
      </c>
      <c r="ET23" s="58">
        <f>ROUNDUP('РБ15%'!ET23*0.87,)</f>
        <v>31873</v>
      </c>
      <c r="EU23" s="58">
        <f>ROUNDUP('РБ15%'!EU23*0.87,)</f>
        <v>31873</v>
      </c>
      <c r="EV23" s="58">
        <f>ROUNDUP('РБ15%'!EV23*0.87,)</f>
        <v>31873</v>
      </c>
      <c r="EW23" s="58">
        <f>ROUNDUP('РБ15%'!EW23*0.87,)</f>
        <v>31873</v>
      </c>
      <c r="EX23" s="58">
        <f>ROUNDUP('РБ15%'!EX23*0.87,)</f>
        <v>31873</v>
      </c>
      <c r="EY23" s="58">
        <f>ROUNDUP('РБ15%'!EY23*0.87,)</f>
        <v>31873</v>
      </c>
      <c r="EZ23" s="58">
        <f>ROUNDUP('РБ15%'!EZ23*0.87,)</f>
        <v>31873</v>
      </c>
      <c r="FA23" s="58">
        <f>ROUNDUP('РБ15%'!FA23*0.87,)</f>
        <v>31873</v>
      </c>
      <c r="FB23" s="58">
        <f>ROUNDUP('РБ15%'!FB23*0.87,)</f>
        <v>31873</v>
      </c>
      <c r="FC23" s="58">
        <f>ROUNDUP('РБ15%'!FC23*0.87,)</f>
        <v>31873</v>
      </c>
      <c r="FD23" s="58">
        <f>ROUNDUP('РБ15%'!FD23*0.87,)</f>
        <v>31873</v>
      </c>
      <c r="FE23" s="58">
        <f>ROUNDUP('РБ15%'!FE23*0.87,)</f>
        <v>31873</v>
      </c>
      <c r="FF23" s="58">
        <f>ROUNDUP('РБ15%'!FF23*0.87,)</f>
        <v>31873</v>
      </c>
      <c r="FG23" s="58">
        <f>ROUNDUP('РБ15%'!FG23*0.87,)</f>
        <v>31873</v>
      </c>
      <c r="FH23" s="58">
        <f>ROUNDUP('РБ15%'!FH23*0.87,)</f>
        <v>31873</v>
      </c>
      <c r="FI23" s="58">
        <f>ROUNDUP('РБ15%'!FI23*0.87,)</f>
        <v>31873</v>
      </c>
      <c r="FJ23" s="58">
        <f>ROUNDUP('РБ15%'!FJ23*0.87,)</f>
        <v>31873</v>
      </c>
      <c r="FK23" s="58">
        <f>ROUNDUP('РБ15%'!FK23*0.87,)</f>
        <v>33796</v>
      </c>
      <c r="FL23" s="58">
        <f>ROUNDUP('РБ15%'!FL23*0.87,)</f>
        <v>33796</v>
      </c>
      <c r="FM23" s="58">
        <f>ROUNDUP('РБ15%'!FM23*0.87,)</f>
        <v>33796</v>
      </c>
      <c r="FN23" s="58">
        <f>ROUNDUP('РБ15%'!FN23*0.87,)</f>
        <v>31873</v>
      </c>
      <c r="FO23" s="58">
        <f>ROUNDUP('РБ15%'!FO23*0.87,)</f>
        <v>31873</v>
      </c>
      <c r="FP23" s="58">
        <f>ROUNDUP('РБ15%'!FP23*0.87,)</f>
        <v>31873</v>
      </c>
      <c r="FQ23" s="58">
        <f>ROUNDUP('РБ15%'!FQ23*0.87,)</f>
        <v>31873</v>
      </c>
      <c r="FR23" s="58">
        <f>ROUNDUP('РБ15%'!FR23*0.87,)</f>
        <v>31873</v>
      </c>
      <c r="FS23" s="58">
        <f>ROUNDUP('РБ15%'!FS23*0.87,)</f>
        <v>30394</v>
      </c>
      <c r="FT23" s="58">
        <f>ROUNDUP('РБ15%'!FT23*0.87,)</f>
        <v>30394</v>
      </c>
      <c r="FU23" s="58">
        <f>ROUNDUP('РБ15%'!FU23*0.87,)</f>
        <v>30394</v>
      </c>
      <c r="FV23" s="58">
        <f>ROUNDUP('РБ15%'!FV23*0.87,)</f>
        <v>30394</v>
      </c>
      <c r="FW23" s="58">
        <f>ROUNDUP('РБ15%'!FW23*0.87,)</f>
        <v>30394</v>
      </c>
      <c r="FX23" s="58">
        <f>ROUNDUP('РБ15%'!FX23*0.87,)</f>
        <v>30394</v>
      </c>
      <c r="FY23" s="58">
        <f>ROUNDUP('РБ15%'!FY23*0.87,)</f>
        <v>30394</v>
      </c>
      <c r="FZ23" s="58">
        <f>ROUNDUP('РБ15%'!FZ23*0.87,)</f>
        <v>34757</v>
      </c>
      <c r="GA23" s="58">
        <f>ROUNDUP('РБ15%'!GA23*0.87,)</f>
        <v>31133</v>
      </c>
      <c r="GB23" s="58">
        <f>ROUNDUP('РБ15%'!GB23*0.87,)</f>
        <v>24626</v>
      </c>
      <c r="GC23" s="58">
        <f>ROUNDUP('РБ15%'!GC23*0.87,)</f>
        <v>24626</v>
      </c>
      <c r="GD23" s="58">
        <f>ROUNDUP('РБ15%'!GD23*0.87,)</f>
        <v>24626</v>
      </c>
      <c r="GE23" s="58">
        <f>ROUNDUP('РБ15%'!GE23*0.87,)</f>
        <v>24626</v>
      </c>
      <c r="GF23" s="58">
        <f>ROUNDUP('РБ15%'!GF23*0.87,)</f>
        <v>24626</v>
      </c>
      <c r="GG23" s="58">
        <f>ROUNDUP('РБ15%'!GG23*0.87,)</f>
        <v>24626</v>
      </c>
      <c r="GH23" s="58">
        <f>ROUNDUP('РБ15%'!GH23*0.87,)</f>
        <v>24626</v>
      </c>
      <c r="GI23" s="58">
        <f>ROUNDUP('РБ15%'!GI23*0.87,)</f>
        <v>24626</v>
      </c>
      <c r="GJ23" s="58">
        <f>ROUNDUP('РБ15%'!GJ23*0.87,)</f>
        <v>24626</v>
      </c>
      <c r="GK23" s="58">
        <f>ROUNDUP('РБ15%'!GK23*0.87,)</f>
        <v>24626</v>
      </c>
      <c r="GL23" s="58">
        <f>ROUNDUP('РБ15%'!GL23*0.87,)</f>
        <v>24626</v>
      </c>
      <c r="GM23" s="58">
        <f>ROUNDUP('РБ15%'!GM23*0.87,)</f>
        <v>24626</v>
      </c>
      <c r="GN23" s="58">
        <f>ROUNDUP('РБ15%'!GN23*0.87,)</f>
        <v>24626</v>
      </c>
      <c r="GO23" s="58">
        <f>ROUNDUP('РБ15%'!GO23*0.87,)</f>
        <v>24626</v>
      </c>
      <c r="GP23" s="58">
        <f>ROUNDUP('РБ15%'!GP23*0.87,)</f>
        <v>24626</v>
      </c>
      <c r="GQ23" s="58">
        <f>ROUNDUP('РБ15%'!GQ23*0.87,)</f>
        <v>24626</v>
      </c>
      <c r="GR23" s="58">
        <f>ROUNDUP('РБ15%'!GR23*0.87,)</f>
        <v>24626</v>
      </c>
      <c r="GS23" s="58">
        <f>ROUNDUP('РБ15%'!GS23*0.87,)</f>
        <v>24626</v>
      </c>
      <c r="GT23" s="58">
        <f>ROUNDUP('РБ15%'!GT23*0.87,)</f>
        <v>24626</v>
      </c>
      <c r="GU23" s="58">
        <f>ROUNDUP('РБ15%'!GU23*0.87,)</f>
        <v>24626</v>
      </c>
      <c r="GV23" s="58">
        <f>ROUNDUP('РБ15%'!GV23*0.87,)</f>
        <v>24626</v>
      </c>
      <c r="GW23" s="58">
        <f>ROUNDUP('РБ15%'!GW23*0.87,)</f>
        <v>24626</v>
      </c>
    </row>
    <row r="24" spans="1:205" s="4" customFormat="1" ht="12" customHeight="1">
      <c r="A24" s="24">
        <v>4</v>
      </c>
      <c r="B24" s="58">
        <f>ROUNDUP('РБ15%'!B24*0.87,)</f>
        <v>19597</v>
      </c>
      <c r="C24" s="58">
        <f>ROUNDUP('РБ15%'!C24*0.87,)</f>
        <v>19227</v>
      </c>
      <c r="D24" s="58">
        <f>ROUNDUP('РБ15%'!D24*0.87,)</f>
        <v>19967</v>
      </c>
      <c r="E24" s="58">
        <f>ROUNDUP('РБ15%'!E24*0.87,)</f>
        <v>19967</v>
      </c>
      <c r="F24" s="58">
        <f>ROUNDUP('РБ15%'!F24*0.87,)</f>
        <v>19967</v>
      </c>
      <c r="G24" s="58">
        <f>ROUNDUP('РБ15%'!G24*0.87,)</f>
        <v>18932</v>
      </c>
      <c r="H24" s="58">
        <f>ROUNDUP('РБ15%'!H24*0.87,)</f>
        <v>18932</v>
      </c>
      <c r="I24" s="58">
        <f>ROUNDUP('РБ15%'!I24*0.87,)</f>
        <v>18932</v>
      </c>
      <c r="J24" s="58">
        <f>ROUNDUP('РБ15%'!J24*0.87,)</f>
        <v>18932</v>
      </c>
      <c r="K24" s="58">
        <f>ROUNDUP('РБ15%'!K24*0.87,)</f>
        <v>19597</v>
      </c>
      <c r="L24" s="58">
        <f>ROUNDUP('РБ15%'!L24*0.87,)</f>
        <v>19597</v>
      </c>
      <c r="M24" s="58">
        <f>ROUNDUP('РБ15%'!M24*0.87,)</f>
        <v>18488</v>
      </c>
      <c r="N24" s="58">
        <f>ROUNDUP('РБ15%'!N24*0.87,)</f>
        <v>18488</v>
      </c>
      <c r="O24" s="58">
        <f>ROUNDUP('РБ15%'!O24*0.87,)</f>
        <v>18488</v>
      </c>
      <c r="P24" s="58">
        <f>ROUNDUP('РБ15%'!P24*0.87,)</f>
        <v>18488</v>
      </c>
      <c r="Q24" s="58">
        <f>ROUNDUP('РБ15%'!Q24*0.87,)</f>
        <v>18488</v>
      </c>
      <c r="R24" s="58">
        <f>ROUNDUP('РБ15%'!R24*0.87,)</f>
        <v>18932</v>
      </c>
      <c r="S24" s="58">
        <f>ROUNDUP('РБ15%'!S24*0.87,)</f>
        <v>18932</v>
      </c>
      <c r="T24" s="58">
        <f>ROUNDUP('РБ15%'!T24*0.87,)</f>
        <v>18488</v>
      </c>
      <c r="U24" s="58">
        <f>ROUNDUP('РБ15%'!U24*0.87,)</f>
        <v>18488</v>
      </c>
      <c r="V24" s="58">
        <f>ROUNDUP('РБ15%'!V24*0.87,)</f>
        <v>18488</v>
      </c>
      <c r="W24" s="58">
        <f>ROUNDUP('РБ15%'!W24*0.87,)</f>
        <v>18488</v>
      </c>
      <c r="X24" s="58">
        <f>ROUNDUP('РБ15%'!X24*0.87,)</f>
        <v>16196</v>
      </c>
      <c r="Y24" s="58">
        <f>ROUNDUP('РБ15%'!Y24*0.87,)</f>
        <v>16417</v>
      </c>
      <c r="Z24" s="58">
        <f>ROUNDUP('РБ15%'!Z24*0.87,)</f>
        <v>16417</v>
      </c>
      <c r="AA24" s="144">
        <f>ROUNDUP('РБ15%'!AA24*0.87,)</f>
        <v>16196</v>
      </c>
      <c r="AB24" s="58">
        <f>ROUNDUP('РБ15%'!AB24*0.87,)</f>
        <v>16196</v>
      </c>
      <c r="AC24" s="58">
        <f>ROUNDUP('РБ15%'!AC24*0.87,)</f>
        <v>16196</v>
      </c>
      <c r="AD24" s="58">
        <f>ROUNDUP('РБ15%'!AD24*0.87,)</f>
        <v>16196</v>
      </c>
      <c r="AE24" s="58">
        <f>ROUNDUP('РБ15%'!AE24*0.87,)</f>
        <v>16196</v>
      </c>
      <c r="AF24" s="58">
        <f>ROUNDUP('РБ15%'!AF24*0.87,)</f>
        <v>16417</v>
      </c>
      <c r="AG24" s="58">
        <f>ROUNDUP('РБ15%'!AG24*0.87,)</f>
        <v>16417</v>
      </c>
      <c r="AH24" s="58">
        <f>ROUNDUP('РБ15%'!AH24*0.87,)</f>
        <v>16196</v>
      </c>
      <c r="AI24" s="58">
        <f>ROUNDUP('РБ15%'!AI24*0.87,)</f>
        <v>16417</v>
      </c>
      <c r="AJ24" s="58">
        <f>ROUNDUP('РБ15%'!AJ24*0.87,)</f>
        <v>16417</v>
      </c>
      <c r="AK24" s="58">
        <f>ROUNDUP('РБ15%'!AK24*0.87,)</f>
        <v>16417</v>
      </c>
      <c r="AL24" s="58">
        <f>ROUNDUP('РБ15%'!AL24*0.87,)</f>
        <v>16417</v>
      </c>
      <c r="AM24" s="58">
        <f>ROUNDUP('РБ15%'!AM24*0.87,)</f>
        <v>16417</v>
      </c>
      <c r="AN24" s="58">
        <f>ROUNDUP('РБ15%'!AN24*0.87,)</f>
        <v>16417</v>
      </c>
      <c r="AO24" s="58">
        <f>ROUNDUP('РБ15%'!AO24*0.87,)</f>
        <v>16196</v>
      </c>
      <c r="AP24" s="58">
        <f>ROUNDUP('РБ15%'!AP24*0.87,)</f>
        <v>16196</v>
      </c>
      <c r="AQ24" s="58">
        <f>ROUNDUP('РБ15%'!AQ24*0.87,)</f>
        <v>16196</v>
      </c>
      <c r="AR24" s="58">
        <f>ROUNDUP('РБ15%'!AR24*0.87,)</f>
        <v>16196</v>
      </c>
      <c r="AS24" s="58">
        <f>ROUNDUP('РБ15%'!AS24*0.87,)</f>
        <v>16196</v>
      </c>
      <c r="AT24" s="58">
        <f>ROUNDUP('РБ15%'!AT24*0.87,)</f>
        <v>16417</v>
      </c>
      <c r="AU24" s="58">
        <f>ROUNDUP('РБ15%'!AU24*0.87,)</f>
        <v>16417</v>
      </c>
      <c r="AV24" s="58">
        <f>ROUNDUP('РБ15%'!AV24*0.87,)</f>
        <v>16196</v>
      </c>
      <c r="AW24" s="58">
        <f>ROUNDUP('РБ15%'!AW24*0.87,)</f>
        <v>16196</v>
      </c>
      <c r="AX24" s="58">
        <f>ROUNDUP('РБ15%'!AX24*0.87,)</f>
        <v>16196</v>
      </c>
      <c r="AY24" s="58">
        <f>ROUNDUP('РБ15%'!AY24*0.87,)</f>
        <v>16196</v>
      </c>
      <c r="AZ24" s="58">
        <f>ROUNDUP('РБ15%'!AZ24*0.87,)</f>
        <v>16196</v>
      </c>
      <c r="BA24" s="58">
        <f>ROUNDUP('РБ15%'!BA24*0.87,)</f>
        <v>16417</v>
      </c>
      <c r="BB24" s="58">
        <f>ROUNDUP('РБ15%'!BB24*0.87,)</f>
        <v>16417</v>
      </c>
      <c r="BC24" s="58">
        <f>ROUNDUP('РБ15%'!BC24*0.87,)</f>
        <v>15974</v>
      </c>
      <c r="BD24" s="58">
        <f>ROUNDUP('РБ15%'!BD24*0.87,)</f>
        <v>15974</v>
      </c>
      <c r="BE24" s="58">
        <f>ROUNDUP('РБ15%'!BE24*0.87,)</f>
        <v>15974</v>
      </c>
      <c r="BF24" s="58">
        <f>ROUNDUP('РБ15%'!BF24*0.87,)</f>
        <v>16417</v>
      </c>
      <c r="BG24" s="58">
        <f>ROUNDUP('РБ15%'!BG24*0.87,)</f>
        <v>16417</v>
      </c>
      <c r="BH24" s="58">
        <f>ROUNDUP('РБ15%'!BH24*0.87,)</f>
        <v>16417</v>
      </c>
      <c r="BI24" s="58">
        <f>ROUNDUP('РБ15%'!BI24*0.87,)</f>
        <v>16417</v>
      </c>
      <c r="BJ24" s="58">
        <f>ROUNDUP('РБ15%'!BJ24*0.87,)</f>
        <v>15826</v>
      </c>
      <c r="BK24" s="58">
        <f>ROUNDUP('РБ15%'!BK24*0.87,)</f>
        <v>15826</v>
      </c>
      <c r="BL24" s="58">
        <f>ROUNDUP('РБ15%'!BL24*0.87,)</f>
        <v>15826</v>
      </c>
      <c r="BM24" s="58">
        <f>ROUNDUP('РБ15%'!BM24*0.87,)</f>
        <v>15826</v>
      </c>
      <c r="BN24" s="58">
        <f>ROUNDUP('РБ15%'!BN24*0.87,)</f>
        <v>15826</v>
      </c>
      <c r="BO24" s="58">
        <f>ROUNDUP('РБ15%'!BO24*0.87,)</f>
        <v>15974</v>
      </c>
      <c r="BP24" s="58">
        <f>ROUNDUP('РБ15%'!BP24*0.87,)</f>
        <v>15974</v>
      </c>
      <c r="BQ24" s="58">
        <f>ROUNDUP('РБ15%'!BQ24*0.87,)</f>
        <v>15826</v>
      </c>
      <c r="BR24" s="58">
        <f>ROUNDUP('РБ15%'!BR24*0.87,)</f>
        <v>15826</v>
      </c>
      <c r="BS24" s="58">
        <f>ROUNDUP('РБ15%'!BS24*0.87,)</f>
        <v>15826</v>
      </c>
      <c r="BT24" s="58">
        <f>ROUNDUP('РБ15%'!BT24*0.87,)</f>
        <v>15826</v>
      </c>
      <c r="BU24" s="58">
        <f>ROUNDUP('РБ15%'!BU24*0.87,)</f>
        <v>15826</v>
      </c>
      <c r="BV24" s="58">
        <f>ROUNDUP('РБ15%'!BV24*0.87,)</f>
        <v>15974</v>
      </c>
      <c r="BW24" s="58">
        <f>ROUNDUP('РБ15%'!BW24*0.87,)</f>
        <v>15974</v>
      </c>
      <c r="BX24" s="58">
        <f>ROUNDUP('РБ15%'!BX24*0.87,)</f>
        <v>15826</v>
      </c>
      <c r="BY24" s="58">
        <f>ROUNDUP('РБ15%'!BY24*0.87,)</f>
        <v>15826</v>
      </c>
      <c r="BZ24" s="58">
        <f>ROUNDUP('РБ15%'!BZ24*0.87,)</f>
        <v>15826</v>
      </c>
      <c r="CA24" s="58">
        <f>ROUNDUP('РБ15%'!CA24*0.87,)</f>
        <v>15826</v>
      </c>
      <c r="CB24" s="58">
        <f>ROUNDUP('РБ15%'!CB24*0.87,)</f>
        <v>15826</v>
      </c>
      <c r="CC24" s="58">
        <f>ROUNDUP('РБ15%'!CC24*0.87,)</f>
        <v>15974</v>
      </c>
      <c r="CD24" s="58">
        <f>ROUNDUP('РБ15%'!CD24*0.87,)</f>
        <v>15974</v>
      </c>
      <c r="CE24" s="58">
        <f>ROUNDUP('РБ15%'!CE24*0.87,)</f>
        <v>15826</v>
      </c>
      <c r="CF24" s="58">
        <f>ROUNDUP('РБ15%'!CF24*0.87,)</f>
        <v>15826</v>
      </c>
      <c r="CG24" s="58">
        <f>ROUNDUP('РБ15%'!CG24*0.87,)</f>
        <v>15826</v>
      </c>
      <c r="CH24" s="58">
        <f>ROUNDUP('РБ15%'!CH24*0.87,)</f>
        <v>15826</v>
      </c>
      <c r="CI24" s="58">
        <f>ROUNDUP('РБ15%'!CI24*0.87,)</f>
        <v>15826</v>
      </c>
      <c r="CJ24" s="58">
        <f>ROUNDUP('РБ15%'!CJ24*0.87,)</f>
        <v>15974</v>
      </c>
      <c r="CK24" s="58">
        <f>ROUNDUP('РБ15%'!CK24*0.87,)</f>
        <v>15974</v>
      </c>
      <c r="CL24" s="58">
        <f>ROUNDUP('РБ15%'!CL24*0.87,)</f>
        <v>15826</v>
      </c>
      <c r="CM24" s="58">
        <f>ROUNDUP('РБ15%'!CM24*0.87,)</f>
        <v>15826</v>
      </c>
      <c r="CN24" s="58">
        <f>ROUNDUP('РБ15%'!CN24*0.87,)</f>
        <v>15826</v>
      </c>
      <c r="CO24" s="58">
        <f>ROUNDUP('РБ15%'!CO24*0.87,)</f>
        <v>15826</v>
      </c>
      <c r="CP24" s="58">
        <f>ROUNDUP('РБ15%'!CP24*0.87,)</f>
        <v>15826</v>
      </c>
      <c r="CQ24" s="58">
        <f>ROUNDUP('РБ15%'!CQ24*0.87,)</f>
        <v>16639</v>
      </c>
      <c r="CR24" s="58">
        <f>ROUNDUP('РБ15%'!CR24*0.87,)</f>
        <v>16639</v>
      </c>
      <c r="CS24" s="58">
        <f>ROUNDUP('РБ15%'!CS24*0.87,)</f>
        <v>16639</v>
      </c>
      <c r="CT24" s="58">
        <f>ROUNDUP('РБ15%'!CT24*0.87,)</f>
        <v>16639</v>
      </c>
      <c r="CU24" s="58">
        <f>ROUNDUP('РБ15%'!CU24*0.87,)</f>
        <v>16639</v>
      </c>
      <c r="CV24" s="58">
        <f>ROUNDUP('РБ15%'!CV24*0.87,)</f>
        <v>16639</v>
      </c>
      <c r="CW24" s="58">
        <f>ROUNDUP('РБ15%'!CW24*0.87,)</f>
        <v>16639</v>
      </c>
      <c r="CX24" s="58">
        <f>ROUNDUP('РБ15%'!CX24*0.87,)</f>
        <v>17009</v>
      </c>
      <c r="CY24" s="58">
        <f>ROUNDUP('РБ15%'!CY24*0.87,)</f>
        <v>17009</v>
      </c>
      <c r="CZ24" s="58">
        <f>ROUNDUP('РБ15%'!CZ24*0.87,)</f>
        <v>17009</v>
      </c>
      <c r="DA24" s="58">
        <f>ROUNDUP('РБ15%'!DA24*0.87,)</f>
        <v>17009</v>
      </c>
      <c r="DB24" s="58">
        <f>ROUNDUP('РБ15%'!DB24*0.87,)</f>
        <v>17009</v>
      </c>
      <c r="DC24" s="58">
        <f>ROUNDUP('РБ15%'!DC24*0.87,)</f>
        <v>17009</v>
      </c>
      <c r="DD24" s="58">
        <f>ROUNDUP('РБ15%'!DD24*0.87,)</f>
        <v>17009</v>
      </c>
      <c r="DE24" s="58">
        <f>ROUNDUP('РБ15%'!DE24*0.87,)</f>
        <v>17748</v>
      </c>
      <c r="DF24" s="58">
        <f>ROUNDUP('РБ15%'!DF24*0.87,)</f>
        <v>17748</v>
      </c>
      <c r="DG24" s="58">
        <f>ROUNDUP('РБ15%'!DG24*0.87,)</f>
        <v>17748</v>
      </c>
      <c r="DH24" s="58">
        <f>ROUNDUP('РБ15%'!DH24*0.87,)</f>
        <v>17748</v>
      </c>
      <c r="DI24" s="58">
        <f>ROUNDUP('РБ15%'!DI24*0.87,)</f>
        <v>32317</v>
      </c>
      <c r="DJ24" s="58">
        <f>ROUNDUP('РБ15%'!DJ24*0.87,)</f>
        <v>41191</v>
      </c>
      <c r="DK24" s="58">
        <f>ROUNDUP('РБ15%'!DK24*0.87,)</f>
        <v>41191</v>
      </c>
      <c r="DL24" s="58">
        <f>ROUNDUP('РБ15%'!DL24*0.87,)</f>
        <v>41191</v>
      </c>
      <c r="DM24" s="58">
        <f>ROUNDUP('РБ15%'!DM24*0.87,)</f>
        <v>41191</v>
      </c>
      <c r="DN24" s="58">
        <f>ROUNDUP('РБ15%'!DN24*0.87,)</f>
        <v>41191</v>
      </c>
      <c r="DO24" s="58">
        <f>ROUNDUP('РБ15%'!DO24*0.87,)</f>
        <v>41191</v>
      </c>
      <c r="DP24" s="58">
        <f>ROUNDUP('РБ15%'!DP24*0.87,)</f>
        <v>41191</v>
      </c>
      <c r="DQ24" s="58">
        <f>ROUNDUP('РБ15%'!DQ24*0.87,)</f>
        <v>41191</v>
      </c>
      <c r="DR24" s="58">
        <f>ROUNDUP('РБ15%'!DR24*0.87,)</f>
        <v>41191</v>
      </c>
      <c r="DS24" s="58">
        <f>ROUNDUP('РБ15%'!DS24*0.87,)</f>
        <v>38972</v>
      </c>
      <c r="DT24" s="58">
        <f>ROUNDUP('РБ15%'!DT24*0.87,)</f>
        <v>30394</v>
      </c>
      <c r="DU24" s="58">
        <f>ROUNDUP('РБ15%'!DU24*0.87,)</f>
        <v>30394</v>
      </c>
      <c r="DV24" s="58">
        <f>ROUNDUP('РБ15%'!DV24*0.87,)</f>
        <v>30394</v>
      </c>
      <c r="DW24" s="58">
        <f>ROUNDUP('РБ15%'!DW24*0.87,)</f>
        <v>30394</v>
      </c>
      <c r="DX24" s="58">
        <f>ROUNDUP('РБ15%'!DX24*0.87,)</f>
        <v>30394</v>
      </c>
      <c r="DY24" s="58">
        <f>ROUNDUP('РБ15%'!DY24*0.87,)</f>
        <v>30394</v>
      </c>
      <c r="DZ24" s="58">
        <f>ROUNDUP('РБ15%'!DZ24*0.87,)</f>
        <v>30394</v>
      </c>
      <c r="EA24" s="58">
        <f>ROUNDUP('РБ15%'!EA24*0.87,)</f>
        <v>31133</v>
      </c>
      <c r="EB24" s="58">
        <f>ROUNDUP('РБ15%'!EB24*0.87,)</f>
        <v>31133</v>
      </c>
      <c r="EC24" s="58">
        <f>ROUNDUP('РБ15%'!EC24*0.87,)</f>
        <v>31133</v>
      </c>
      <c r="ED24" s="58">
        <f>ROUNDUP('РБ15%'!ED24*0.87,)</f>
        <v>31133</v>
      </c>
      <c r="EE24" s="58">
        <f>ROUNDUP('РБ15%'!EE24*0.87,)</f>
        <v>31133</v>
      </c>
      <c r="EF24" s="58">
        <f>ROUNDUP('РБ15%'!EF24*0.87,)</f>
        <v>31133</v>
      </c>
      <c r="EG24" s="58">
        <f>ROUNDUP('РБ15%'!EG24*0.87,)</f>
        <v>31133</v>
      </c>
      <c r="EH24" s="58">
        <f>ROUNDUP('РБ15%'!EH24*0.87,)</f>
        <v>31133</v>
      </c>
      <c r="EI24" s="58">
        <f>ROUNDUP('РБ15%'!EI24*0.87,)</f>
        <v>31133</v>
      </c>
      <c r="EJ24" s="58">
        <f>ROUNDUP('РБ15%'!EJ24*0.87,)</f>
        <v>31133</v>
      </c>
      <c r="EK24" s="58">
        <f>ROUNDUP('РБ15%'!EK24*0.87,)</f>
        <v>31133</v>
      </c>
      <c r="EL24" s="58">
        <f>ROUNDUP('РБ15%'!EL24*0.87,)</f>
        <v>31133</v>
      </c>
      <c r="EM24" s="58">
        <f>ROUNDUP('РБ15%'!EM24*0.87,)</f>
        <v>31133</v>
      </c>
      <c r="EN24" s="58">
        <f>ROUNDUP('РБ15%'!EN24*0.87,)</f>
        <v>31133</v>
      </c>
      <c r="EO24" s="58">
        <f>ROUNDUP('РБ15%'!EO24*0.87,)</f>
        <v>31133</v>
      </c>
      <c r="EP24" s="58">
        <f>ROUNDUP('РБ15%'!EP24*0.87,)</f>
        <v>31133</v>
      </c>
      <c r="EQ24" s="58">
        <f>ROUNDUP('РБ15%'!EQ24*0.87,)</f>
        <v>31873</v>
      </c>
      <c r="ER24" s="58">
        <f>ROUNDUP('РБ15%'!ER24*0.87,)</f>
        <v>31873</v>
      </c>
      <c r="ES24" s="58">
        <f>ROUNDUP('РБ15%'!ES24*0.87,)</f>
        <v>31873</v>
      </c>
      <c r="ET24" s="58">
        <f>ROUNDUP('РБ15%'!ET24*0.87,)</f>
        <v>31873</v>
      </c>
      <c r="EU24" s="58">
        <f>ROUNDUP('РБ15%'!EU24*0.87,)</f>
        <v>31873</v>
      </c>
      <c r="EV24" s="58">
        <f>ROUNDUP('РБ15%'!EV24*0.87,)</f>
        <v>31873</v>
      </c>
      <c r="EW24" s="58">
        <f>ROUNDUP('РБ15%'!EW24*0.87,)</f>
        <v>31873</v>
      </c>
      <c r="EX24" s="58">
        <f>ROUNDUP('РБ15%'!EX24*0.87,)</f>
        <v>31873</v>
      </c>
      <c r="EY24" s="58">
        <f>ROUNDUP('РБ15%'!EY24*0.87,)</f>
        <v>31873</v>
      </c>
      <c r="EZ24" s="58">
        <f>ROUNDUP('РБ15%'!EZ24*0.87,)</f>
        <v>31873</v>
      </c>
      <c r="FA24" s="58">
        <f>ROUNDUP('РБ15%'!FA24*0.87,)</f>
        <v>31873</v>
      </c>
      <c r="FB24" s="58">
        <f>ROUNDUP('РБ15%'!FB24*0.87,)</f>
        <v>31873</v>
      </c>
      <c r="FC24" s="58">
        <f>ROUNDUP('РБ15%'!FC24*0.87,)</f>
        <v>31873</v>
      </c>
      <c r="FD24" s="58">
        <f>ROUNDUP('РБ15%'!FD24*0.87,)</f>
        <v>31873</v>
      </c>
      <c r="FE24" s="58">
        <f>ROUNDUP('РБ15%'!FE24*0.87,)</f>
        <v>31873</v>
      </c>
      <c r="FF24" s="58">
        <f>ROUNDUP('РБ15%'!FF24*0.87,)</f>
        <v>31873</v>
      </c>
      <c r="FG24" s="58">
        <f>ROUNDUP('РБ15%'!FG24*0.87,)</f>
        <v>31873</v>
      </c>
      <c r="FH24" s="58">
        <f>ROUNDUP('РБ15%'!FH24*0.87,)</f>
        <v>31873</v>
      </c>
      <c r="FI24" s="58">
        <f>ROUNDUP('РБ15%'!FI24*0.87,)</f>
        <v>31873</v>
      </c>
      <c r="FJ24" s="58">
        <f>ROUNDUP('РБ15%'!FJ24*0.87,)</f>
        <v>31873</v>
      </c>
      <c r="FK24" s="58">
        <f>ROUNDUP('РБ15%'!FK24*0.87,)</f>
        <v>33796</v>
      </c>
      <c r="FL24" s="58">
        <f>ROUNDUP('РБ15%'!FL24*0.87,)</f>
        <v>33796</v>
      </c>
      <c r="FM24" s="58">
        <f>ROUNDUP('РБ15%'!FM24*0.87,)</f>
        <v>33796</v>
      </c>
      <c r="FN24" s="58">
        <f>ROUNDUP('РБ15%'!FN24*0.87,)</f>
        <v>31873</v>
      </c>
      <c r="FO24" s="58">
        <f>ROUNDUP('РБ15%'!FO24*0.87,)</f>
        <v>31873</v>
      </c>
      <c r="FP24" s="58">
        <f>ROUNDUP('РБ15%'!FP24*0.87,)</f>
        <v>31873</v>
      </c>
      <c r="FQ24" s="58">
        <f>ROUNDUP('РБ15%'!FQ24*0.87,)</f>
        <v>31873</v>
      </c>
      <c r="FR24" s="58">
        <f>ROUNDUP('РБ15%'!FR24*0.87,)</f>
        <v>31873</v>
      </c>
      <c r="FS24" s="58">
        <f>ROUNDUP('РБ15%'!FS24*0.87,)</f>
        <v>30394</v>
      </c>
      <c r="FT24" s="58">
        <f>ROUNDUP('РБ15%'!FT24*0.87,)</f>
        <v>30394</v>
      </c>
      <c r="FU24" s="58">
        <f>ROUNDUP('РБ15%'!FU24*0.87,)</f>
        <v>30394</v>
      </c>
      <c r="FV24" s="58">
        <f>ROUNDUP('РБ15%'!FV24*0.87,)</f>
        <v>30394</v>
      </c>
      <c r="FW24" s="58">
        <f>ROUNDUP('РБ15%'!FW24*0.87,)</f>
        <v>30394</v>
      </c>
      <c r="FX24" s="58">
        <f>ROUNDUP('РБ15%'!FX24*0.87,)</f>
        <v>30394</v>
      </c>
      <c r="FY24" s="58">
        <f>ROUNDUP('РБ15%'!FY24*0.87,)</f>
        <v>30394</v>
      </c>
      <c r="FZ24" s="58">
        <f>ROUNDUP('РБ15%'!FZ24*0.87,)</f>
        <v>34757</v>
      </c>
      <c r="GA24" s="58">
        <f>ROUNDUP('РБ15%'!GA24*0.87,)</f>
        <v>31133</v>
      </c>
      <c r="GB24" s="58">
        <f>ROUNDUP('РБ15%'!GB24*0.87,)</f>
        <v>24626</v>
      </c>
      <c r="GC24" s="58">
        <f>ROUNDUP('РБ15%'!GC24*0.87,)</f>
        <v>24626</v>
      </c>
      <c r="GD24" s="58">
        <f>ROUNDUP('РБ15%'!GD24*0.87,)</f>
        <v>24626</v>
      </c>
      <c r="GE24" s="58">
        <f>ROUNDUP('РБ15%'!GE24*0.87,)</f>
        <v>24626</v>
      </c>
      <c r="GF24" s="58">
        <f>ROUNDUP('РБ15%'!GF24*0.87,)</f>
        <v>24626</v>
      </c>
      <c r="GG24" s="58">
        <f>ROUNDUP('РБ15%'!GG24*0.87,)</f>
        <v>24626</v>
      </c>
      <c r="GH24" s="58">
        <f>ROUNDUP('РБ15%'!GH24*0.87,)</f>
        <v>24626</v>
      </c>
      <c r="GI24" s="58">
        <f>ROUNDUP('РБ15%'!GI24*0.87,)</f>
        <v>24626</v>
      </c>
      <c r="GJ24" s="58">
        <f>ROUNDUP('РБ15%'!GJ24*0.87,)</f>
        <v>24626</v>
      </c>
      <c r="GK24" s="58">
        <f>ROUNDUP('РБ15%'!GK24*0.87,)</f>
        <v>24626</v>
      </c>
      <c r="GL24" s="58">
        <f>ROUNDUP('РБ15%'!GL24*0.87,)</f>
        <v>24626</v>
      </c>
      <c r="GM24" s="58">
        <f>ROUNDUP('РБ15%'!GM24*0.87,)</f>
        <v>24626</v>
      </c>
      <c r="GN24" s="58">
        <f>ROUNDUP('РБ15%'!GN24*0.87,)</f>
        <v>24626</v>
      </c>
      <c r="GO24" s="58">
        <f>ROUNDUP('РБ15%'!GO24*0.87,)</f>
        <v>24626</v>
      </c>
      <c r="GP24" s="58">
        <f>ROUNDUP('РБ15%'!GP24*0.87,)</f>
        <v>24626</v>
      </c>
      <c r="GQ24" s="58">
        <f>ROUNDUP('РБ15%'!GQ24*0.87,)</f>
        <v>24626</v>
      </c>
      <c r="GR24" s="58">
        <f>ROUNDUP('РБ15%'!GR24*0.87,)</f>
        <v>24626</v>
      </c>
      <c r="GS24" s="58">
        <f>ROUNDUP('РБ15%'!GS24*0.87,)</f>
        <v>24626</v>
      </c>
      <c r="GT24" s="58">
        <f>ROUNDUP('РБ15%'!GT24*0.87,)</f>
        <v>24626</v>
      </c>
      <c r="GU24" s="58">
        <f>ROUNDUP('РБ15%'!GU24*0.87,)</f>
        <v>24626</v>
      </c>
      <c r="GV24" s="58">
        <f>ROUNDUP('РБ15%'!GV24*0.87,)</f>
        <v>24626</v>
      </c>
      <c r="GW24" s="58">
        <f>ROUNDUP('РБ15%'!GW24*0.87,)</f>
        <v>24626</v>
      </c>
    </row>
    <row r="25" spans="1:205" s="4" customFormat="1" ht="15" customHeight="1">
      <c r="A25" s="33" t="s">
        <v>36</v>
      </c>
      <c r="AA25" s="85"/>
    </row>
    <row r="26" spans="1:205" s="4" customFormat="1" ht="12" customHeight="1">
      <c r="A26" s="86" t="s">
        <v>42</v>
      </c>
      <c r="AA26" s="85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0" customFormat="1" ht="15" customHeight="1">
      <c r="A29" s="33" t="s">
        <v>16</v>
      </c>
      <c r="AA29" s="89"/>
    </row>
    <row r="30" spans="1:205" s="50" customFormat="1" ht="73.5" customHeight="1">
      <c r="A30" s="34" t="s">
        <v>17</v>
      </c>
      <c r="AA30" s="89"/>
    </row>
    <row r="31" spans="1:205">
      <c r="A31" s="30" t="s">
        <v>18</v>
      </c>
      <c r="J31" s="6"/>
      <c r="K31" s="6"/>
      <c r="L31" s="6"/>
      <c r="M31" s="6"/>
      <c r="N31" s="8"/>
      <c r="O31" s="8"/>
      <c r="P31" s="8"/>
      <c r="Q31" s="8"/>
      <c r="R31" s="6"/>
      <c r="S31" s="6"/>
      <c r="T31" s="6"/>
      <c r="U31" s="6"/>
      <c r="V31" s="6"/>
      <c r="W31" s="8"/>
      <c r="AA31" s="90"/>
    </row>
    <row r="32" spans="1:205" ht="54.75" customHeight="1">
      <c r="A32" s="35" t="s">
        <v>40</v>
      </c>
      <c r="J32" s="6"/>
      <c r="K32" s="6"/>
      <c r="L32" s="6"/>
      <c r="M32" s="6"/>
      <c r="N32" s="8"/>
      <c r="O32" s="8"/>
      <c r="P32" s="8"/>
      <c r="Q32" s="8"/>
      <c r="R32" s="6"/>
      <c r="S32" s="6"/>
      <c r="T32" s="6"/>
      <c r="U32" s="6"/>
      <c r="V32" s="6"/>
      <c r="W32" s="8"/>
      <c r="AA32" s="90"/>
    </row>
  </sheetData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</sheetPr>
  <dimension ref="A1:B38"/>
  <sheetViews>
    <sheetView workbookViewId="0">
      <selection activeCell="B1" sqref="B1:L1048576"/>
    </sheetView>
  </sheetViews>
  <sheetFormatPr defaultColWidth="9.140625" defaultRowHeight="15"/>
  <cols>
    <col min="1" max="1" width="68.140625" style="1" customWidth="1"/>
    <col min="2" max="16384" width="9.140625" style="6"/>
  </cols>
  <sheetData>
    <row r="1" spans="1:2" s="1" customFormat="1" ht="15" customHeight="1">
      <c r="A1" s="41" t="s">
        <v>0</v>
      </c>
    </row>
    <row r="2" spans="1:2" s="1" customFormat="1" ht="15" customHeight="1">
      <c r="A2" s="64" t="s">
        <v>43</v>
      </c>
    </row>
    <row r="3" spans="1:2" s="4" customFormat="1" ht="15" customHeight="1">
      <c r="A3" s="10" t="s">
        <v>53</v>
      </c>
      <c r="B3" s="71"/>
    </row>
    <row r="4" spans="1:2" s="4" customFormat="1" ht="15" customHeight="1">
      <c r="A4" s="38" t="s">
        <v>3</v>
      </c>
      <c r="B4" s="71"/>
    </row>
    <row r="5" spans="1:2" s="4" customFormat="1" ht="24.75" customHeight="1">
      <c r="A5" s="23" t="s">
        <v>4</v>
      </c>
      <c r="B5" s="71"/>
    </row>
    <row r="6" spans="1:2" s="4" customFormat="1" ht="12" customHeight="1">
      <c r="A6" s="20">
        <v>1</v>
      </c>
      <c r="B6" s="71"/>
    </row>
    <row r="7" spans="1:2" s="4" customFormat="1" ht="12" customHeight="1">
      <c r="A7" s="20">
        <v>2</v>
      </c>
      <c r="B7" s="71"/>
    </row>
    <row r="8" spans="1:2" s="4" customFormat="1" ht="24.75" customHeight="1">
      <c r="A8" s="23" t="s">
        <v>5</v>
      </c>
      <c r="B8" s="71"/>
    </row>
    <row r="9" spans="1:2" s="4" customFormat="1" ht="12" customHeight="1">
      <c r="A9" s="20">
        <v>1</v>
      </c>
      <c r="B9" s="71"/>
    </row>
    <row r="10" spans="1:2" s="4" customFormat="1" ht="12" customHeight="1">
      <c r="A10" s="20">
        <v>2</v>
      </c>
      <c r="B10" s="71"/>
    </row>
    <row r="11" spans="1:2" s="4" customFormat="1" ht="12" customHeight="1">
      <c r="A11" s="22" t="s">
        <v>6</v>
      </c>
      <c r="B11" s="71"/>
    </row>
    <row r="12" spans="1:2" s="4" customFormat="1" ht="12" customHeight="1">
      <c r="A12" s="20">
        <v>1</v>
      </c>
      <c r="B12" s="71"/>
    </row>
    <row r="13" spans="1:2" s="4" customFormat="1" ht="12" customHeight="1">
      <c r="A13" s="20">
        <v>2</v>
      </c>
      <c r="B13" s="71"/>
    </row>
    <row r="14" spans="1:2" s="4" customFormat="1" ht="24.75" customHeight="1">
      <c r="A14" s="23" t="s">
        <v>7</v>
      </c>
      <c r="B14" s="71"/>
    </row>
    <row r="15" spans="1:2" s="4" customFormat="1" ht="12" customHeight="1">
      <c r="A15" s="20">
        <v>1</v>
      </c>
      <c r="B15" s="71"/>
    </row>
    <row r="16" spans="1:2" s="4" customFormat="1" ht="12" customHeight="1">
      <c r="A16" s="20">
        <v>2</v>
      </c>
      <c r="B16" s="71"/>
    </row>
    <row r="17" spans="1:2" s="4" customFormat="1" ht="24.75" customHeight="1">
      <c r="A17" s="23" t="s">
        <v>8</v>
      </c>
      <c r="B17" s="71"/>
    </row>
    <row r="18" spans="1:2" s="4" customFormat="1" ht="12" customHeight="1">
      <c r="A18" s="20">
        <v>1</v>
      </c>
      <c r="B18" s="71"/>
    </row>
    <row r="19" spans="1:2" s="4" customFormat="1" ht="12" customHeight="1">
      <c r="A19" s="24">
        <v>2</v>
      </c>
      <c r="B19" s="71"/>
    </row>
    <row r="20" spans="1:2" s="4" customFormat="1" ht="12" customHeight="1">
      <c r="A20" s="25" t="s">
        <v>9</v>
      </c>
      <c r="B20" s="71"/>
    </row>
    <row r="21" spans="1:2" s="4" customFormat="1" ht="12" customHeight="1">
      <c r="A21" s="20">
        <v>1</v>
      </c>
      <c r="B21" s="71"/>
    </row>
    <row r="22" spans="1:2" s="4" customFormat="1" ht="12" customHeight="1">
      <c r="A22" s="24">
        <v>2</v>
      </c>
      <c r="B22" s="71"/>
    </row>
    <row r="23" spans="1:2" s="4" customFormat="1" ht="12" customHeight="1">
      <c r="A23" s="24">
        <v>3</v>
      </c>
      <c r="B23" s="71"/>
    </row>
    <row r="24" spans="1:2" s="4" customFormat="1" ht="12" customHeight="1">
      <c r="A24" s="24">
        <v>4</v>
      </c>
      <c r="B24" s="71"/>
    </row>
    <row r="25" spans="1:2" s="4" customFormat="1" ht="15" customHeight="1">
      <c r="A25" s="77" t="s">
        <v>36</v>
      </c>
    </row>
    <row r="26" spans="1:2" customFormat="1" ht="99.75" customHeight="1">
      <c r="A26" s="35" t="s">
        <v>44</v>
      </c>
    </row>
    <row r="27" spans="1:2" s="4" customFormat="1" ht="53.25" customHeight="1">
      <c r="A27" s="124" t="s">
        <v>45</v>
      </c>
    </row>
    <row r="28" spans="1:2" s="37" customFormat="1" ht="68.25" customHeight="1">
      <c r="A28" s="80" t="s">
        <v>46</v>
      </c>
    </row>
    <row r="29" spans="1:2" s="4" customFormat="1" ht="12">
      <c r="A29" s="30" t="s">
        <v>47</v>
      </c>
    </row>
    <row r="30" spans="1:2" s="4" customFormat="1" ht="24">
      <c r="A30" s="81" t="s">
        <v>48</v>
      </c>
    </row>
    <row r="31" spans="1:2" s="4" customFormat="1" ht="12">
      <c r="A31" s="82" t="s">
        <v>16</v>
      </c>
    </row>
    <row r="32" spans="1:2" s="4" customFormat="1" ht="132.75" customHeight="1">
      <c r="A32" s="34" t="s">
        <v>49</v>
      </c>
    </row>
    <row r="33" spans="1:1" s="4" customFormat="1" ht="12">
      <c r="A33" s="33" t="s">
        <v>50</v>
      </c>
    </row>
    <row r="34" spans="1:1" s="4" customFormat="1" ht="248.25" customHeight="1">
      <c r="A34" s="34" t="s">
        <v>51</v>
      </c>
    </row>
    <row r="35" spans="1:1" s="4" customFormat="1" ht="12">
      <c r="A35" s="30" t="s">
        <v>18</v>
      </c>
    </row>
    <row r="36" spans="1:1" s="4" customFormat="1" ht="24">
      <c r="A36" s="75" t="s">
        <v>19</v>
      </c>
    </row>
    <row r="37" spans="1:1">
      <c r="A37" s="33" t="s">
        <v>33</v>
      </c>
    </row>
    <row r="38" spans="1:1" ht="132">
      <c r="A38" s="76" t="s">
        <v>34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B36"/>
  <sheetViews>
    <sheetView workbookViewId="0">
      <selection activeCell="B1" sqref="B1:D1048576"/>
    </sheetView>
  </sheetViews>
  <sheetFormatPr defaultColWidth="9.140625" defaultRowHeight="15"/>
  <cols>
    <col min="1" max="1" width="71.85546875" style="1" customWidth="1"/>
    <col min="2" max="2" width="9.85546875" style="6" customWidth="1"/>
    <col min="3" max="16384" width="9.140625" style="6"/>
  </cols>
  <sheetData>
    <row r="1" spans="1:2" ht="15" customHeight="1">
      <c r="A1" s="41" t="s">
        <v>0</v>
      </c>
    </row>
    <row r="2" spans="1:2" s="1" customFormat="1" ht="15" customHeight="1">
      <c r="A2" s="70" t="s">
        <v>52</v>
      </c>
    </row>
    <row r="3" spans="1:2" s="1" customFormat="1" ht="15" customHeight="1">
      <c r="A3" s="10" t="s">
        <v>53</v>
      </c>
    </row>
    <row r="4" spans="1:2" s="37" customFormat="1" ht="15" customHeight="1">
      <c r="A4" s="38" t="s">
        <v>3</v>
      </c>
      <c r="B4" s="72" t="e">
        <f>BAR!#REF!</f>
        <v>#REF!</v>
      </c>
    </row>
    <row r="5" spans="1:2" s="3" customFormat="1" ht="24.75" customHeight="1">
      <c r="A5" s="16" t="s">
        <v>4</v>
      </c>
    </row>
    <row r="6" spans="1:2" s="3" customFormat="1" ht="12" customHeight="1">
      <c r="A6" s="18">
        <v>1</v>
      </c>
      <c r="B6" s="19" t="e">
        <f>ROUNDUP(BAR!#REF!*0.87,)</f>
        <v>#REF!</v>
      </c>
    </row>
    <row r="7" spans="1:2" s="3" customFormat="1" ht="12" customHeight="1">
      <c r="A7" s="18">
        <v>2</v>
      </c>
      <c r="B7" s="19" t="e">
        <f>ROUNDUP(BAR!#REF!*0.87,)</f>
        <v>#REF!</v>
      </c>
    </row>
    <row r="8" spans="1:2" s="4" customFormat="1" ht="24.75" customHeight="1">
      <c r="A8" s="23" t="s">
        <v>5</v>
      </c>
      <c r="B8" s="21"/>
    </row>
    <row r="9" spans="1:2" s="4" customFormat="1" ht="12" customHeight="1">
      <c r="A9" s="20">
        <v>1</v>
      </c>
      <c r="B9" s="21" t="e">
        <f>ROUNDUP(BAR!#REF!*0.87,)</f>
        <v>#REF!</v>
      </c>
    </row>
    <row r="10" spans="1:2" s="4" customFormat="1" ht="12" customHeight="1">
      <c r="A10" s="20">
        <v>2</v>
      </c>
      <c r="B10" s="21" t="e">
        <f>ROUNDUP(BAR!#REF!*0.87,)</f>
        <v>#REF!</v>
      </c>
    </row>
    <row r="11" spans="1:2" s="4" customFormat="1" ht="12" customHeight="1">
      <c r="A11" s="22" t="s">
        <v>6</v>
      </c>
      <c r="B11" s="21"/>
    </row>
    <row r="12" spans="1:2" s="4" customFormat="1" ht="12" customHeight="1">
      <c r="A12" s="20">
        <v>1</v>
      </c>
      <c r="B12" s="21" t="e">
        <f>ROUNDUP(BAR!#REF!*0.87,)</f>
        <v>#REF!</v>
      </c>
    </row>
    <row r="13" spans="1:2" s="4" customFormat="1" ht="12" customHeight="1">
      <c r="A13" s="20">
        <v>2</v>
      </c>
      <c r="B13" s="21" t="e">
        <f>ROUNDUP(BAR!#REF!*0.87,)</f>
        <v>#REF!</v>
      </c>
    </row>
    <row r="14" spans="1:2" s="4" customFormat="1" ht="24.75" customHeight="1">
      <c r="A14" s="23" t="s">
        <v>7</v>
      </c>
      <c r="B14" s="21"/>
    </row>
    <row r="15" spans="1:2" s="4" customFormat="1" ht="12" customHeight="1">
      <c r="A15" s="20">
        <v>1</v>
      </c>
      <c r="B15" s="21" t="e">
        <f>ROUNDUP(BAR!#REF!*0.87,)</f>
        <v>#REF!</v>
      </c>
    </row>
    <row r="16" spans="1:2" s="4" customFormat="1" ht="12" customHeight="1">
      <c r="A16" s="20">
        <v>2</v>
      </c>
      <c r="B16" s="21" t="e">
        <f>ROUNDUP(BAR!#REF!*0.87,)</f>
        <v>#REF!</v>
      </c>
    </row>
    <row r="17" spans="1:2" s="4" customFormat="1" ht="24.75" customHeight="1">
      <c r="A17" s="23" t="s">
        <v>8</v>
      </c>
      <c r="B17" s="21"/>
    </row>
    <row r="18" spans="1:2" s="4" customFormat="1" ht="12" customHeight="1">
      <c r="A18" s="20">
        <v>1</v>
      </c>
      <c r="B18" s="21" t="e">
        <f>ROUNDUP(BAR!#REF!*0.87,)</f>
        <v>#REF!</v>
      </c>
    </row>
    <row r="19" spans="1:2" s="4" customFormat="1" ht="12" customHeight="1">
      <c r="A19" s="24">
        <v>2</v>
      </c>
      <c r="B19" s="21" t="e">
        <f>ROUNDUP(BAR!#REF!*0.87,)</f>
        <v>#REF!</v>
      </c>
    </row>
    <row r="20" spans="1:2" s="4" customFormat="1" ht="12" customHeight="1">
      <c r="A20" s="25" t="s">
        <v>9</v>
      </c>
      <c r="B20" s="21"/>
    </row>
    <row r="21" spans="1:2" s="4" customFormat="1" ht="12" customHeight="1">
      <c r="A21" s="26">
        <v>1</v>
      </c>
      <c r="B21" s="21" t="e">
        <f>ROUNDUP(BAR!#REF!*0.87,)</f>
        <v>#REF!</v>
      </c>
    </row>
    <row r="22" spans="1:2" s="4" customFormat="1" ht="12" customHeight="1">
      <c r="A22" s="39">
        <v>2</v>
      </c>
      <c r="B22" s="21" t="e">
        <f>ROUNDUP(BAR!#REF!*0.87,)</f>
        <v>#REF!</v>
      </c>
    </row>
    <row r="23" spans="1:2" s="3" customFormat="1" ht="12" customHeight="1">
      <c r="A23" s="28">
        <v>3</v>
      </c>
      <c r="B23" s="19" t="e">
        <f>ROUNDUP(BAR!#REF!*0.87,)</f>
        <v>#REF!</v>
      </c>
    </row>
    <row r="24" spans="1:2" s="3" customFormat="1" ht="12" customHeight="1">
      <c r="A24" s="28">
        <v>4</v>
      </c>
      <c r="B24" s="19" t="e">
        <f>ROUNDUP(BAR!#REF!*0.87,)</f>
        <v>#REF!</v>
      </c>
    </row>
    <row r="25" spans="1:2" s="50" customFormat="1" ht="15" customHeight="1">
      <c r="A25" s="33" t="s">
        <v>36</v>
      </c>
    </row>
    <row r="26" spans="1:2" s="4" customFormat="1" ht="29.25" customHeight="1">
      <c r="A26" s="31" t="s">
        <v>54</v>
      </c>
      <c r="B26" s="73"/>
    </row>
    <row r="27" spans="1:2" s="50" customFormat="1" ht="15" customHeight="1">
      <c r="A27" s="30" t="s">
        <v>47</v>
      </c>
    </row>
    <row r="28" spans="1:2" s="50" customFormat="1" ht="31.5" customHeight="1">
      <c r="A28" s="74" t="s">
        <v>84</v>
      </c>
    </row>
    <row r="29" spans="1:2" s="50" customFormat="1" ht="15" customHeight="1">
      <c r="A29" s="33" t="s">
        <v>56</v>
      </c>
    </row>
    <row r="30" spans="1:2" s="50" customFormat="1" ht="94.5" customHeight="1">
      <c r="A30" s="74" t="s">
        <v>57</v>
      </c>
    </row>
    <row r="31" spans="1:2" s="50" customFormat="1" ht="15" customHeight="1">
      <c r="A31" s="30" t="s">
        <v>18</v>
      </c>
    </row>
    <row r="32" spans="1:2" s="50" customFormat="1" ht="32.25" customHeight="1">
      <c r="A32" s="75" t="s">
        <v>19</v>
      </c>
    </row>
    <row r="33" spans="1:1" s="50" customFormat="1" ht="16.5" customHeight="1">
      <c r="A33" s="33" t="s">
        <v>58</v>
      </c>
    </row>
    <row r="34" spans="1:1" ht="268.5" customHeight="1">
      <c r="A34" s="61" t="s">
        <v>59</v>
      </c>
    </row>
    <row r="35" spans="1:1">
      <c r="A35" s="33" t="s">
        <v>33</v>
      </c>
    </row>
    <row r="36" spans="1:1" ht="120">
      <c r="A36" s="76" t="s">
        <v>34</v>
      </c>
    </row>
  </sheetData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AZ34"/>
  <sheetViews>
    <sheetView workbookViewId="0">
      <pane xSplit="1" topLeftCell="B1" activePane="topRight" state="frozen"/>
      <selection pane="topRight" activeCell="A33" sqref="A33:XFD34"/>
    </sheetView>
  </sheetViews>
  <sheetFormatPr defaultColWidth="9.140625" defaultRowHeight="15"/>
  <cols>
    <col min="1" max="1" width="68.28515625" style="1" customWidth="1"/>
    <col min="2" max="16384" width="9.140625" style="6"/>
  </cols>
  <sheetData>
    <row r="1" spans="1:52" s="1" customFormat="1" ht="15" customHeight="1">
      <c r="A1" s="9" t="s">
        <v>0</v>
      </c>
    </row>
    <row r="2" spans="1:52" s="1" customFormat="1" ht="15" customHeight="1">
      <c r="A2" s="56" t="s">
        <v>67</v>
      </c>
    </row>
    <row r="3" spans="1:52" s="4" customFormat="1" ht="15" customHeight="1">
      <c r="A3" s="10" t="s">
        <v>53</v>
      </c>
    </row>
    <row r="4" spans="1:52" s="4" customFormat="1" ht="15" customHeight="1">
      <c r="A4" s="38" t="s">
        <v>3</v>
      </c>
      <c r="B4" s="57">
        <v>46215</v>
      </c>
      <c r="C4" s="57">
        <v>46216</v>
      </c>
      <c r="D4" s="57">
        <v>46217</v>
      </c>
      <c r="E4" s="57">
        <v>46218</v>
      </c>
      <c r="F4" s="57">
        <v>46219</v>
      </c>
      <c r="G4" s="57">
        <v>46220</v>
      </c>
      <c r="H4" s="57">
        <v>46221</v>
      </c>
      <c r="I4" s="57">
        <v>46222</v>
      </c>
      <c r="J4" s="57">
        <v>46223</v>
      </c>
      <c r="K4" s="57">
        <v>46224</v>
      </c>
      <c r="L4" s="57">
        <v>46225</v>
      </c>
      <c r="M4" s="57">
        <v>46226</v>
      </c>
      <c r="N4" s="57">
        <v>46227</v>
      </c>
      <c r="O4" s="57">
        <v>46228</v>
      </c>
      <c r="P4" s="57">
        <v>46229</v>
      </c>
      <c r="Q4" s="57">
        <v>46230</v>
      </c>
      <c r="R4" s="57">
        <v>46231</v>
      </c>
      <c r="S4" s="57">
        <v>46232</v>
      </c>
      <c r="T4" s="57">
        <v>46233</v>
      </c>
      <c r="U4" s="57">
        <v>46234</v>
      </c>
      <c r="V4" s="57">
        <v>46235</v>
      </c>
      <c r="W4" s="57">
        <v>46236</v>
      </c>
      <c r="X4" s="57">
        <v>46237</v>
      </c>
      <c r="Y4" s="57">
        <v>46238</v>
      </c>
      <c r="Z4" s="57">
        <v>46239</v>
      </c>
      <c r="AA4" s="57">
        <v>46240</v>
      </c>
      <c r="AB4" s="57">
        <v>46241</v>
      </c>
      <c r="AC4" s="57">
        <v>46242</v>
      </c>
      <c r="AD4" s="57">
        <v>46243</v>
      </c>
      <c r="AE4" s="57">
        <v>46244</v>
      </c>
      <c r="AF4" s="57">
        <v>46245</v>
      </c>
      <c r="AG4" s="57">
        <v>46246</v>
      </c>
      <c r="AH4" s="57">
        <v>46247</v>
      </c>
      <c r="AI4" s="57">
        <v>46248</v>
      </c>
      <c r="AJ4" s="57">
        <v>46249</v>
      </c>
      <c r="AK4" s="57">
        <v>46250</v>
      </c>
      <c r="AL4" s="57">
        <v>46251</v>
      </c>
      <c r="AM4" s="57">
        <v>46252</v>
      </c>
      <c r="AN4" s="57">
        <v>46253</v>
      </c>
      <c r="AO4" s="57">
        <v>46254</v>
      </c>
      <c r="AP4" s="57">
        <v>46255</v>
      </c>
      <c r="AQ4" s="57">
        <v>46256</v>
      </c>
      <c r="AR4" s="57">
        <v>46257</v>
      </c>
      <c r="AS4" s="57">
        <v>46258</v>
      </c>
      <c r="AT4" s="57">
        <v>46259</v>
      </c>
      <c r="AU4" s="57">
        <v>46260</v>
      </c>
      <c r="AV4" s="57">
        <v>46261</v>
      </c>
      <c r="AW4" s="57">
        <v>46262</v>
      </c>
      <c r="AX4" s="57">
        <v>46263</v>
      </c>
      <c r="AY4" s="57">
        <v>46264</v>
      </c>
      <c r="AZ4" s="57">
        <v>46265</v>
      </c>
    </row>
    <row r="5" spans="1:52" s="4" customFormat="1" ht="24.75" customHeight="1">
      <c r="A5" s="16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</row>
    <row r="6" spans="1:52" s="4" customFormat="1" ht="12" customHeight="1">
      <c r="A6" s="18">
        <v>1</v>
      </c>
      <c r="B6" s="58" t="e">
        <f>ТЧК!B6*0.87</f>
        <v>#REF!</v>
      </c>
      <c r="C6" s="58" t="e">
        <f>ТЧК!C6*0.87</f>
        <v>#REF!</v>
      </c>
      <c r="D6" s="58" t="e">
        <f>ТЧК!D6*0.87</f>
        <v>#REF!</v>
      </c>
      <c r="E6" s="58" t="e">
        <f>ТЧК!E6*0.87</f>
        <v>#REF!</v>
      </c>
      <c r="F6" s="58" t="e">
        <f>ТЧК!F6*0.87</f>
        <v>#REF!</v>
      </c>
      <c r="G6" s="58" t="e">
        <f>ТЧК!G6*0.87</f>
        <v>#REF!</v>
      </c>
      <c r="H6" s="58" t="e">
        <f>ТЧК!H6*0.87</f>
        <v>#REF!</v>
      </c>
      <c r="I6" s="58" t="e">
        <f>ТЧК!I6*0.87</f>
        <v>#REF!</v>
      </c>
      <c r="J6" s="58" t="e">
        <f>ТЧК!J6*0.87</f>
        <v>#REF!</v>
      </c>
      <c r="K6" s="58" t="e">
        <f>ТЧК!K6*0.87</f>
        <v>#REF!</v>
      </c>
      <c r="L6" s="58" t="e">
        <f>ТЧК!L6*0.87</f>
        <v>#REF!</v>
      </c>
      <c r="M6" s="58" t="e">
        <f>ТЧК!M6*0.87</f>
        <v>#REF!</v>
      </c>
      <c r="N6" s="58" t="e">
        <f>ТЧК!N6*0.87</f>
        <v>#REF!</v>
      </c>
      <c r="O6" s="58" t="e">
        <f>ТЧК!O6*0.87</f>
        <v>#REF!</v>
      </c>
      <c r="P6" s="58" t="e">
        <f>ТЧК!P6*0.87</f>
        <v>#REF!</v>
      </c>
      <c r="Q6" s="58" t="e">
        <f>ТЧК!Q6*0.87</f>
        <v>#REF!</v>
      </c>
      <c r="R6" s="58" t="e">
        <f>ТЧК!R6*0.87</f>
        <v>#REF!</v>
      </c>
      <c r="S6" s="58" t="e">
        <f>ТЧК!S6*0.87</f>
        <v>#REF!</v>
      </c>
      <c r="T6" s="58" t="e">
        <f>ТЧК!T6*0.87</f>
        <v>#REF!</v>
      </c>
      <c r="U6" s="58" t="e">
        <f>ТЧК!U6*0.87</f>
        <v>#REF!</v>
      </c>
      <c r="V6" s="58" t="e">
        <f>ТЧК!V6*0.87</f>
        <v>#REF!</v>
      </c>
      <c r="W6" s="58" t="e">
        <f>ТЧК!W6*0.87</f>
        <v>#REF!</v>
      </c>
      <c r="X6" s="58" t="e">
        <f>ТЧК!X6*0.87</f>
        <v>#REF!</v>
      </c>
      <c r="Y6" s="58" t="e">
        <f>ТЧК!Y6*0.87</f>
        <v>#REF!</v>
      </c>
      <c r="Z6" s="58" t="e">
        <f>ТЧК!Z6*0.87</f>
        <v>#REF!</v>
      </c>
      <c r="AA6" s="58" t="e">
        <f>ТЧК!AA6*0.87</f>
        <v>#REF!</v>
      </c>
      <c r="AB6" s="58" t="e">
        <f>ТЧК!AB6*0.87</f>
        <v>#REF!</v>
      </c>
      <c r="AC6" s="58" t="e">
        <f>ТЧК!AC6*0.87</f>
        <v>#REF!</v>
      </c>
      <c r="AD6" s="58" t="e">
        <f>ТЧК!AD6*0.87</f>
        <v>#REF!</v>
      </c>
      <c r="AE6" s="58" t="e">
        <f>ТЧК!AE6*0.87</f>
        <v>#REF!</v>
      </c>
      <c r="AF6" s="58" t="e">
        <f>ТЧК!AF6*0.87</f>
        <v>#REF!</v>
      </c>
      <c r="AG6" s="58" t="e">
        <f>ТЧК!AG6*0.87</f>
        <v>#REF!</v>
      </c>
      <c r="AH6" s="58" t="e">
        <f>ТЧК!AH6*0.87</f>
        <v>#REF!</v>
      </c>
      <c r="AI6" s="58" t="e">
        <f>ТЧК!AI6*0.87</f>
        <v>#REF!</v>
      </c>
      <c r="AJ6" s="58" t="e">
        <f>ТЧК!AJ6*0.87</f>
        <v>#REF!</v>
      </c>
      <c r="AK6" s="58" t="e">
        <f>ТЧК!AK6*0.87</f>
        <v>#REF!</v>
      </c>
      <c r="AL6" s="58" t="e">
        <f>ТЧК!AL6*0.87</f>
        <v>#REF!</v>
      </c>
      <c r="AM6" s="58" t="e">
        <f>ТЧК!AM6*0.87</f>
        <v>#REF!</v>
      </c>
      <c r="AN6" s="58" t="e">
        <f>ТЧК!AN6*0.87</f>
        <v>#REF!</v>
      </c>
      <c r="AO6" s="58" t="e">
        <f>ТЧК!AO6*0.87</f>
        <v>#REF!</v>
      </c>
      <c r="AP6" s="58" t="e">
        <f>ТЧК!AP6*0.87</f>
        <v>#REF!</v>
      </c>
      <c r="AQ6" s="58" t="e">
        <f>ТЧК!AQ6*0.87</f>
        <v>#REF!</v>
      </c>
      <c r="AR6" s="58" t="e">
        <f>ТЧК!AR6*0.87</f>
        <v>#REF!</v>
      </c>
      <c r="AS6" s="58" t="e">
        <f>ТЧК!AS6*0.87</f>
        <v>#REF!</v>
      </c>
      <c r="AT6" s="58" t="e">
        <f>ТЧК!AT6*0.87</f>
        <v>#REF!</v>
      </c>
      <c r="AU6" s="58" t="e">
        <f>ТЧК!AU6*0.87</f>
        <v>#REF!</v>
      </c>
      <c r="AV6" s="58" t="e">
        <f>ТЧК!AV6*0.87</f>
        <v>#REF!</v>
      </c>
      <c r="AW6" s="58" t="e">
        <f>ТЧК!AW6*0.87</f>
        <v>#REF!</v>
      </c>
      <c r="AX6" s="58" t="e">
        <f>ТЧК!AX6*0.87</f>
        <v>#REF!</v>
      </c>
      <c r="AY6" s="58" t="e">
        <f>ТЧК!AY6*0.87</f>
        <v>#REF!</v>
      </c>
      <c r="AZ6" s="58" t="e">
        <f>ТЧК!AZ6*0.87</f>
        <v>#REF!</v>
      </c>
    </row>
    <row r="7" spans="1:52" s="4" customFormat="1" ht="12" customHeight="1">
      <c r="A7" s="18">
        <v>2</v>
      </c>
      <c r="B7" s="58" t="e">
        <f>ТЧК!B7*0.87</f>
        <v>#REF!</v>
      </c>
      <c r="C7" s="58" t="e">
        <f>ТЧК!C7*0.87</f>
        <v>#REF!</v>
      </c>
      <c r="D7" s="58" t="e">
        <f>ТЧК!D7*0.87</f>
        <v>#REF!</v>
      </c>
      <c r="E7" s="58" t="e">
        <f>ТЧК!E7*0.87</f>
        <v>#REF!</v>
      </c>
      <c r="F7" s="58" t="e">
        <f>ТЧК!F7*0.87</f>
        <v>#REF!</v>
      </c>
      <c r="G7" s="58" t="e">
        <f>ТЧК!G7*0.87</f>
        <v>#REF!</v>
      </c>
      <c r="H7" s="58" t="e">
        <f>ТЧК!H7*0.87</f>
        <v>#REF!</v>
      </c>
      <c r="I7" s="58" t="e">
        <f>ТЧК!I7*0.87</f>
        <v>#REF!</v>
      </c>
      <c r="J7" s="58" t="e">
        <f>ТЧК!J7*0.87</f>
        <v>#REF!</v>
      </c>
      <c r="K7" s="58" t="e">
        <f>ТЧК!K7*0.87</f>
        <v>#REF!</v>
      </c>
      <c r="L7" s="58" t="e">
        <f>ТЧК!L7*0.87</f>
        <v>#REF!</v>
      </c>
      <c r="M7" s="58" t="e">
        <f>ТЧК!M7*0.87</f>
        <v>#REF!</v>
      </c>
      <c r="N7" s="58" t="e">
        <f>ТЧК!N7*0.87</f>
        <v>#REF!</v>
      </c>
      <c r="O7" s="58" t="e">
        <f>ТЧК!O7*0.87</f>
        <v>#REF!</v>
      </c>
      <c r="P7" s="58" t="e">
        <f>ТЧК!P7*0.87</f>
        <v>#REF!</v>
      </c>
      <c r="Q7" s="58" t="e">
        <f>ТЧК!Q7*0.87</f>
        <v>#REF!</v>
      </c>
      <c r="R7" s="58" t="e">
        <f>ТЧК!R7*0.87</f>
        <v>#REF!</v>
      </c>
      <c r="S7" s="58" t="e">
        <f>ТЧК!S7*0.87</f>
        <v>#REF!</v>
      </c>
      <c r="T7" s="58" t="e">
        <f>ТЧК!T7*0.87</f>
        <v>#REF!</v>
      </c>
      <c r="U7" s="58" t="e">
        <f>ТЧК!U7*0.87</f>
        <v>#REF!</v>
      </c>
      <c r="V7" s="58" t="e">
        <f>ТЧК!V7*0.87</f>
        <v>#REF!</v>
      </c>
      <c r="W7" s="58" t="e">
        <f>ТЧК!W7*0.87</f>
        <v>#REF!</v>
      </c>
      <c r="X7" s="58" t="e">
        <f>ТЧК!X7*0.87</f>
        <v>#REF!</v>
      </c>
      <c r="Y7" s="58" t="e">
        <f>ТЧК!Y7*0.87</f>
        <v>#REF!</v>
      </c>
      <c r="Z7" s="58" t="e">
        <f>ТЧК!Z7*0.87</f>
        <v>#REF!</v>
      </c>
      <c r="AA7" s="58" t="e">
        <f>ТЧК!AA7*0.87</f>
        <v>#REF!</v>
      </c>
      <c r="AB7" s="58" t="e">
        <f>ТЧК!AB7*0.87</f>
        <v>#REF!</v>
      </c>
      <c r="AC7" s="58" t="e">
        <f>ТЧК!AC7*0.87</f>
        <v>#REF!</v>
      </c>
      <c r="AD7" s="58" t="e">
        <f>ТЧК!AD7*0.87</f>
        <v>#REF!</v>
      </c>
      <c r="AE7" s="58" t="e">
        <f>ТЧК!AE7*0.87</f>
        <v>#REF!</v>
      </c>
      <c r="AF7" s="58" t="e">
        <f>ТЧК!AF7*0.87</f>
        <v>#REF!</v>
      </c>
      <c r="AG7" s="58" t="e">
        <f>ТЧК!AG7*0.87</f>
        <v>#REF!</v>
      </c>
      <c r="AH7" s="58" t="e">
        <f>ТЧК!AH7*0.87</f>
        <v>#REF!</v>
      </c>
      <c r="AI7" s="58" t="e">
        <f>ТЧК!AI7*0.87</f>
        <v>#REF!</v>
      </c>
      <c r="AJ7" s="58" t="e">
        <f>ТЧК!AJ7*0.87</f>
        <v>#REF!</v>
      </c>
      <c r="AK7" s="58" t="e">
        <f>ТЧК!AK7*0.87</f>
        <v>#REF!</v>
      </c>
      <c r="AL7" s="58" t="e">
        <f>ТЧК!AL7*0.87</f>
        <v>#REF!</v>
      </c>
      <c r="AM7" s="58" t="e">
        <f>ТЧК!AM7*0.87</f>
        <v>#REF!</v>
      </c>
      <c r="AN7" s="58" t="e">
        <f>ТЧК!AN7*0.87</f>
        <v>#REF!</v>
      </c>
      <c r="AO7" s="58" t="e">
        <f>ТЧК!AO7*0.87</f>
        <v>#REF!</v>
      </c>
      <c r="AP7" s="58" t="e">
        <f>ТЧК!AP7*0.87</f>
        <v>#REF!</v>
      </c>
      <c r="AQ7" s="58" t="e">
        <f>ТЧК!AQ7*0.87</f>
        <v>#REF!</v>
      </c>
      <c r="AR7" s="58" t="e">
        <f>ТЧК!AR7*0.87</f>
        <v>#REF!</v>
      </c>
      <c r="AS7" s="58" t="e">
        <f>ТЧК!AS7*0.87</f>
        <v>#REF!</v>
      </c>
      <c r="AT7" s="58" t="e">
        <f>ТЧК!AT7*0.87</f>
        <v>#REF!</v>
      </c>
      <c r="AU7" s="58" t="e">
        <f>ТЧК!AU7*0.87</f>
        <v>#REF!</v>
      </c>
      <c r="AV7" s="58" t="e">
        <f>ТЧК!AV7*0.87</f>
        <v>#REF!</v>
      </c>
      <c r="AW7" s="58" t="e">
        <f>ТЧК!AW7*0.87</f>
        <v>#REF!</v>
      </c>
      <c r="AX7" s="58" t="e">
        <f>ТЧК!AX7*0.87</f>
        <v>#REF!</v>
      </c>
      <c r="AY7" s="58" t="e">
        <f>ТЧК!AY7*0.87</f>
        <v>#REF!</v>
      </c>
      <c r="AZ7" s="58" t="e">
        <f>ТЧК!AZ7*0.87</f>
        <v>#REF!</v>
      </c>
    </row>
    <row r="8" spans="1:52" s="4" customFormat="1" ht="24.75" customHeight="1">
      <c r="A8" s="23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</row>
    <row r="9" spans="1:52" s="4" customFormat="1" ht="12" customHeight="1">
      <c r="A9" s="20">
        <v>1</v>
      </c>
      <c r="B9" s="58" t="e">
        <f>ТЧК!B9*0.87</f>
        <v>#REF!</v>
      </c>
      <c r="C9" s="58" t="e">
        <f>ТЧК!C9*0.87</f>
        <v>#REF!</v>
      </c>
      <c r="D9" s="58" t="e">
        <f>ТЧК!D9*0.87</f>
        <v>#REF!</v>
      </c>
      <c r="E9" s="58" t="e">
        <f>ТЧК!E9*0.87</f>
        <v>#REF!</v>
      </c>
      <c r="F9" s="58" t="e">
        <f>ТЧК!F9*0.87</f>
        <v>#REF!</v>
      </c>
      <c r="G9" s="58" t="e">
        <f>ТЧК!G9*0.87</f>
        <v>#REF!</v>
      </c>
      <c r="H9" s="58" t="e">
        <f>ТЧК!H9*0.87</f>
        <v>#REF!</v>
      </c>
      <c r="I9" s="58" t="e">
        <f>ТЧК!I9*0.87</f>
        <v>#REF!</v>
      </c>
      <c r="J9" s="58" t="e">
        <f>ТЧК!J9*0.87</f>
        <v>#REF!</v>
      </c>
      <c r="K9" s="58" t="e">
        <f>ТЧК!K9*0.87</f>
        <v>#REF!</v>
      </c>
      <c r="L9" s="58" t="e">
        <f>ТЧК!L9*0.87</f>
        <v>#REF!</v>
      </c>
      <c r="M9" s="58" t="e">
        <f>ТЧК!M9*0.87</f>
        <v>#REF!</v>
      </c>
      <c r="N9" s="58" t="e">
        <f>ТЧК!N9*0.87</f>
        <v>#REF!</v>
      </c>
      <c r="O9" s="58" t="e">
        <f>ТЧК!O9*0.87</f>
        <v>#REF!</v>
      </c>
      <c r="P9" s="58" t="e">
        <f>ТЧК!P9*0.87</f>
        <v>#REF!</v>
      </c>
      <c r="Q9" s="58" t="e">
        <f>ТЧК!Q9*0.87</f>
        <v>#REF!</v>
      </c>
      <c r="R9" s="58" t="e">
        <f>ТЧК!R9*0.87</f>
        <v>#REF!</v>
      </c>
      <c r="S9" s="58" t="e">
        <f>ТЧК!S9*0.87</f>
        <v>#REF!</v>
      </c>
      <c r="T9" s="58" t="e">
        <f>ТЧК!T9*0.87</f>
        <v>#REF!</v>
      </c>
      <c r="U9" s="58" t="e">
        <f>ТЧК!U9*0.87</f>
        <v>#REF!</v>
      </c>
      <c r="V9" s="58" t="e">
        <f>ТЧК!V9*0.87</f>
        <v>#REF!</v>
      </c>
      <c r="W9" s="58" t="e">
        <f>ТЧК!W9*0.87</f>
        <v>#REF!</v>
      </c>
      <c r="X9" s="58" t="e">
        <f>ТЧК!X9*0.87</f>
        <v>#REF!</v>
      </c>
      <c r="Y9" s="58" t="e">
        <f>ТЧК!Y9*0.87</f>
        <v>#REF!</v>
      </c>
      <c r="Z9" s="58" t="e">
        <f>ТЧК!Z9*0.87</f>
        <v>#REF!</v>
      </c>
      <c r="AA9" s="58" t="e">
        <f>ТЧК!AA9*0.87</f>
        <v>#REF!</v>
      </c>
      <c r="AB9" s="58" t="e">
        <f>ТЧК!AB9*0.87</f>
        <v>#REF!</v>
      </c>
      <c r="AC9" s="58" t="e">
        <f>ТЧК!AC9*0.87</f>
        <v>#REF!</v>
      </c>
      <c r="AD9" s="58" t="e">
        <f>ТЧК!AD9*0.87</f>
        <v>#REF!</v>
      </c>
      <c r="AE9" s="58" t="e">
        <f>ТЧК!AE9*0.87</f>
        <v>#REF!</v>
      </c>
      <c r="AF9" s="58" t="e">
        <f>ТЧК!AF9*0.87</f>
        <v>#REF!</v>
      </c>
      <c r="AG9" s="58" t="e">
        <f>ТЧК!AG9*0.87</f>
        <v>#REF!</v>
      </c>
      <c r="AH9" s="58" t="e">
        <f>ТЧК!AH9*0.87</f>
        <v>#REF!</v>
      </c>
      <c r="AI9" s="58" t="e">
        <f>ТЧК!AI9*0.87</f>
        <v>#REF!</v>
      </c>
      <c r="AJ9" s="58" t="e">
        <f>ТЧК!AJ9*0.87</f>
        <v>#REF!</v>
      </c>
      <c r="AK9" s="58" t="e">
        <f>ТЧК!AK9*0.87</f>
        <v>#REF!</v>
      </c>
      <c r="AL9" s="58" t="e">
        <f>ТЧК!AL9*0.87</f>
        <v>#REF!</v>
      </c>
      <c r="AM9" s="58" t="e">
        <f>ТЧК!AM9*0.87</f>
        <v>#REF!</v>
      </c>
      <c r="AN9" s="58" t="e">
        <f>ТЧК!AN9*0.87</f>
        <v>#REF!</v>
      </c>
      <c r="AO9" s="58" t="e">
        <f>ТЧК!AO9*0.87</f>
        <v>#REF!</v>
      </c>
      <c r="AP9" s="58" t="e">
        <f>ТЧК!AP9*0.87</f>
        <v>#REF!</v>
      </c>
      <c r="AQ9" s="58" t="e">
        <f>ТЧК!AQ9*0.87</f>
        <v>#REF!</v>
      </c>
      <c r="AR9" s="58" t="e">
        <f>ТЧК!AR9*0.87</f>
        <v>#REF!</v>
      </c>
      <c r="AS9" s="58" t="e">
        <f>ТЧК!AS9*0.87</f>
        <v>#REF!</v>
      </c>
      <c r="AT9" s="58" t="e">
        <f>ТЧК!AT9*0.87</f>
        <v>#REF!</v>
      </c>
      <c r="AU9" s="58" t="e">
        <f>ТЧК!AU9*0.87</f>
        <v>#REF!</v>
      </c>
      <c r="AV9" s="58" t="e">
        <f>ТЧК!AV9*0.87</f>
        <v>#REF!</v>
      </c>
      <c r="AW9" s="58" t="e">
        <f>ТЧК!AW9*0.87</f>
        <v>#REF!</v>
      </c>
      <c r="AX9" s="58" t="e">
        <f>ТЧК!AX9*0.87</f>
        <v>#REF!</v>
      </c>
      <c r="AY9" s="58" t="e">
        <f>ТЧК!AY9*0.87</f>
        <v>#REF!</v>
      </c>
      <c r="AZ9" s="58" t="e">
        <f>ТЧК!AZ9*0.87</f>
        <v>#REF!</v>
      </c>
    </row>
    <row r="10" spans="1:52" s="4" customFormat="1" ht="12" customHeight="1">
      <c r="A10" s="20">
        <v>2</v>
      </c>
      <c r="B10" s="58" t="e">
        <f>ТЧК!B10*0.87</f>
        <v>#REF!</v>
      </c>
      <c r="C10" s="58" t="e">
        <f>ТЧК!C10*0.87</f>
        <v>#REF!</v>
      </c>
      <c r="D10" s="58" t="e">
        <f>ТЧК!D10*0.87</f>
        <v>#REF!</v>
      </c>
      <c r="E10" s="58" t="e">
        <f>ТЧК!E10*0.87</f>
        <v>#REF!</v>
      </c>
      <c r="F10" s="58" t="e">
        <f>ТЧК!F10*0.87</f>
        <v>#REF!</v>
      </c>
      <c r="G10" s="58" t="e">
        <f>ТЧК!G10*0.87</f>
        <v>#REF!</v>
      </c>
      <c r="H10" s="58" t="e">
        <f>ТЧК!H10*0.87</f>
        <v>#REF!</v>
      </c>
      <c r="I10" s="58" t="e">
        <f>ТЧК!I10*0.87</f>
        <v>#REF!</v>
      </c>
      <c r="J10" s="58" t="e">
        <f>ТЧК!J10*0.87</f>
        <v>#REF!</v>
      </c>
      <c r="K10" s="58" t="e">
        <f>ТЧК!K10*0.87</f>
        <v>#REF!</v>
      </c>
      <c r="L10" s="58" t="e">
        <f>ТЧК!L10*0.87</f>
        <v>#REF!</v>
      </c>
      <c r="M10" s="58" t="e">
        <f>ТЧК!M10*0.87</f>
        <v>#REF!</v>
      </c>
      <c r="N10" s="58" t="e">
        <f>ТЧК!N10*0.87</f>
        <v>#REF!</v>
      </c>
      <c r="O10" s="58" t="e">
        <f>ТЧК!O10*0.87</f>
        <v>#REF!</v>
      </c>
      <c r="P10" s="58" t="e">
        <f>ТЧК!P10*0.87</f>
        <v>#REF!</v>
      </c>
      <c r="Q10" s="58" t="e">
        <f>ТЧК!Q10*0.87</f>
        <v>#REF!</v>
      </c>
      <c r="R10" s="58" t="e">
        <f>ТЧК!R10*0.87</f>
        <v>#REF!</v>
      </c>
      <c r="S10" s="58" t="e">
        <f>ТЧК!S10*0.87</f>
        <v>#REF!</v>
      </c>
      <c r="T10" s="58" t="e">
        <f>ТЧК!T10*0.87</f>
        <v>#REF!</v>
      </c>
      <c r="U10" s="58" t="e">
        <f>ТЧК!U10*0.87</f>
        <v>#REF!</v>
      </c>
      <c r="V10" s="58" t="e">
        <f>ТЧК!V10*0.87</f>
        <v>#REF!</v>
      </c>
      <c r="W10" s="58" t="e">
        <f>ТЧК!W10*0.87</f>
        <v>#REF!</v>
      </c>
      <c r="X10" s="58" t="e">
        <f>ТЧК!X10*0.87</f>
        <v>#REF!</v>
      </c>
      <c r="Y10" s="58" t="e">
        <f>ТЧК!Y10*0.87</f>
        <v>#REF!</v>
      </c>
      <c r="Z10" s="58" t="e">
        <f>ТЧК!Z10*0.87</f>
        <v>#REF!</v>
      </c>
      <c r="AA10" s="58" t="e">
        <f>ТЧК!AA10*0.87</f>
        <v>#REF!</v>
      </c>
      <c r="AB10" s="58" t="e">
        <f>ТЧК!AB10*0.87</f>
        <v>#REF!</v>
      </c>
      <c r="AC10" s="58" t="e">
        <f>ТЧК!AC10*0.87</f>
        <v>#REF!</v>
      </c>
      <c r="AD10" s="58" t="e">
        <f>ТЧК!AD10*0.87</f>
        <v>#REF!</v>
      </c>
      <c r="AE10" s="58" t="e">
        <f>ТЧК!AE10*0.87</f>
        <v>#REF!</v>
      </c>
      <c r="AF10" s="58" t="e">
        <f>ТЧК!AF10*0.87</f>
        <v>#REF!</v>
      </c>
      <c r="AG10" s="58" t="e">
        <f>ТЧК!AG10*0.87</f>
        <v>#REF!</v>
      </c>
      <c r="AH10" s="58" t="e">
        <f>ТЧК!AH10*0.87</f>
        <v>#REF!</v>
      </c>
      <c r="AI10" s="58" t="e">
        <f>ТЧК!AI10*0.87</f>
        <v>#REF!</v>
      </c>
      <c r="AJ10" s="58" t="e">
        <f>ТЧК!AJ10*0.87</f>
        <v>#REF!</v>
      </c>
      <c r="AK10" s="58" t="e">
        <f>ТЧК!AK10*0.87</f>
        <v>#REF!</v>
      </c>
      <c r="AL10" s="58" t="e">
        <f>ТЧК!AL10*0.87</f>
        <v>#REF!</v>
      </c>
      <c r="AM10" s="58" t="e">
        <f>ТЧК!AM10*0.87</f>
        <v>#REF!</v>
      </c>
      <c r="AN10" s="58" t="e">
        <f>ТЧК!AN10*0.87</f>
        <v>#REF!</v>
      </c>
      <c r="AO10" s="58" t="e">
        <f>ТЧК!AO10*0.87</f>
        <v>#REF!</v>
      </c>
      <c r="AP10" s="58" t="e">
        <f>ТЧК!AP10*0.87</f>
        <v>#REF!</v>
      </c>
      <c r="AQ10" s="58" t="e">
        <f>ТЧК!AQ10*0.87</f>
        <v>#REF!</v>
      </c>
      <c r="AR10" s="58" t="e">
        <f>ТЧК!AR10*0.87</f>
        <v>#REF!</v>
      </c>
      <c r="AS10" s="58" t="e">
        <f>ТЧК!AS10*0.87</f>
        <v>#REF!</v>
      </c>
      <c r="AT10" s="58" t="e">
        <f>ТЧК!AT10*0.87</f>
        <v>#REF!</v>
      </c>
      <c r="AU10" s="58" t="e">
        <f>ТЧК!AU10*0.87</f>
        <v>#REF!</v>
      </c>
      <c r="AV10" s="58" t="e">
        <f>ТЧК!AV10*0.87</f>
        <v>#REF!</v>
      </c>
      <c r="AW10" s="58" t="e">
        <f>ТЧК!AW10*0.87</f>
        <v>#REF!</v>
      </c>
      <c r="AX10" s="58" t="e">
        <f>ТЧК!AX10*0.87</f>
        <v>#REF!</v>
      </c>
      <c r="AY10" s="58" t="e">
        <f>ТЧК!AY10*0.87</f>
        <v>#REF!</v>
      </c>
      <c r="AZ10" s="58" t="e">
        <f>ТЧК!AZ10*0.87</f>
        <v>#REF!</v>
      </c>
    </row>
    <row r="11" spans="1:52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</row>
    <row r="12" spans="1:52" s="4" customFormat="1" ht="12" customHeight="1">
      <c r="A12" s="20">
        <v>1</v>
      </c>
      <c r="B12" s="58" t="e">
        <f>ТЧК!B12*0.87</f>
        <v>#REF!</v>
      </c>
      <c r="C12" s="58" t="e">
        <f>ТЧК!C12*0.87</f>
        <v>#REF!</v>
      </c>
      <c r="D12" s="58" t="e">
        <f>ТЧК!D12*0.87</f>
        <v>#REF!</v>
      </c>
      <c r="E12" s="58" t="e">
        <f>ТЧК!E12*0.87</f>
        <v>#REF!</v>
      </c>
      <c r="F12" s="58" t="e">
        <f>ТЧК!F12*0.87</f>
        <v>#REF!</v>
      </c>
      <c r="G12" s="58" t="e">
        <f>ТЧК!G12*0.87</f>
        <v>#REF!</v>
      </c>
      <c r="H12" s="58" t="e">
        <f>ТЧК!H12*0.87</f>
        <v>#REF!</v>
      </c>
      <c r="I12" s="58" t="e">
        <f>ТЧК!I12*0.87</f>
        <v>#REF!</v>
      </c>
      <c r="J12" s="58" t="e">
        <f>ТЧК!J12*0.87</f>
        <v>#REF!</v>
      </c>
      <c r="K12" s="58" t="e">
        <f>ТЧК!K12*0.87</f>
        <v>#REF!</v>
      </c>
      <c r="L12" s="58" t="e">
        <f>ТЧК!L12*0.87</f>
        <v>#REF!</v>
      </c>
      <c r="M12" s="58" t="e">
        <f>ТЧК!M12*0.87</f>
        <v>#REF!</v>
      </c>
      <c r="N12" s="58" t="e">
        <f>ТЧК!N12*0.87</f>
        <v>#REF!</v>
      </c>
      <c r="O12" s="58" t="e">
        <f>ТЧК!O12*0.87</f>
        <v>#REF!</v>
      </c>
      <c r="P12" s="58" t="e">
        <f>ТЧК!P12*0.87</f>
        <v>#REF!</v>
      </c>
      <c r="Q12" s="58" t="e">
        <f>ТЧК!Q12*0.87</f>
        <v>#REF!</v>
      </c>
      <c r="R12" s="58" t="e">
        <f>ТЧК!R12*0.87</f>
        <v>#REF!</v>
      </c>
      <c r="S12" s="58" t="e">
        <f>ТЧК!S12*0.87</f>
        <v>#REF!</v>
      </c>
      <c r="T12" s="58" t="e">
        <f>ТЧК!T12*0.87</f>
        <v>#REF!</v>
      </c>
      <c r="U12" s="58" t="e">
        <f>ТЧК!U12*0.87</f>
        <v>#REF!</v>
      </c>
      <c r="V12" s="58" t="e">
        <f>ТЧК!V12*0.87</f>
        <v>#REF!</v>
      </c>
      <c r="W12" s="58" t="e">
        <f>ТЧК!W12*0.87</f>
        <v>#REF!</v>
      </c>
      <c r="X12" s="58" t="e">
        <f>ТЧК!X12*0.87</f>
        <v>#REF!</v>
      </c>
      <c r="Y12" s="58" t="e">
        <f>ТЧК!Y12*0.87</f>
        <v>#REF!</v>
      </c>
      <c r="Z12" s="58" t="e">
        <f>ТЧК!Z12*0.87</f>
        <v>#REF!</v>
      </c>
      <c r="AA12" s="58" t="e">
        <f>ТЧК!AA12*0.87</f>
        <v>#REF!</v>
      </c>
      <c r="AB12" s="58" t="e">
        <f>ТЧК!AB12*0.87</f>
        <v>#REF!</v>
      </c>
      <c r="AC12" s="58" t="e">
        <f>ТЧК!AC12*0.87</f>
        <v>#REF!</v>
      </c>
      <c r="AD12" s="58" t="e">
        <f>ТЧК!AD12*0.87</f>
        <v>#REF!</v>
      </c>
      <c r="AE12" s="58" t="e">
        <f>ТЧК!AE12*0.87</f>
        <v>#REF!</v>
      </c>
      <c r="AF12" s="58" t="e">
        <f>ТЧК!AF12*0.87</f>
        <v>#REF!</v>
      </c>
      <c r="AG12" s="58" t="e">
        <f>ТЧК!AG12*0.87</f>
        <v>#REF!</v>
      </c>
      <c r="AH12" s="58" t="e">
        <f>ТЧК!AH12*0.87</f>
        <v>#REF!</v>
      </c>
      <c r="AI12" s="58" t="e">
        <f>ТЧК!AI12*0.87</f>
        <v>#REF!</v>
      </c>
      <c r="AJ12" s="58" t="e">
        <f>ТЧК!AJ12*0.87</f>
        <v>#REF!</v>
      </c>
      <c r="AK12" s="58" t="e">
        <f>ТЧК!AK12*0.87</f>
        <v>#REF!</v>
      </c>
      <c r="AL12" s="58" t="e">
        <f>ТЧК!AL12*0.87</f>
        <v>#REF!</v>
      </c>
      <c r="AM12" s="58" t="e">
        <f>ТЧК!AM12*0.87</f>
        <v>#REF!</v>
      </c>
      <c r="AN12" s="58" t="e">
        <f>ТЧК!AN12*0.87</f>
        <v>#REF!</v>
      </c>
      <c r="AO12" s="58" t="e">
        <f>ТЧК!AO12*0.87</f>
        <v>#REF!</v>
      </c>
      <c r="AP12" s="58" t="e">
        <f>ТЧК!AP12*0.87</f>
        <v>#REF!</v>
      </c>
      <c r="AQ12" s="58" t="e">
        <f>ТЧК!AQ12*0.87</f>
        <v>#REF!</v>
      </c>
      <c r="AR12" s="58" t="e">
        <f>ТЧК!AR12*0.87</f>
        <v>#REF!</v>
      </c>
      <c r="AS12" s="58" t="e">
        <f>ТЧК!AS12*0.87</f>
        <v>#REF!</v>
      </c>
      <c r="AT12" s="58" t="e">
        <f>ТЧК!AT12*0.87</f>
        <v>#REF!</v>
      </c>
      <c r="AU12" s="58" t="e">
        <f>ТЧК!AU12*0.87</f>
        <v>#REF!</v>
      </c>
      <c r="AV12" s="58" t="e">
        <f>ТЧК!AV12*0.87</f>
        <v>#REF!</v>
      </c>
      <c r="AW12" s="58" t="e">
        <f>ТЧК!AW12*0.87</f>
        <v>#REF!</v>
      </c>
      <c r="AX12" s="58" t="e">
        <f>ТЧК!AX12*0.87</f>
        <v>#REF!</v>
      </c>
      <c r="AY12" s="58" t="e">
        <f>ТЧК!AY12*0.87</f>
        <v>#REF!</v>
      </c>
      <c r="AZ12" s="58" t="e">
        <f>ТЧК!AZ12*0.87</f>
        <v>#REF!</v>
      </c>
    </row>
    <row r="13" spans="1:52" s="4" customFormat="1" ht="12" customHeight="1">
      <c r="A13" s="20">
        <v>2</v>
      </c>
      <c r="B13" s="58" t="e">
        <f>ТЧК!B13*0.87</f>
        <v>#REF!</v>
      </c>
      <c r="C13" s="58" t="e">
        <f>ТЧК!C13*0.87</f>
        <v>#REF!</v>
      </c>
      <c r="D13" s="58" t="e">
        <f>ТЧК!D13*0.87</f>
        <v>#REF!</v>
      </c>
      <c r="E13" s="58" t="e">
        <f>ТЧК!E13*0.87</f>
        <v>#REF!</v>
      </c>
      <c r="F13" s="58" t="e">
        <f>ТЧК!F13*0.87</f>
        <v>#REF!</v>
      </c>
      <c r="G13" s="58" t="e">
        <f>ТЧК!G13*0.87</f>
        <v>#REF!</v>
      </c>
      <c r="H13" s="58" t="e">
        <f>ТЧК!H13*0.87</f>
        <v>#REF!</v>
      </c>
      <c r="I13" s="58" t="e">
        <f>ТЧК!I13*0.87</f>
        <v>#REF!</v>
      </c>
      <c r="J13" s="58" t="e">
        <f>ТЧК!J13*0.87</f>
        <v>#REF!</v>
      </c>
      <c r="K13" s="58" t="e">
        <f>ТЧК!K13*0.87</f>
        <v>#REF!</v>
      </c>
      <c r="L13" s="58" t="e">
        <f>ТЧК!L13*0.87</f>
        <v>#REF!</v>
      </c>
      <c r="M13" s="58" t="e">
        <f>ТЧК!M13*0.87</f>
        <v>#REF!</v>
      </c>
      <c r="N13" s="58" t="e">
        <f>ТЧК!N13*0.87</f>
        <v>#REF!</v>
      </c>
      <c r="O13" s="58" t="e">
        <f>ТЧК!O13*0.87</f>
        <v>#REF!</v>
      </c>
      <c r="P13" s="58" t="e">
        <f>ТЧК!P13*0.87</f>
        <v>#REF!</v>
      </c>
      <c r="Q13" s="58" t="e">
        <f>ТЧК!Q13*0.87</f>
        <v>#REF!</v>
      </c>
      <c r="R13" s="58" t="e">
        <f>ТЧК!R13*0.87</f>
        <v>#REF!</v>
      </c>
      <c r="S13" s="58" t="e">
        <f>ТЧК!S13*0.87</f>
        <v>#REF!</v>
      </c>
      <c r="T13" s="58" t="e">
        <f>ТЧК!T13*0.87</f>
        <v>#REF!</v>
      </c>
      <c r="U13" s="58" t="e">
        <f>ТЧК!U13*0.87</f>
        <v>#REF!</v>
      </c>
      <c r="V13" s="58" t="e">
        <f>ТЧК!V13*0.87</f>
        <v>#REF!</v>
      </c>
      <c r="W13" s="58" t="e">
        <f>ТЧК!W13*0.87</f>
        <v>#REF!</v>
      </c>
      <c r="X13" s="58" t="e">
        <f>ТЧК!X13*0.87</f>
        <v>#REF!</v>
      </c>
      <c r="Y13" s="58" t="e">
        <f>ТЧК!Y13*0.87</f>
        <v>#REF!</v>
      </c>
      <c r="Z13" s="58" t="e">
        <f>ТЧК!Z13*0.87</f>
        <v>#REF!</v>
      </c>
      <c r="AA13" s="58" t="e">
        <f>ТЧК!AA13*0.87</f>
        <v>#REF!</v>
      </c>
      <c r="AB13" s="58" t="e">
        <f>ТЧК!AB13*0.87</f>
        <v>#REF!</v>
      </c>
      <c r="AC13" s="58" t="e">
        <f>ТЧК!AC13*0.87</f>
        <v>#REF!</v>
      </c>
      <c r="AD13" s="58" t="e">
        <f>ТЧК!AD13*0.87</f>
        <v>#REF!</v>
      </c>
      <c r="AE13" s="58" t="e">
        <f>ТЧК!AE13*0.87</f>
        <v>#REF!</v>
      </c>
      <c r="AF13" s="58" t="e">
        <f>ТЧК!AF13*0.87</f>
        <v>#REF!</v>
      </c>
      <c r="AG13" s="58" t="e">
        <f>ТЧК!AG13*0.87</f>
        <v>#REF!</v>
      </c>
      <c r="AH13" s="58" t="e">
        <f>ТЧК!AH13*0.87</f>
        <v>#REF!</v>
      </c>
      <c r="AI13" s="58" t="e">
        <f>ТЧК!AI13*0.87</f>
        <v>#REF!</v>
      </c>
      <c r="AJ13" s="58" t="e">
        <f>ТЧК!AJ13*0.87</f>
        <v>#REF!</v>
      </c>
      <c r="AK13" s="58" t="e">
        <f>ТЧК!AK13*0.87</f>
        <v>#REF!</v>
      </c>
      <c r="AL13" s="58" t="e">
        <f>ТЧК!AL13*0.87</f>
        <v>#REF!</v>
      </c>
      <c r="AM13" s="58" t="e">
        <f>ТЧК!AM13*0.87</f>
        <v>#REF!</v>
      </c>
      <c r="AN13" s="58" t="e">
        <f>ТЧК!AN13*0.87</f>
        <v>#REF!</v>
      </c>
      <c r="AO13" s="58" t="e">
        <f>ТЧК!AO13*0.87</f>
        <v>#REF!</v>
      </c>
      <c r="AP13" s="58" t="e">
        <f>ТЧК!AP13*0.87</f>
        <v>#REF!</v>
      </c>
      <c r="AQ13" s="58" t="e">
        <f>ТЧК!AQ13*0.87</f>
        <v>#REF!</v>
      </c>
      <c r="AR13" s="58" t="e">
        <f>ТЧК!AR13*0.87</f>
        <v>#REF!</v>
      </c>
      <c r="AS13" s="58" t="e">
        <f>ТЧК!AS13*0.87</f>
        <v>#REF!</v>
      </c>
      <c r="AT13" s="58" t="e">
        <f>ТЧК!AT13*0.87</f>
        <v>#REF!</v>
      </c>
      <c r="AU13" s="58" t="e">
        <f>ТЧК!AU13*0.87</f>
        <v>#REF!</v>
      </c>
      <c r="AV13" s="58" t="e">
        <f>ТЧК!AV13*0.87</f>
        <v>#REF!</v>
      </c>
      <c r="AW13" s="58" t="e">
        <f>ТЧК!AW13*0.87</f>
        <v>#REF!</v>
      </c>
      <c r="AX13" s="58" t="e">
        <f>ТЧК!AX13*0.87</f>
        <v>#REF!</v>
      </c>
      <c r="AY13" s="58" t="e">
        <f>ТЧК!AY13*0.87</f>
        <v>#REF!</v>
      </c>
      <c r="AZ13" s="58" t="e">
        <f>ТЧК!AZ13*0.87</f>
        <v>#REF!</v>
      </c>
    </row>
    <row r="14" spans="1:52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</row>
    <row r="15" spans="1:52" s="4" customFormat="1" ht="12" customHeight="1">
      <c r="A15" s="20">
        <v>1</v>
      </c>
      <c r="B15" s="58" t="e">
        <f>ТЧК!B15*0.87</f>
        <v>#REF!</v>
      </c>
      <c r="C15" s="58" t="e">
        <f>ТЧК!C15*0.87</f>
        <v>#REF!</v>
      </c>
      <c r="D15" s="58" t="e">
        <f>ТЧК!D15*0.87</f>
        <v>#REF!</v>
      </c>
      <c r="E15" s="58" t="e">
        <f>ТЧК!E15*0.87</f>
        <v>#REF!</v>
      </c>
      <c r="F15" s="58" t="e">
        <f>ТЧК!F15*0.87</f>
        <v>#REF!</v>
      </c>
      <c r="G15" s="58" t="e">
        <f>ТЧК!G15*0.87</f>
        <v>#REF!</v>
      </c>
      <c r="H15" s="58" t="e">
        <f>ТЧК!H15*0.87</f>
        <v>#REF!</v>
      </c>
      <c r="I15" s="58" t="e">
        <f>ТЧК!I15*0.87</f>
        <v>#REF!</v>
      </c>
      <c r="J15" s="58" t="e">
        <f>ТЧК!J15*0.87</f>
        <v>#REF!</v>
      </c>
      <c r="K15" s="58" t="e">
        <f>ТЧК!K15*0.87</f>
        <v>#REF!</v>
      </c>
      <c r="L15" s="58" t="e">
        <f>ТЧК!L15*0.87</f>
        <v>#REF!</v>
      </c>
      <c r="M15" s="58" t="e">
        <f>ТЧК!M15*0.87</f>
        <v>#REF!</v>
      </c>
      <c r="N15" s="58" t="e">
        <f>ТЧК!N15*0.87</f>
        <v>#REF!</v>
      </c>
      <c r="O15" s="58" t="e">
        <f>ТЧК!O15*0.87</f>
        <v>#REF!</v>
      </c>
      <c r="P15" s="58" t="e">
        <f>ТЧК!P15*0.87</f>
        <v>#REF!</v>
      </c>
      <c r="Q15" s="58" t="e">
        <f>ТЧК!Q15*0.87</f>
        <v>#REF!</v>
      </c>
      <c r="R15" s="58" t="e">
        <f>ТЧК!R15*0.87</f>
        <v>#REF!</v>
      </c>
      <c r="S15" s="58" t="e">
        <f>ТЧК!S15*0.87</f>
        <v>#REF!</v>
      </c>
      <c r="T15" s="58" t="e">
        <f>ТЧК!T15*0.87</f>
        <v>#REF!</v>
      </c>
      <c r="U15" s="58" t="e">
        <f>ТЧК!U15*0.87</f>
        <v>#REF!</v>
      </c>
      <c r="V15" s="58" t="e">
        <f>ТЧК!V15*0.87</f>
        <v>#REF!</v>
      </c>
      <c r="W15" s="58" t="e">
        <f>ТЧК!W15*0.87</f>
        <v>#REF!</v>
      </c>
      <c r="X15" s="58" t="e">
        <f>ТЧК!X15*0.87</f>
        <v>#REF!</v>
      </c>
      <c r="Y15" s="58" t="e">
        <f>ТЧК!Y15*0.87</f>
        <v>#REF!</v>
      </c>
      <c r="Z15" s="58" t="e">
        <f>ТЧК!Z15*0.87</f>
        <v>#REF!</v>
      </c>
      <c r="AA15" s="58" t="e">
        <f>ТЧК!AA15*0.87</f>
        <v>#REF!</v>
      </c>
      <c r="AB15" s="58" t="e">
        <f>ТЧК!AB15*0.87</f>
        <v>#REF!</v>
      </c>
      <c r="AC15" s="58" t="e">
        <f>ТЧК!AC15*0.87</f>
        <v>#REF!</v>
      </c>
      <c r="AD15" s="58" t="e">
        <f>ТЧК!AD15*0.87</f>
        <v>#REF!</v>
      </c>
      <c r="AE15" s="58" t="e">
        <f>ТЧК!AE15*0.87</f>
        <v>#REF!</v>
      </c>
      <c r="AF15" s="58" t="e">
        <f>ТЧК!AF15*0.87</f>
        <v>#REF!</v>
      </c>
      <c r="AG15" s="58" t="e">
        <f>ТЧК!AG15*0.87</f>
        <v>#REF!</v>
      </c>
      <c r="AH15" s="58" t="e">
        <f>ТЧК!AH15*0.87</f>
        <v>#REF!</v>
      </c>
      <c r="AI15" s="58" t="e">
        <f>ТЧК!AI15*0.87</f>
        <v>#REF!</v>
      </c>
      <c r="AJ15" s="58" t="e">
        <f>ТЧК!AJ15*0.87</f>
        <v>#REF!</v>
      </c>
      <c r="AK15" s="58" t="e">
        <f>ТЧК!AK15*0.87</f>
        <v>#REF!</v>
      </c>
      <c r="AL15" s="58" t="e">
        <f>ТЧК!AL15*0.87</f>
        <v>#REF!</v>
      </c>
      <c r="AM15" s="58" t="e">
        <f>ТЧК!AM15*0.87</f>
        <v>#REF!</v>
      </c>
      <c r="AN15" s="58" t="e">
        <f>ТЧК!AN15*0.87</f>
        <v>#REF!</v>
      </c>
      <c r="AO15" s="58" t="e">
        <f>ТЧК!AO15*0.87</f>
        <v>#REF!</v>
      </c>
      <c r="AP15" s="58" t="e">
        <f>ТЧК!AP15*0.87</f>
        <v>#REF!</v>
      </c>
      <c r="AQ15" s="58" t="e">
        <f>ТЧК!AQ15*0.87</f>
        <v>#REF!</v>
      </c>
      <c r="AR15" s="58" t="e">
        <f>ТЧК!AR15*0.87</f>
        <v>#REF!</v>
      </c>
      <c r="AS15" s="58" t="e">
        <f>ТЧК!AS15*0.87</f>
        <v>#REF!</v>
      </c>
      <c r="AT15" s="58" t="e">
        <f>ТЧК!AT15*0.87</f>
        <v>#REF!</v>
      </c>
      <c r="AU15" s="58" t="e">
        <f>ТЧК!AU15*0.87</f>
        <v>#REF!</v>
      </c>
      <c r="AV15" s="58" t="e">
        <f>ТЧК!AV15*0.87</f>
        <v>#REF!</v>
      </c>
      <c r="AW15" s="58" t="e">
        <f>ТЧК!AW15*0.87</f>
        <v>#REF!</v>
      </c>
      <c r="AX15" s="58" t="e">
        <f>ТЧК!AX15*0.87</f>
        <v>#REF!</v>
      </c>
      <c r="AY15" s="58" t="e">
        <f>ТЧК!AY15*0.87</f>
        <v>#REF!</v>
      </c>
      <c r="AZ15" s="58" t="e">
        <f>ТЧК!AZ15*0.87</f>
        <v>#REF!</v>
      </c>
    </row>
    <row r="16" spans="1:52" s="4" customFormat="1" ht="12" customHeight="1">
      <c r="A16" s="20">
        <v>2</v>
      </c>
      <c r="B16" s="58" t="e">
        <f>ТЧК!B16*0.87</f>
        <v>#REF!</v>
      </c>
      <c r="C16" s="58" t="e">
        <f>ТЧК!C16*0.87</f>
        <v>#REF!</v>
      </c>
      <c r="D16" s="58" t="e">
        <f>ТЧК!D16*0.87</f>
        <v>#REF!</v>
      </c>
      <c r="E16" s="58" t="e">
        <f>ТЧК!E16*0.87</f>
        <v>#REF!</v>
      </c>
      <c r="F16" s="58" t="e">
        <f>ТЧК!F16*0.87</f>
        <v>#REF!</v>
      </c>
      <c r="G16" s="58" t="e">
        <f>ТЧК!G16*0.87</f>
        <v>#REF!</v>
      </c>
      <c r="H16" s="58" t="e">
        <f>ТЧК!H16*0.87</f>
        <v>#REF!</v>
      </c>
      <c r="I16" s="58" t="e">
        <f>ТЧК!I16*0.87</f>
        <v>#REF!</v>
      </c>
      <c r="J16" s="58" t="e">
        <f>ТЧК!J16*0.87</f>
        <v>#REF!</v>
      </c>
      <c r="K16" s="58" t="e">
        <f>ТЧК!K16*0.87</f>
        <v>#REF!</v>
      </c>
      <c r="L16" s="58" t="e">
        <f>ТЧК!L16*0.87</f>
        <v>#REF!</v>
      </c>
      <c r="M16" s="58" t="e">
        <f>ТЧК!M16*0.87</f>
        <v>#REF!</v>
      </c>
      <c r="N16" s="58" t="e">
        <f>ТЧК!N16*0.87</f>
        <v>#REF!</v>
      </c>
      <c r="O16" s="58" t="e">
        <f>ТЧК!O16*0.87</f>
        <v>#REF!</v>
      </c>
      <c r="P16" s="58" t="e">
        <f>ТЧК!P16*0.87</f>
        <v>#REF!</v>
      </c>
      <c r="Q16" s="58" t="e">
        <f>ТЧК!Q16*0.87</f>
        <v>#REF!</v>
      </c>
      <c r="R16" s="58" t="e">
        <f>ТЧК!R16*0.87</f>
        <v>#REF!</v>
      </c>
      <c r="S16" s="58" t="e">
        <f>ТЧК!S16*0.87</f>
        <v>#REF!</v>
      </c>
      <c r="T16" s="58" t="e">
        <f>ТЧК!T16*0.87</f>
        <v>#REF!</v>
      </c>
      <c r="U16" s="58" t="e">
        <f>ТЧК!U16*0.87</f>
        <v>#REF!</v>
      </c>
      <c r="V16" s="58" t="e">
        <f>ТЧК!V16*0.87</f>
        <v>#REF!</v>
      </c>
      <c r="W16" s="58" t="e">
        <f>ТЧК!W16*0.87</f>
        <v>#REF!</v>
      </c>
      <c r="X16" s="58" t="e">
        <f>ТЧК!X16*0.87</f>
        <v>#REF!</v>
      </c>
      <c r="Y16" s="58" t="e">
        <f>ТЧК!Y16*0.87</f>
        <v>#REF!</v>
      </c>
      <c r="Z16" s="58" t="e">
        <f>ТЧК!Z16*0.87</f>
        <v>#REF!</v>
      </c>
      <c r="AA16" s="58" t="e">
        <f>ТЧК!AA16*0.87</f>
        <v>#REF!</v>
      </c>
      <c r="AB16" s="58" t="e">
        <f>ТЧК!AB16*0.87</f>
        <v>#REF!</v>
      </c>
      <c r="AC16" s="58" t="e">
        <f>ТЧК!AC16*0.87</f>
        <v>#REF!</v>
      </c>
      <c r="AD16" s="58" t="e">
        <f>ТЧК!AD16*0.87</f>
        <v>#REF!</v>
      </c>
      <c r="AE16" s="58" t="e">
        <f>ТЧК!AE16*0.87</f>
        <v>#REF!</v>
      </c>
      <c r="AF16" s="58" t="e">
        <f>ТЧК!AF16*0.87</f>
        <v>#REF!</v>
      </c>
      <c r="AG16" s="58" t="e">
        <f>ТЧК!AG16*0.87</f>
        <v>#REF!</v>
      </c>
      <c r="AH16" s="58" t="e">
        <f>ТЧК!AH16*0.87</f>
        <v>#REF!</v>
      </c>
      <c r="AI16" s="58" t="e">
        <f>ТЧК!AI16*0.87</f>
        <v>#REF!</v>
      </c>
      <c r="AJ16" s="58" t="e">
        <f>ТЧК!AJ16*0.87</f>
        <v>#REF!</v>
      </c>
      <c r="AK16" s="58" t="e">
        <f>ТЧК!AK16*0.87</f>
        <v>#REF!</v>
      </c>
      <c r="AL16" s="58" t="e">
        <f>ТЧК!AL16*0.87</f>
        <v>#REF!</v>
      </c>
      <c r="AM16" s="58" t="e">
        <f>ТЧК!AM16*0.87</f>
        <v>#REF!</v>
      </c>
      <c r="AN16" s="58" t="e">
        <f>ТЧК!AN16*0.87</f>
        <v>#REF!</v>
      </c>
      <c r="AO16" s="58" t="e">
        <f>ТЧК!AO16*0.87</f>
        <v>#REF!</v>
      </c>
      <c r="AP16" s="58" t="e">
        <f>ТЧК!AP16*0.87</f>
        <v>#REF!</v>
      </c>
      <c r="AQ16" s="58" t="e">
        <f>ТЧК!AQ16*0.87</f>
        <v>#REF!</v>
      </c>
      <c r="AR16" s="58" t="e">
        <f>ТЧК!AR16*0.87</f>
        <v>#REF!</v>
      </c>
      <c r="AS16" s="58" t="e">
        <f>ТЧК!AS16*0.87</f>
        <v>#REF!</v>
      </c>
      <c r="AT16" s="58" t="e">
        <f>ТЧК!AT16*0.87</f>
        <v>#REF!</v>
      </c>
      <c r="AU16" s="58" t="e">
        <f>ТЧК!AU16*0.87</f>
        <v>#REF!</v>
      </c>
      <c r="AV16" s="58" t="e">
        <f>ТЧК!AV16*0.87</f>
        <v>#REF!</v>
      </c>
      <c r="AW16" s="58" t="e">
        <f>ТЧК!AW16*0.87</f>
        <v>#REF!</v>
      </c>
      <c r="AX16" s="58" t="e">
        <f>ТЧК!AX16*0.87</f>
        <v>#REF!</v>
      </c>
      <c r="AY16" s="58" t="e">
        <f>ТЧК!AY16*0.87</f>
        <v>#REF!</v>
      </c>
      <c r="AZ16" s="58" t="e">
        <f>ТЧК!AZ16*0.87</f>
        <v>#REF!</v>
      </c>
    </row>
    <row r="17" spans="1:52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</row>
    <row r="18" spans="1:52" s="4" customFormat="1" ht="12" customHeight="1">
      <c r="A18" s="20">
        <v>1</v>
      </c>
      <c r="B18" s="58" t="e">
        <f>ТЧК!B18*0.87</f>
        <v>#REF!</v>
      </c>
      <c r="C18" s="58" t="e">
        <f>ТЧК!C18*0.87</f>
        <v>#REF!</v>
      </c>
      <c r="D18" s="58" t="e">
        <f>ТЧК!D18*0.87</f>
        <v>#REF!</v>
      </c>
      <c r="E18" s="58" t="e">
        <f>ТЧК!E18*0.87</f>
        <v>#REF!</v>
      </c>
      <c r="F18" s="58" t="e">
        <f>ТЧК!F18*0.87</f>
        <v>#REF!</v>
      </c>
      <c r="G18" s="58" t="e">
        <f>ТЧК!G18*0.87</f>
        <v>#REF!</v>
      </c>
      <c r="H18" s="58" t="e">
        <f>ТЧК!H18*0.87</f>
        <v>#REF!</v>
      </c>
      <c r="I18" s="58" t="e">
        <f>ТЧК!I18*0.87</f>
        <v>#REF!</v>
      </c>
      <c r="J18" s="58" t="e">
        <f>ТЧК!J18*0.87</f>
        <v>#REF!</v>
      </c>
      <c r="K18" s="58" t="e">
        <f>ТЧК!K18*0.87</f>
        <v>#REF!</v>
      </c>
      <c r="L18" s="58" t="e">
        <f>ТЧК!L18*0.87</f>
        <v>#REF!</v>
      </c>
      <c r="M18" s="58" t="e">
        <f>ТЧК!M18*0.87</f>
        <v>#REF!</v>
      </c>
      <c r="N18" s="58" t="e">
        <f>ТЧК!N18*0.87</f>
        <v>#REF!</v>
      </c>
      <c r="O18" s="58" t="e">
        <f>ТЧК!O18*0.87</f>
        <v>#REF!</v>
      </c>
      <c r="P18" s="58" t="e">
        <f>ТЧК!P18*0.87</f>
        <v>#REF!</v>
      </c>
      <c r="Q18" s="58" t="e">
        <f>ТЧК!Q18*0.87</f>
        <v>#REF!</v>
      </c>
      <c r="R18" s="58" t="e">
        <f>ТЧК!R18*0.87</f>
        <v>#REF!</v>
      </c>
      <c r="S18" s="58" t="e">
        <f>ТЧК!S18*0.87</f>
        <v>#REF!</v>
      </c>
      <c r="T18" s="58" t="e">
        <f>ТЧК!T18*0.87</f>
        <v>#REF!</v>
      </c>
      <c r="U18" s="58" t="e">
        <f>ТЧК!U18*0.87</f>
        <v>#REF!</v>
      </c>
      <c r="V18" s="58" t="e">
        <f>ТЧК!V18*0.87</f>
        <v>#REF!</v>
      </c>
      <c r="W18" s="58" t="e">
        <f>ТЧК!W18*0.87</f>
        <v>#REF!</v>
      </c>
      <c r="X18" s="58" t="e">
        <f>ТЧК!X18*0.87</f>
        <v>#REF!</v>
      </c>
      <c r="Y18" s="58" t="e">
        <f>ТЧК!Y18*0.87</f>
        <v>#REF!</v>
      </c>
      <c r="Z18" s="58" t="e">
        <f>ТЧК!Z18*0.87</f>
        <v>#REF!</v>
      </c>
      <c r="AA18" s="58" t="e">
        <f>ТЧК!AA18*0.87</f>
        <v>#REF!</v>
      </c>
      <c r="AB18" s="58" t="e">
        <f>ТЧК!AB18*0.87</f>
        <v>#REF!</v>
      </c>
      <c r="AC18" s="58" t="e">
        <f>ТЧК!AC18*0.87</f>
        <v>#REF!</v>
      </c>
      <c r="AD18" s="58" t="e">
        <f>ТЧК!AD18*0.87</f>
        <v>#REF!</v>
      </c>
      <c r="AE18" s="58" t="e">
        <f>ТЧК!AE18*0.87</f>
        <v>#REF!</v>
      </c>
      <c r="AF18" s="58" t="e">
        <f>ТЧК!AF18*0.87</f>
        <v>#REF!</v>
      </c>
      <c r="AG18" s="58" t="e">
        <f>ТЧК!AG18*0.87</f>
        <v>#REF!</v>
      </c>
      <c r="AH18" s="58" t="e">
        <f>ТЧК!AH18*0.87</f>
        <v>#REF!</v>
      </c>
      <c r="AI18" s="58" t="e">
        <f>ТЧК!AI18*0.87</f>
        <v>#REF!</v>
      </c>
      <c r="AJ18" s="58" t="e">
        <f>ТЧК!AJ18*0.87</f>
        <v>#REF!</v>
      </c>
      <c r="AK18" s="58" t="e">
        <f>ТЧК!AK18*0.87</f>
        <v>#REF!</v>
      </c>
      <c r="AL18" s="58" t="e">
        <f>ТЧК!AL18*0.87</f>
        <v>#REF!</v>
      </c>
      <c r="AM18" s="58" t="e">
        <f>ТЧК!AM18*0.87</f>
        <v>#REF!</v>
      </c>
      <c r="AN18" s="58" t="e">
        <f>ТЧК!AN18*0.87</f>
        <v>#REF!</v>
      </c>
      <c r="AO18" s="58" t="e">
        <f>ТЧК!AO18*0.87</f>
        <v>#REF!</v>
      </c>
      <c r="AP18" s="58" t="e">
        <f>ТЧК!AP18*0.87</f>
        <v>#REF!</v>
      </c>
      <c r="AQ18" s="58" t="e">
        <f>ТЧК!AQ18*0.87</f>
        <v>#REF!</v>
      </c>
      <c r="AR18" s="58" t="e">
        <f>ТЧК!AR18*0.87</f>
        <v>#REF!</v>
      </c>
      <c r="AS18" s="58" t="e">
        <f>ТЧК!AS18*0.87</f>
        <v>#REF!</v>
      </c>
      <c r="AT18" s="58" t="e">
        <f>ТЧК!AT18*0.87</f>
        <v>#REF!</v>
      </c>
      <c r="AU18" s="58" t="e">
        <f>ТЧК!AU18*0.87</f>
        <v>#REF!</v>
      </c>
      <c r="AV18" s="58" t="e">
        <f>ТЧК!AV18*0.87</f>
        <v>#REF!</v>
      </c>
      <c r="AW18" s="58" t="e">
        <f>ТЧК!AW18*0.87</f>
        <v>#REF!</v>
      </c>
      <c r="AX18" s="58" t="e">
        <f>ТЧК!AX18*0.87</f>
        <v>#REF!</v>
      </c>
      <c r="AY18" s="58" t="e">
        <f>ТЧК!AY18*0.87</f>
        <v>#REF!</v>
      </c>
      <c r="AZ18" s="58" t="e">
        <f>ТЧК!AZ18*0.87</f>
        <v>#REF!</v>
      </c>
    </row>
    <row r="19" spans="1:52" s="4" customFormat="1" ht="12" customHeight="1">
      <c r="A19" s="24">
        <v>2</v>
      </c>
      <c r="B19" s="58" t="e">
        <f>ТЧК!B19*0.87</f>
        <v>#REF!</v>
      </c>
      <c r="C19" s="58" t="e">
        <f>ТЧК!C19*0.87</f>
        <v>#REF!</v>
      </c>
      <c r="D19" s="58" t="e">
        <f>ТЧК!D19*0.87</f>
        <v>#REF!</v>
      </c>
      <c r="E19" s="58" t="e">
        <f>ТЧК!E19*0.87</f>
        <v>#REF!</v>
      </c>
      <c r="F19" s="58" t="e">
        <f>ТЧК!F19*0.87</f>
        <v>#REF!</v>
      </c>
      <c r="G19" s="58" t="e">
        <f>ТЧК!G19*0.87</f>
        <v>#REF!</v>
      </c>
      <c r="H19" s="58" t="e">
        <f>ТЧК!H19*0.87</f>
        <v>#REF!</v>
      </c>
      <c r="I19" s="58" t="e">
        <f>ТЧК!I19*0.87</f>
        <v>#REF!</v>
      </c>
      <c r="J19" s="58" t="e">
        <f>ТЧК!J19*0.87</f>
        <v>#REF!</v>
      </c>
      <c r="K19" s="58" t="e">
        <f>ТЧК!K19*0.87</f>
        <v>#REF!</v>
      </c>
      <c r="L19" s="58" t="e">
        <f>ТЧК!L19*0.87</f>
        <v>#REF!</v>
      </c>
      <c r="M19" s="58" t="e">
        <f>ТЧК!M19*0.87</f>
        <v>#REF!</v>
      </c>
      <c r="N19" s="58" t="e">
        <f>ТЧК!N19*0.87</f>
        <v>#REF!</v>
      </c>
      <c r="O19" s="58" t="e">
        <f>ТЧК!O19*0.87</f>
        <v>#REF!</v>
      </c>
      <c r="P19" s="58" t="e">
        <f>ТЧК!P19*0.87</f>
        <v>#REF!</v>
      </c>
      <c r="Q19" s="58" t="e">
        <f>ТЧК!Q19*0.87</f>
        <v>#REF!</v>
      </c>
      <c r="R19" s="58" t="e">
        <f>ТЧК!R19*0.87</f>
        <v>#REF!</v>
      </c>
      <c r="S19" s="58" t="e">
        <f>ТЧК!S19*0.87</f>
        <v>#REF!</v>
      </c>
      <c r="T19" s="58" t="e">
        <f>ТЧК!T19*0.87</f>
        <v>#REF!</v>
      </c>
      <c r="U19" s="58" t="e">
        <f>ТЧК!U19*0.87</f>
        <v>#REF!</v>
      </c>
      <c r="V19" s="58" t="e">
        <f>ТЧК!V19*0.87</f>
        <v>#REF!</v>
      </c>
      <c r="W19" s="58" t="e">
        <f>ТЧК!W19*0.87</f>
        <v>#REF!</v>
      </c>
      <c r="X19" s="58" t="e">
        <f>ТЧК!X19*0.87</f>
        <v>#REF!</v>
      </c>
      <c r="Y19" s="58" t="e">
        <f>ТЧК!Y19*0.87</f>
        <v>#REF!</v>
      </c>
      <c r="Z19" s="58" t="e">
        <f>ТЧК!Z19*0.87</f>
        <v>#REF!</v>
      </c>
      <c r="AA19" s="58" t="e">
        <f>ТЧК!AA19*0.87</f>
        <v>#REF!</v>
      </c>
      <c r="AB19" s="58" t="e">
        <f>ТЧК!AB19*0.87</f>
        <v>#REF!</v>
      </c>
      <c r="AC19" s="58" t="e">
        <f>ТЧК!AC19*0.87</f>
        <v>#REF!</v>
      </c>
      <c r="AD19" s="58" t="e">
        <f>ТЧК!AD19*0.87</f>
        <v>#REF!</v>
      </c>
      <c r="AE19" s="58" t="e">
        <f>ТЧК!AE19*0.87</f>
        <v>#REF!</v>
      </c>
      <c r="AF19" s="58" t="e">
        <f>ТЧК!AF19*0.87</f>
        <v>#REF!</v>
      </c>
      <c r="AG19" s="58" t="e">
        <f>ТЧК!AG19*0.87</f>
        <v>#REF!</v>
      </c>
      <c r="AH19" s="58" t="e">
        <f>ТЧК!AH19*0.87</f>
        <v>#REF!</v>
      </c>
      <c r="AI19" s="58" t="e">
        <f>ТЧК!AI19*0.87</f>
        <v>#REF!</v>
      </c>
      <c r="AJ19" s="58" t="e">
        <f>ТЧК!AJ19*0.87</f>
        <v>#REF!</v>
      </c>
      <c r="AK19" s="58" t="e">
        <f>ТЧК!AK19*0.87</f>
        <v>#REF!</v>
      </c>
      <c r="AL19" s="58" t="e">
        <f>ТЧК!AL19*0.87</f>
        <v>#REF!</v>
      </c>
      <c r="AM19" s="58" t="e">
        <f>ТЧК!AM19*0.87</f>
        <v>#REF!</v>
      </c>
      <c r="AN19" s="58" t="e">
        <f>ТЧК!AN19*0.87</f>
        <v>#REF!</v>
      </c>
      <c r="AO19" s="58" t="e">
        <f>ТЧК!AO19*0.87</f>
        <v>#REF!</v>
      </c>
      <c r="AP19" s="58" t="e">
        <f>ТЧК!AP19*0.87</f>
        <v>#REF!</v>
      </c>
      <c r="AQ19" s="58" t="e">
        <f>ТЧК!AQ19*0.87</f>
        <v>#REF!</v>
      </c>
      <c r="AR19" s="58" t="e">
        <f>ТЧК!AR19*0.87</f>
        <v>#REF!</v>
      </c>
      <c r="AS19" s="58" t="e">
        <f>ТЧК!AS19*0.87</f>
        <v>#REF!</v>
      </c>
      <c r="AT19" s="58" t="e">
        <f>ТЧК!AT19*0.87</f>
        <v>#REF!</v>
      </c>
      <c r="AU19" s="58" t="e">
        <f>ТЧК!AU19*0.87</f>
        <v>#REF!</v>
      </c>
      <c r="AV19" s="58" t="e">
        <f>ТЧК!AV19*0.87</f>
        <v>#REF!</v>
      </c>
      <c r="AW19" s="58" t="e">
        <f>ТЧК!AW19*0.87</f>
        <v>#REF!</v>
      </c>
      <c r="AX19" s="58" t="e">
        <f>ТЧК!AX19*0.87</f>
        <v>#REF!</v>
      </c>
      <c r="AY19" s="58" t="e">
        <f>ТЧК!AY19*0.87</f>
        <v>#REF!</v>
      </c>
      <c r="AZ19" s="58" t="e">
        <f>ТЧК!AZ19*0.87</f>
        <v>#REF!</v>
      </c>
    </row>
    <row r="20" spans="1:52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</row>
    <row r="21" spans="1:52" s="4" customFormat="1" ht="12" customHeight="1">
      <c r="A21" s="20">
        <v>1</v>
      </c>
      <c r="B21" s="58" t="e">
        <f>ТЧК!B21*0.87</f>
        <v>#REF!</v>
      </c>
      <c r="C21" s="58" t="e">
        <f>ТЧК!C21*0.87</f>
        <v>#REF!</v>
      </c>
      <c r="D21" s="58" t="e">
        <f>ТЧК!D21*0.87</f>
        <v>#REF!</v>
      </c>
      <c r="E21" s="58" t="e">
        <f>ТЧК!E21*0.87</f>
        <v>#REF!</v>
      </c>
      <c r="F21" s="58" t="e">
        <f>ТЧК!F21*0.87</f>
        <v>#REF!</v>
      </c>
      <c r="G21" s="58" t="e">
        <f>ТЧК!G21*0.87</f>
        <v>#REF!</v>
      </c>
      <c r="H21" s="58" t="e">
        <f>ТЧК!H21*0.87</f>
        <v>#REF!</v>
      </c>
      <c r="I21" s="58" t="e">
        <f>ТЧК!I21*0.87</f>
        <v>#REF!</v>
      </c>
      <c r="J21" s="58" t="e">
        <f>ТЧК!J21*0.87</f>
        <v>#REF!</v>
      </c>
      <c r="K21" s="58" t="e">
        <f>ТЧК!K21*0.87</f>
        <v>#REF!</v>
      </c>
      <c r="L21" s="58" t="e">
        <f>ТЧК!L21*0.87</f>
        <v>#REF!</v>
      </c>
      <c r="M21" s="58" t="e">
        <f>ТЧК!M21*0.87</f>
        <v>#REF!</v>
      </c>
      <c r="N21" s="58" t="e">
        <f>ТЧК!N21*0.87</f>
        <v>#REF!</v>
      </c>
      <c r="O21" s="58" t="e">
        <f>ТЧК!O21*0.87</f>
        <v>#REF!</v>
      </c>
      <c r="P21" s="58" t="e">
        <f>ТЧК!P21*0.87</f>
        <v>#REF!</v>
      </c>
      <c r="Q21" s="58" t="e">
        <f>ТЧК!Q21*0.87</f>
        <v>#REF!</v>
      </c>
      <c r="R21" s="58" t="e">
        <f>ТЧК!R21*0.87</f>
        <v>#REF!</v>
      </c>
      <c r="S21" s="58" t="e">
        <f>ТЧК!S21*0.87</f>
        <v>#REF!</v>
      </c>
      <c r="T21" s="58" t="e">
        <f>ТЧК!T21*0.87</f>
        <v>#REF!</v>
      </c>
      <c r="U21" s="58" t="e">
        <f>ТЧК!U21*0.87</f>
        <v>#REF!</v>
      </c>
      <c r="V21" s="58" t="e">
        <f>ТЧК!V21*0.87</f>
        <v>#REF!</v>
      </c>
      <c r="W21" s="58" t="e">
        <f>ТЧК!W21*0.87</f>
        <v>#REF!</v>
      </c>
      <c r="X21" s="58" t="e">
        <f>ТЧК!X21*0.87</f>
        <v>#REF!</v>
      </c>
      <c r="Y21" s="58" t="e">
        <f>ТЧК!Y21*0.87</f>
        <v>#REF!</v>
      </c>
      <c r="Z21" s="58" t="e">
        <f>ТЧК!Z21*0.87</f>
        <v>#REF!</v>
      </c>
      <c r="AA21" s="58" t="e">
        <f>ТЧК!AA21*0.87</f>
        <v>#REF!</v>
      </c>
      <c r="AB21" s="58" t="e">
        <f>ТЧК!AB21*0.87</f>
        <v>#REF!</v>
      </c>
      <c r="AC21" s="58" t="e">
        <f>ТЧК!AC21*0.87</f>
        <v>#REF!</v>
      </c>
      <c r="AD21" s="58" t="e">
        <f>ТЧК!AD21*0.87</f>
        <v>#REF!</v>
      </c>
      <c r="AE21" s="58" t="e">
        <f>ТЧК!AE21*0.87</f>
        <v>#REF!</v>
      </c>
      <c r="AF21" s="58" t="e">
        <f>ТЧК!AF21*0.87</f>
        <v>#REF!</v>
      </c>
      <c r="AG21" s="58" t="e">
        <f>ТЧК!AG21*0.87</f>
        <v>#REF!</v>
      </c>
      <c r="AH21" s="58" t="e">
        <f>ТЧК!AH21*0.87</f>
        <v>#REF!</v>
      </c>
      <c r="AI21" s="58" t="e">
        <f>ТЧК!AI21*0.87</f>
        <v>#REF!</v>
      </c>
      <c r="AJ21" s="58" t="e">
        <f>ТЧК!AJ21*0.87</f>
        <v>#REF!</v>
      </c>
      <c r="AK21" s="58" t="e">
        <f>ТЧК!AK21*0.87</f>
        <v>#REF!</v>
      </c>
      <c r="AL21" s="58" t="e">
        <f>ТЧК!AL21*0.87</f>
        <v>#REF!</v>
      </c>
      <c r="AM21" s="58" t="e">
        <f>ТЧК!AM21*0.87</f>
        <v>#REF!</v>
      </c>
      <c r="AN21" s="58" t="e">
        <f>ТЧК!AN21*0.87</f>
        <v>#REF!</v>
      </c>
      <c r="AO21" s="58" t="e">
        <f>ТЧК!AO21*0.87</f>
        <v>#REF!</v>
      </c>
      <c r="AP21" s="58" t="e">
        <f>ТЧК!AP21*0.87</f>
        <v>#REF!</v>
      </c>
      <c r="AQ21" s="58" t="e">
        <f>ТЧК!AQ21*0.87</f>
        <v>#REF!</v>
      </c>
      <c r="AR21" s="58" t="e">
        <f>ТЧК!AR21*0.87</f>
        <v>#REF!</v>
      </c>
      <c r="AS21" s="58" t="e">
        <f>ТЧК!AS21*0.87</f>
        <v>#REF!</v>
      </c>
      <c r="AT21" s="58" t="e">
        <f>ТЧК!AT21*0.87</f>
        <v>#REF!</v>
      </c>
      <c r="AU21" s="58" t="e">
        <f>ТЧК!AU21*0.87</f>
        <v>#REF!</v>
      </c>
      <c r="AV21" s="58" t="e">
        <f>ТЧК!AV21*0.87</f>
        <v>#REF!</v>
      </c>
      <c r="AW21" s="58" t="e">
        <f>ТЧК!AW21*0.87</f>
        <v>#REF!</v>
      </c>
      <c r="AX21" s="58" t="e">
        <f>ТЧК!AX21*0.87</f>
        <v>#REF!</v>
      </c>
      <c r="AY21" s="58" t="e">
        <f>ТЧК!AY21*0.87</f>
        <v>#REF!</v>
      </c>
      <c r="AZ21" s="58" t="e">
        <f>ТЧК!AZ21*0.87</f>
        <v>#REF!</v>
      </c>
    </row>
    <row r="22" spans="1:52" s="4" customFormat="1" ht="12" customHeight="1">
      <c r="A22" s="24">
        <v>2</v>
      </c>
      <c r="B22" s="58" t="e">
        <f>ТЧК!B22*0.87</f>
        <v>#REF!</v>
      </c>
      <c r="C22" s="58" t="e">
        <f>ТЧК!C22*0.87</f>
        <v>#REF!</v>
      </c>
      <c r="D22" s="58" t="e">
        <f>ТЧК!D22*0.87</f>
        <v>#REF!</v>
      </c>
      <c r="E22" s="58" t="e">
        <f>ТЧК!E22*0.87</f>
        <v>#REF!</v>
      </c>
      <c r="F22" s="58" t="e">
        <f>ТЧК!F22*0.87</f>
        <v>#REF!</v>
      </c>
      <c r="G22" s="58" t="e">
        <f>ТЧК!G22*0.87</f>
        <v>#REF!</v>
      </c>
      <c r="H22" s="58" t="e">
        <f>ТЧК!H22*0.87</f>
        <v>#REF!</v>
      </c>
      <c r="I22" s="58" t="e">
        <f>ТЧК!I22*0.87</f>
        <v>#REF!</v>
      </c>
      <c r="J22" s="58" t="e">
        <f>ТЧК!J22*0.87</f>
        <v>#REF!</v>
      </c>
      <c r="K22" s="58" t="e">
        <f>ТЧК!K22*0.87</f>
        <v>#REF!</v>
      </c>
      <c r="L22" s="58" t="e">
        <f>ТЧК!L22*0.87</f>
        <v>#REF!</v>
      </c>
      <c r="M22" s="58" t="e">
        <f>ТЧК!M22*0.87</f>
        <v>#REF!</v>
      </c>
      <c r="N22" s="58" t="e">
        <f>ТЧК!N22*0.87</f>
        <v>#REF!</v>
      </c>
      <c r="O22" s="58" t="e">
        <f>ТЧК!O22*0.87</f>
        <v>#REF!</v>
      </c>
      <c r="P22" s="58" t="e">
        <f>ТЧК!P22*0.87</f>
        <v>#REF!</v>
      </c>
      <c r="Q22" s="58" t="e">
        <f>ТЧК!Q22*0.87</f>
        <v>#REF!</v>
      </c>
      <c r="R22" s="58" t="e">
        <f>ТЧК!R22*0.87</f>
        <v>#REF!</v>
      </c>
      <c r="S22" s="58" t="e">
        <f>ТЧК!S22*0.87</f>
        <v>#REF!</v>
      </c>
      <c r="T22" s="58" t="e">
        <f>ТЧК!T22*0.87</f>
        <v>#REF!</v>
      </c>
      <c r="U22" s="58" t="e">
        <f>ТЧК!U22*0.87</f>
        <v>#REF!</v>
      </c>
      <c r="V22" s="58" t="e">
        <f>ТЧК!V22*0.87</f>
        <v>#REF!</v>
      </c>
      <c r="W22" s="58" t="e">
        <f>ТЧК!W22*0.87</f>
        <v>#REF!</v>
      </c>
      <c r="X22" s="58" t="e">
        <f>ТЧК!X22*0.87</f>
        <v>#REF!</v>
      </c>
      <c r="Y22" s="58" t="e">
        <f>ТЧК!Y22*0.87</f>
        <v>#REF!</v>
      </c>
      <c r="Z22" s="58" t="e">
        <f>ТЧК!Z22*0.87</f>
        <v>#REF!</v>
      </c>
      <c r="AA22" s="58" t="e">
        <f>ТЧК!AA22*0.87</f>
        <v>#REF!</v>
      </c>
      <c r="AB22" s="58" t="e">
        <f>ТЧК!AB22*0.87</f>
        <v>#REF!</v>
      </c>
      <c r="AC22" s="58" t="e">
        <f>ТЧК!AC22*0.87</f>
        <v>#REF!</v>
      </c>
      <c r="AD22" s="58" t="e">
        <f>ТЧК!AD22*0.87</f>
        <v>#REF!</v>
      </c>
      <c r="AE22" s="58" t="e">
        <f>ТЧК!AE22*0.87</f>
        <v>#REF!</v>
      </c>
      <c r="AF22" s="58" t="e">
        <f>ТЧК!AF22*0.87</f>
        <v>#REF!</v>
      </c>
      <c r="AG22" s="58" t="e">
        <f>ТЧК!AG22*0.87</f>
        <v>#REF!</v>
      </c>
      <c r="AH22" s="58" t="e">
        <f>ТЧК!AH22*0.87</f>
        <v>#REF!</v>
      </c>
      <c r="AI22" s="58" t="e">
        <f>ТЧК!AI22*0.87</f>
        <v>#REF!</v>
      </c>
      <c r="AJ22" s="58" t="e">
        <f>ТЧК!AJ22*0.87</f>
        <v>#REF!</v>
      </c>
      <c r="AK22" s="58" t="e">
        <f>ТЧК!AK22*0.87</f>
        <v>#REF!</v>
      </c>
      <c r="AL22" s="58" t="e">
        <f>ТЧК!AL22*0.87</f>
        <v>#REF!</v>
      </c>
      <c r="AM22" s="58" t="e">
        <f>ТЧК!AM22*0.87</f>
        <v>#REF!</v>
      </c>
      <c r="AN22" s="58" t="e">
        <f>ТЧК!AN22*0.87</f>
        <v>#REF!</v>
      </c>
      <c r="AO22" s="58" t="e">
        <f>ТЧК!AO22*0.87</f>
        <v>#REF!</v>
      </c>
      <c r="AP22" s="58" t="e">
        <f>ТЧК!AP22*0.87</f>
        <v>#REF!</v>
      </c>
      <c r="AQ22" s="58" t="e">
        <f>ТЧК!AQ22*0.87</f>
        <v>#REF!</v>
      </c>
      <c r="AR22" s="58" t="e">
        <f>ТЧК!AR22*0.87</f>
        <v>#REF!</v>
      </c>
      <c r="AS22" s="58" t="e">
        <f>ТЧК!AS22*0.87</f>
        <v>#REF!</v>
      </c>
      <c r="AT22" s="58" t="e">
        <f>ТЧК!AT22*0.87</f>
        <v>#REF!</v>
      </c>
      <c r="AU22" s="58" t="e">
        <f>ТЧК!AU22*0.87</f>
        <v>#REF!</v>
      </c>
      <c r="AV22" s="58" t="e">
        <f>ТЧК!AV22*0.87</f>
        <v>#REF!</v>
      </c>
      <c r="AW22" s="58" t="e">
        <f>ТЧК!AW22*0.87</f>
        <v>#REF!</v>
      </c>
      <c r="AX22" s="58" t="e">
        <f>ТЧК!AX22*0.87</f>
        <v>#REF!</v>
      </c>
      <c r="AY22" s="58" t="e">
        <f>ТЧК!AY22*0.87</f>
        <v>#REF!</v>
      </c>
      <c r="AZ22" s="58" t="e">
        <f>ТЧК!AZ22*0.87</f>
        <v>#REF!</v>
      </c>
    </row>
    <row r="23" spans="1:52" s="4" customFormat="1" ht="12" customHeight="1">
      <c r="A23" s="24">
        <v>3</v>
      </c>
      <c r="B23" s="58" t="e">
        <f>ТЧК!B23*0.87</f>
        <v>#REF!</v>
      </c>
      <c r="C23" s="58" t="e">
        <f>ТЧК!C23*0.87</f>
        <v>#REF!</v>
      </c>
      <c r="D23" s="58" t="e">
        <f>ТЧК!D23*0.87</f>
        <v>#REF!</v>
      </c>
      <c r="E23" s="58" t="e">
        <f>ТЧК!E23*0.87</f>
        <v>#REF!</v>
      </c>
      <c r="F23" s="58" t="e">
        <f>ТЧК!F23*0.87</f>
        <v>#REF!</v>
      </c>
      <c r="G23" s="58" t="e">
        <f>ТЧК!G23*0.87</f>
        <v>#REF!</v>
      </c>
      <c r="H23" s="58" t="e">
        <f>ТЧК!H23*0.87</f>
        <v>#REF!</v>
      </c>
      <c r="I23" s="58" t="e">
        <f>ТЧК!I23*0.87</f>
        <v>#REF!</v>
      </c>
      <c r="J23" s="58" t="e">
        <f>ТЧК!J23*0.87</f>
        <v>#REF!</v>
      </c>
      <c r="K23" s="58" t="e">
        <f>ТЧК!K23*0.87</f>
        <v>#REF!</v>
      </c>
      <c r="L23" s="58" t="e">
        <f>ТЧК!L23*0.87</f>
        <v>#REF!</v>
      </c>
      <c r="M23" s="58" t="e">
        <f>ТЧК!M23*0.87</f>
        <v>#REF!</v>
      </c>
      <c r="N23" s="58" t="e">
        <f>ТЧК!N23*0.87</f>
        <v>#REF!</v>
      </c>
      <c r="O23" s="58" t="e">
        <f>ТЧК!O23*0.87</f>
        <v>#REF!</v>
      </c>
      <c r="P23" s="58" t="e">
        <f>ТЧК!P23*0.87</f>
        <v>#REF!</v>
      </c>
      <c r="Q23" s="58" t="e">
        <f>ТЧК!Q23*0.87</f>
        <v>#REF!</v>
      </c>
      <c r="R23" s="58" t="e">
        <f>ТЧК!R23*0.87</f>
        <v>#REF!</v>
      </c>
      <c r="S23" s="58" t="e">
        <f>ТЧК!S23*0.87</f>
        <v>#REF!</v>
      </c>
      <c r="T23" s="58" t="e">
        <f>ТЧК!T23*0.87</f>
        <v>#REF!</v>
      </c>
      <c r="U23" s="58" t="e">
        <f>ТЧК!U23*0.87</f>
        <v>#REF!</v>
      </c>
      <c r="V23" s="58" t="e">
        <f>ТЧК!V23*0.87</f>
        <v>#REF!</v>
      </c>
      <c r="W23" s="58" t="e">
        <f>ТЧК!W23*0.87</f>
        <v>#REF!</v>
      </c>
      <c r="X23" s="58" t="e">
        <f>ТЧК!X23*0.87</f>
        <v>#REF!</v>
      </c>
      <c r="Y23" s="58" t="e">
        <f>ТЧК!Y23*0.87</f>
        <v>#REF!</v>
      </c>
      <c r="Z23" s="58" t="e">
        <f>ТЧК!Z23*0.87</f>
        <v>#REF!</v>
      </c>
      <c r="AA23" s="58" t="e">
        <f>ТЧК!AA23*0.87</f>
        <v>#REF!</v>
      </c>
      <c r="AB23" s="58" t="e">
        <f>ТЧК!AB23*0.87</f>
        <v>#REF!</v>
      </c>
      <c r="AC23" s="58" t="e">
        <f>ТЧК!AC23*0.87</f>
        <v>#REF!</v>
      </c>
      <c r="AD23" s="58" t="e">
        <f>ТЧК!AD23*0.87</f>
        <v>#REF!</v>
      </c>
      <c r="AE23" s="58" t="e">
        <f>ТЧК!AE23*0.87</f>
        <v>#REF!</v>
      </c>
      <c r="AF23" s="58" t="e">
        <f>ТЧК!AF23*0.87</f>
        <v>#REF!</v>
      </c>
      <c r="AG23" s="58" t="e">
        <f>ТЧК!AG23*0.87</f>
        <v>#REF!</v>
      </c>
      <c r="AH23" s="58" t="e">
        <f>ТЧК!AH23*0.87</f>
        <v>#REF!</v>
      </c>
      <c r="AI23" s="58" t="e">
        <f>ТЧК!AI23*0.87</f>
        <v>#REF!</v>
      </c>
      <c r="AJ23" s="58" t="e">
        <f>ТЧК!AJ23*0.87</f>
        <v>#REF!</v>
      </c>
      <c r="AK23" s="58" t="e">
        <f>ТЧК!AK23*0.87</f>
        <v>#REF!</v>
      </c>
      <c r="AL23" s="58" t="e">
        <f>ТЧК!AL23*0.87</f>
        <v>#REF!</v>
      </c>
      <c r="AM23" s="58" t="e">
        <f>ТЧК!AM23*0.87</f>
        <v>#REF!</v>
      </c>
      <c r="AN23" s="58" t="e">
        <f>ТЧК!AN23*0.87</f>
        <v>#REF!</v>
      </c>
      <c r="AO23" s="58" t="e">
        <f>ТЧК!AO23*0.87</f>
        <v>#REF!</v>
      </c>
      <c r="AP23" s="58" t="e">
        <f>ТЧК!AP23*0.87</f>
        <v>#REF!</v>
      </c>
      <c r="AQ23" s="58" t="e">
        <f>ТЧК!AQ23*0.87</f>
        <v>#REF!</v>
      </c>
      <c r="AR23" s="58" t="e">
        <f>ТЧК!AR23*0.87</f>
        <v>#REF!</v>
      </c>
      <c r="AS23" s="58" t="e">
        <f>ТЧК!AS23*0.87</f>
        <v>#REF!</v>
      </c>
      <c r="AT23" s="58" t="e">
        <f>ТЧК!AT23*0.87</f>
        <v>#REF!</v>
      </c>
      <c r="AU23" s="58" t="e">
        <f>ТЧК!AU23*0.87</f>
        <v>#REF!</v>
      </c>
      <c r="AV23" s="58" t="e">
        <f>ТЧК!AV23*0.87</f>
        <v>#REF!</v>
      </c>
      <c r="AW23" s="58" t="e">
        <f>ТЧК!AW23*0.87</f>
        <v>#REF!</v>
      </c>
      <c r="AX23" s="58" t="e">
        <f>ТЧК!AX23*0.87</f>
        <v>#REF!</v>
      </c>
      <c r="AY23" s="58" t="e">
        <f>ТЧК!AY23*0.87</f>
        <v>#REF!</v>
      </c>
      <c r="AZ23" s="58" t="e">
        <f>ТЧК!AZ23*0.87</f>
        <v>#REF!</v>
      </c>
    </row>
    <row r="24" spans="1:52" s="4" customFormat="1" ht="12" customHeight="1">
      <c r="A24" s="24">
        <v>4</v>
      </c>
      <c r="B24" s="58" t="e">
        <f>ТЧК!B24*0.87</f>
        <v>#REF!</v>
      </c>
      <c r="C24" s="58" t="e">
        <f>ТЧК!C24*0.87</f>
        <v>#REF!</v>
      </c>
      <c r="D24" s="58" t="e">
        <f>ТЧК!D24*0.87</f>
        <v>#REF!</v>
      </c>
      <c r="E24" s="58" t="e">
        <f>ТЧК!E24*0.87</f>
        <v>#REF!</v>
      </c>
      <c r="F24" s="58" t="e">
        <f>ТЧК!F24*0.87</f>
        <v>#REF!</v>
      </c>
      <c r="G24" s="58" t="e">
        <f>ТЧК!G24*0.87</f>
        <v>#REF!</v>
      </c>
      <c r="H24" s="58" t="e">
        <f>ТЧК!H24*0.87</f>
        <v>#REF!</v>
      </c>
      <c r="I24" s="58" t="e">
        <f>ТЧК!I24*0.87</f>
        <v>#REF!</v>
      </c>
      <c r="J24" s="58" t="e">
        <f>ТЧК!J24*0.87</f>
        <v>#REF!</v>
      </c>
      <c r="K24" s="58" t="e">
        <f>ТЧК!K24*0.87</f>
        <v>#REF!</v>
      </c>
      <c r="L24" s="58" t="e">
        <f>ТЧК!L24*0.87</f>
        <v>#REF!</v>
      </c>
      <c r="M24" s="58" t="e">
        <f>ТЧК!M24*0.87</f>
        <v>#REF!</v>
      </c>
      <c r="N24" s="58" t="e">
        <f>ТЧК!N24*0.87</f>
        <v>#REF!</v>
      </c>
      <c r="O24" s="58" t="e">
        <f>ТЧК!O24*0.87</f>
        <v>#REF!</v>
      </c>
      <c r="P24" s="58" t="e">
        <f>ТЧК!P24*0.87</f>
        <v>#REF!</v>
      </c>
      <c r="Q24" s="58" t="e">
        <f>ТЧК!Q24*0.87</f>
        <v>#REF!</v>
      </c>
      <c r="R24" s="58" t="e">
        <f>ТЧК!R24*0.87</f>
        <v>#REF!</v>
      </c>
      <c r="S24" s="58" t="e">
        <f>ТЧК!S24*0.87</f>
        <v>#REF!</v>
      </c>
      <c r="T24" s="58" t="e">
        <f>ТЧК!T24*0.87</f>
        <v>#REF!</v>
      </c>
      <c r="U24" s="58" t="e">
        <f>ТЧК!U24*0.87</f>
        <v>#REF!</v>
      </c>
      <c r="V24" s="58" t="e">
        <f>ТЧК!V24*0.87</f>
        <v>#REF!</v>
      </c>
      <c r="W24" s="58" t="e">
        <f>ТЧК!W24*0.87</f>
        <v>#REF!</v>
      </c>
      <c r="X24" s="58" t="e">
        <f>ТЧК!X24*0.87</f>
        <v>#REF!</v>
      </c>
      <c r="Y24" s="58" t="e">
        <f>ТЧК!Y24*0.87</f>
        <v>#REF!</v>
      </c>
      <c r="Z24" s="58" t="e">
        <f>ТЧК!Z24*0.87</f>
        <v>#REF!</v>
      </c>
      <c r="AA24" s="58" t="e">
        <f>ТЧК!AA24*0.87</f>
        <v>#REF!</v>
      </c>
      <c r="AB24" s="58" t="e">
        <f>ТЧК!AB24*0.87</f>
        <v>#REF!</v>
      </c>
      <c r="AC24" s="58" t="e">
        <f>ТЧК!AC24*0.87</f>
        <v>#REF!</v>
      </c>
      <c r="AD24" s="58" t="e">
        <f>ТЧК!AD24*0.87</f>
        <v>#REF!</v>
      </c>
      <c r="AE24" s="58" t="e">
        <f>ТЧК!AE24*0.87</f>
        <v>#REF!</v>
      </c>
      <c r="AF24" s="58" t="e">
        <f>ТЧК!AF24*0.87</f>
        <v>#REF!</v>
      </c>
      <c r="AG24" s="58" t="e">
        <f>ТЧК!AG24*0.87</f>
        <v>#REF!</v>
      </c>
      <c r="AH24" s="58" t="e">
        <f>ТЧК!AH24*0.87</f>
        <v>#REF!</v>
      </c>
      <c r="AI24" s="58" t="e">
        <f>ТЧК!AI24*0.87</f>
        <v>#REF!</v>
      </c>
      <c r="AJ24" s="58" t="e">
        <f>ТЧК!AJ24*0.87</f>
        <v>#REF!</v>
      </c>
      <c r="AK24" s="58" t="e">
        <f>ТЧК!AK24*0.87</f>
        <v>#REF!</v>
      </c>
      <c r="AL24" s="58" t="e">
        <f>ТЧК!AL24*0.87</f>
        <v>#REF!</v>
      </c>
      <c r="AM24" s="58" t="e">
        <f>ТЧК!AM24*0.87</f>
        <v>#REF!</v>
      </c>
      <c r="AN24" s="58" t="e">
        <f>ТЧК!AN24*0.87</f>
        <v>#REF!</v>
      </c>
      <c r="AO24" s="58" t="e">
        <f>ТЧК!AO24*0.87</f>
        <v>#REF!</v>
      </c>
      <c r="AP24" s="58" t="e">
        <f>ТЧК!AP24*0.87</f>
        <v>#REF!</v>
      </c>
      <c r="AQ24" s="58" t="e">
        <f>ТЧК!AQ24*0.87</f>
        <v>#REF!</v>
      </c>
      <c r="AR24" s="58" t="e">
        <f>ТЧК!AR24*0.87</f>
        <v>#REF!</v>
      </c>
      <c r="AS24" s="58" t="e">
        <f>ТЧК!AS24*0.87</f>
        <v>#REF!</v>
      </c>
      <c r="AT24" s="58" t="e">
        <f>ТЧК!AT24*0.87</f>
        <v>#REF!</v>
      </c>
      <c r="AU24" s="58" t="e">
        <f>ТЧК!AU24*0.87</f>
        <v>#REF!</v>
      </c>
      <c r="AV24" s="58" t="e">
        <f>ТЧК!AV24*0.87</f>
        <v>#REF!</v>
      </c>
      <c r="AW24" s="58" t="e">
        <f>ТЧК!AW24*0.87</f>
        <v>#REF!</v>
      </c>
      <c r="AX24" s="58" t="e">
        <f>ТЧК!AX24*0.87</f>
        <v>#REF!</v>
      </c>
      <c r="AY24" s="58" t="e">
        <f>ТЧК!AY24*0.87</f>
        <v>#REF!</v>
      </c>
      <c r="AZ24" s="58" t="e">
        <f>ТЧК!AZ24*0.87</f>
        <v>#REF!</v>
      </c>
    </row>
    <row r="25" spans="1:52" s="37" customFormat="1" ht="15" customHeight="1">
      <c r="A25" s="30" t="s">
        <v>12</v>
      </c>
    </row>
    <row r="26" spans="1:52" s="37" customFormat="1" ht="29.25" customHeight="1">
      <c r="A26" s="31" t="s">
        <v>68</v>
      </c>
    </row>
    <row r="27" spans="1:52" s="5" customFormat="1" ht="15" customHeight="1">
      <c r="A27" s="59" t="s">
        <v>69</v>
      </c>
      <c r="G27" s="60"/>
      <c r="H27" s="60"/>
      <c r="I27" s="60"/>
      <c r="J27" s="60"/>
    </row>
    <row r="28" spans="1:52" s="5" customFormat="1" ht="12.75">
      <c r="A28" s="61" t="s">
        <v>70</v>
      </c>
      <c r="G28" s="60"/>
      <c r="H28" s="60"/>
      <c r="I28" s="60"/>
      <c r="J28" s="60"/>
    </row>
    <row r="29" spans="1:52" s="50" customFormat="1" ht="15" customHeight="1">
      <c r="A29" s="33" t="s">
        <v>16</v>
      </c>
    </row>
    <row r="30" spans="1:52" s="50" customFormat="1" ht="108">
      <c r="A30" s="34" t="s">
        <v>71</v>
      </c>
    </row>
    <row r="31" spans="1:52">
      <c r="A31" s="30" t="s">
        <v>18</v>
      </c>
    </row>
    <row r="32" spans="1:52" ht="24">
      <c r="A32" s="75" t="s">
        <v>19</v>
      </c>
    </row>
    <row r="33" spans="1:1">
      <c r="A33" s="33" t="s">
        <v>20</v>
      </c>
    </row>
    <row r="34" spans="1:1" ht="84">
      <c r="A34" s="36" t="s">
        <v>21</v>
      </c>
    </row>
  </sheetData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</sheetPr>
  <dimension ref="A1:GW36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140625" style="1" customWidth="1"/>
    <col min="2" max="13" width="9.140625" style="6"/>
    <col min="14" max="17" width="9.140625" style="8"/>
    <col min="18" max="22" width="9.140625" style="6"/>
    <col min="23" max="23" width="9.140625" style="91"/>
    <col min="24" max="16384" width="9.140625" style="6"/>
  </cols>
  <sheetData>
    <row r="1" spans="1:205" s="1" customFormat="1" ht="15" customHeight="1">
      <c r="A1" s="9" t="s">
        <v>0</v>
      </c>
      <c r="W1" s="92"/>
    </row>
    <row r="2" spans="1:205" s="1" customFormat="1" ht="15" customHeight="1">
      <c r="A2" s="64" t="s">
        <v>60</v>
      </c>
      <c r="W2" s="92"/>
    </row>
    <row r="3" spans="1:205" s="4" customFormat="1" ht="15" customHeight="1">
      <c r="A3" s="10" t="s">
        <v>53</v>
      </c>
      <c r="W3" s="93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1">
        <v>46276</v>
      </c>
      <c r="E4" s="51">
        <v>46277</v>
      </c>
      <c r="F4" s="51">
        <v>46278</v>
      </c>
      <c r="G4" s="51">
        <v>46279</v>
      </c>
      <c r="H4" s="51">
        <v>46280</v>
      </c>
      <c r="I4" s="51">
        <v>46281</v>
      </c>
      <c r="J4" s="51">
        <v>46282</v>
      </c>
      <c r="K4" s="51">
        <v>46283</v>
      </c>
      <c r="L4" s="51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94">
        <v>46295</v>
      </c>
      <c r="X4" s="65"/>
      <c r="Y4" s="65"/>
      <c r="Z4" s="65"/>
      <c r="AA4" s="65"/>
      <c r="AB4" s="65"/>
      <c r="AC4" s="65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</row>
    <row r="5" spans="1:205" s="4" customFormat="1" ht="24.75" customHeight="1">
      <c r="A5" s="23" t="s">
        <v>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128"/>
    </row>
    <row r="6" spans="1:205" s="4" customFormat="1" ht="12" customHeight="1">
      <c r="A6" s="18">
        <v>1</v>
      </c>
      <c r="B6" s="21">
        <f>НсЛ!B6*0.87</f>
        <v>6655.5</v>
      </c>
      <c r="C6" s="21">
        <f>НсЛ!C6*0.87</f>
        <v>6264</v>
      </c>
      <c r="D6" s="21">
        <f>НсЛ!D6*0.87</f>
        <v>7047</v>
      </c>
      <c r="E6" s="21">
        <f>НсЛ!E6*0.87</f>
        <v>7047</v>
      </c>
      <c r="F6" s="21">
        <f>НсЛ!F6*0.87</f>
        <v>7047</v>
      </c>
      <c r="G6" s="21">
        <f>НсЛ!G6*0.87</f>
        <v>5950.8</v>
      </c>
      <c r="H6" s="21">
        <f>НсЛ!H6*0.87</f>
        <v>5950.8</v>
      </c>
      <c r="I6" s="21">
        <f>НсЛ!I6*0.87</f>
        <v>5950.8</v>
      </c>
      <c r="J6" s="21">
        <f>НсЛ!J6*0.87</f>
        <v>5950.8</v>
      </c>
      <c r="K6" s="21">
        <f>НсЛ!K6*0.87</f>
        <v>6655.5</v>
      </c>
      <c r="L6" s="21">
        <f>НсЛ!L6*0.87</f>
        <v>6655.5</v>
      </c>
      <c r="M6" s="21">
        <f>НсЛ!M6*0.87</f>
        <v>5481</v>
      </c>
      <c r="N6" s="21">
        <f>НсЛ!N6*0.87</f>
        <v>5481</v>
      </c>
      <c r="O6" s="21">
        <f>НсЛ!O6*0.87</f>
        <v>5481</v>
      </c>
      <c r="P6" s="21">
        <f>НсЛ!P6*0.87</f>
        <v>5481</v>
      </c>
      <c r="Q6" s="21">
        <f>НсЛ!Q6*0.87</f>
        <v>5481</v>
      </c>
      <c r="R6" s="21">
        <f>НсЛ!R6*0.87</f>
        <v>5950.8</v>
      </c>
      <c r="S6" s="21">
        <f>НсЛ!S6*0.87</f>
        <v>5950.8</v>
      </c>
      <c r="T6" s="21">
        <f>НсЛ!T6*0.87</f>
        <v>5481</v>
      </c>
      <c r="U6" s="21">
        <f>НсЛ!U6*0.87</f>
        <v>5481</v>
      </c>
      <c r="V6" s="21">
        <f>НсЛ!V6*0.87</f>
        <v>5481</v>
      </c>
      <c r="W6" s="140">
        <f>НсЛ!W6*0.87</f>
        <v>5481</v>
      </c>
    </row>
    <row r="7" spans="1:205" s="4" customFormat="1" ht="12" customHeight="1">
      <c r="A7" s="18">
        <v>2</v>
      </c>
      <c r="B7" s="21">
        <f>НсЛ!B7*0.87</f>
        <v>8104.05</v>
      </c>
      <c r="C7" s="21">
        <f>НсЛ!C7*0.87</f>
        <v>7712.55</v>
      </c>
      <c r="D7" s="21">
        <f>НсЛ!D7*0.87</f>
        <v>8495.5499999999993</v>
      </c>
      <c r="E7" s="21">
        <f>НсЛ!E7*0.87</f>
        <v>8495.5499999999993</v>
      </c>
      <c r="F7" s="21">
        <f>НсЛ!F7*0.87</f>
        <v>8495.5499999999993</v>
      </c>
      <c r="G7" s="21">
        <f>НсЛ!G7*0.87</f>
        <v>7399.35</v>
      </c>
      <c r="H7" s="21">
        <f>НсЛ!H7*0.87</f>
        <v>7399.35</v>
      </c>
      <c r="I7" s="21">
        <f>НсЛ!I7*0.87</f>
        <v>7399.35</v>
      </c>
      <c r="J7" s="21">
        <f>НсЛ!J7*0.87</f>
        <v>7399.35</v>
      </c>
      <c r="K7" s="21">
        <f>НсЛ!K7*0.87</f>
        <v>8104.05</v>
      </c>
      <c r="L7" s="21">
        <f>НсЛ!L7*0.87</f>
        <v>8104.05</v>
      </c>
      <c r="M7" s="21">
        <f>НсЛ!M7*0.87</f>
        <v>6929.55</v>
      </c>
      <c r="N7" s="21">
        <f>НсЛ!N7*0.87</f>
        <v>6929.55</v>
      </c>
      <c r="O7" s="21">
        <f>НсЛ!O7*0.87</f>
        <v>6929.55</v>
      </c>
      <c r="P7" s="21">
        <f>НсЛ!P7*0.87</f>
        <v>6929.55</v>
      </c>
      <c r="Q7" s="21">
        <f>НсЛ!Q7*0.87</f>
        <v>6929.55</v>
      </c>
      <c r="R7" s="21">
        <f>НсЛ!R7*0.87</f>
        <v>7399.35</v>
      </c>
      <c r="S7" s="21">
        <f>НсЛ!S7*0.87</f>
        <v>7399.35</v>
      </c>
      <c r="T7" s="21">
        <f>НсЛ!T7*0.87</f>
        <v>6929.55</v>
      </c>
      <c r="U7" s="21">
        <f>НсЛ!U7*0.87</f>
        <v>6929.55</v>
      </c>
      <c r="V7" s="21">
        <f>НсЛ!V7*0.87</f>
        <v>6929.55</v>
      </c>
      <c r="W7" s="140">
        <f>НсЛ!W7*0.87</f>
        <v>6929.55</v>
      </c>
    </row>
    <row r="8" spans="1:205" s="4" customFormat="1" ht="24.75" customHeight="1">
      <c r="A8" s="16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140"/>
    </row>
    <row r="9" spans="1:205" s="4" customFormat="1" ht="12" customHeight="1">
      <c r="A9" s="20">
        <v>1</v>
      </c>
      <c r="B9" s="21">
        <f>НсЛ!B9*0.87</f>
        <v>8221.5</v>
      </c>
      <c r="C9" s="21">
        <f>НсЛ!C9*0.87</f>
        <v>7830</v>
      </c>
      <c r="D9" s="21">
        <f>НсЛ!D9*0.87</f>
        <v>8613</v>
      </c>
      <c r="E9" s="21">
        <f>НсЛ!E9*0.87</f>
        <v>8613</v>
      </c>
      <c r="F9" s="21">
        <f>НсЛ!F9*0.87</f>
        <v>8613</v>
      </c>
      <c r="G9" s="21">
        <f>НсЛ!G9*0.87</f>
        <v>7516.8</v>
      </c>
      <c r="H9" s="21">
        <f>НсЛ!H9*0.87</f>
        <v>7516.8</v>
      </c>
      <c r="I9" s="21">
        <f>НсЛ!I9*0.87</f>
        <v>7516.8</v>
      </c>
      <c r="J9" s="21">
        <f>НсЛ!J9*0.87</f>
        <v>7516.8</v>
      </c>
      <c r="K9" s="21">
        <f>НсЛ!K9*0.87</f>
        <v>8221.5</v>
      </c>
      <c r="L9" s="21">
        <f>НсЛ!L9*0.87</f>
        <v>8221.5</v>
      </c>
      <c r="M9" s="21">
        <f>НсЛ!M9*0.87</f>
        <v>7047</v>
      </c>
      <c r="N9" s="21">
        <f>НсЛ!N9*0.87</f>
        <v>7047</v>
      </c>
      <c r="O9" s="21">
        <f>НсЛ!O9*0.87</f>
        <v>7047</v>
      </c>
      <c r="P9" s="21">
        <f>НсЛ!P9*0.87</f>
        <v>7047</v>
      </c>
      <c r="Q9" s="21">
        <f>НсЛ!Q9*0.87</f>
        <v>7047</v>
      </c>
      <c r="R9" s="21">
        <f>НсЛ!R9*0.87</f>
        <v>7516.8</v>
      </c>
      <c r="S9" s="21">
        <f>НсЛ!S9*0.87</f>
        <v>7516.8</v>
      </c>
      <c r="T9" s="21">
        <f>НсЛ!T9*0.87</f>
        <v>7047</v>
      </c>
      <c r="U9" s="21">
        <f>НсЛ!U9*0.87</f>
        <v>7047</v>
      </c>
      <c r="V9" s="21">
        <f>НсЛ!V9*0.87</f>
        <v>7047</v>
      </c>
      <c r="W9" s="140">
        <f>НсЛ!W9*0.87</f>
        <v>7047</v>
      </c>
    </row>
    <row r="10" spans="1:205" s="4" customFormat="1" ht="12" customHeight="1">
      <c r="A10" s="20">
        <v>2</v>
      </c>
      <c r="B10" s="21">
        <f>НсЛ!B10*0.87</f>
        <v>9670.0499999999993</v>
      </c>
      <c r="C10" s="21">
        <f>НсЛ!C10*0.87</f>
        <v>9278.5499999999993</v>
      </c>
      <c r="D10" s="21">
        <f>НсЛ!D10*0.87</f>
        <v>10061.549999999999</v>
      </c>
      <c r="E10" s="21">
        <f>НсЛ!E10*0.87</f>
        <v>10061.549999999999</v>
      </c>
      <c r="F10" s="21">
        <f>НсЛ!F10*0.87</f>
        <v>10061.549999999999</v>
      </c>
      <c r="G10" s="21">
        <f>НсЛ!G10*0.87</f>
        <v>8965.35</v>
      </c>
      <c r="H10" s="21">
        <f>НсЛ!H10*0.87</f>
        <v>8965.35</v>
      </c>
      <c r="I10" s="21">
        <f>НсЛ!I10*0.87</f>
        <v>8965.35</v>
      </c>
      <c r="J10" s="21">
        <f>НсЛ!J10*0.87</f>
        <v>8965.35</v>
      </c>
      <c r="K10" s="21">
        <f>НсЛ!K10*0.87</f>
        <v>9670.0499999999993</v>
      </c>
      <c r="L10" s="21">
        <f>НсЛ!L10*0.87</f>
        <v>9670.0499999999993</v>
      </c>
      <c r="M10" s="21">
        <f>НсЛ!M10*0.87</f>
        <v>8495.5499999999993</v>
      </c>
      <c r="N10" s="21">
        <f>НсЛ!N10*0.87</f>
        <v>8495.5499999999993</v>
      </c>
      <c r="O10" s="21">
        <f>НсЛ!O10*0.87</f>
        <v>8495.5499999999993</v>
      </c>
      <c r="P10" s="21">
        <f>НсЛ!P10*0.87</f>
        <v>8495.5499999999993</v>
      </c>
      <c r="Q10" s="21">
        <f>НсЛ!Q10*0.87</f>
        <v>8495.5499999999993</v>
      </c>
      <c r="R10" s="21">
        <f>НсЛ!R10*0.87</f>
        <v>8965.35</v>
      </c>
      <c r="S10" s="21">
        <f>НсЛ!S10*0.87</f>
        <v>8965.35</v>
      </c>
      <c r="T10" s="21">
        <f>НсЛ!T10*0.87</f>
        <v>8495.5499999999993</v>
      </c>
      <c r="U10" s="21">
        <f>НсЛ!U10*0.87</f>
        <v>8495.5499999999993</v>
      </c>
      <c r="V10" s="21">
        <f>НсЛ!V10*0.87</f>
        <v>8495.5499999999993</v>
      </c>
      <c r="W10" s="140">
        <f>НсЛ!W10*0.87</f>
        <v>8495.5499999999993</v>
      </c>
    </row>
    <row r="11" spans="1:205" s="4" customFormat="1" ht="12" customHeight="1">
      <c r="A11" s="22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140"/>
    </row>
    <row r="12" spans="1:205" s="4" customFormat="1" ht="12" customHeight="1">
      <c r="A12" s="20">
        <v>1</v>
      </c>
      <c r="B12" s="21">
        <f>НсЛ!B12*0.87</f>
        <v>11353.5</v>
      </c>
      <c r="C12" s="21">
        <f>НсЛ!C12*0.87</f>
        <v>10962</v>
      </c>
      <c r="D12" s="21">
        <f>НсЛ!D12*0.87</f>
        <v>11745</v>
      </c>
      <c r="E12" s="21">
        <f>НсЛ!E12*0.87</f>
        <v>11745</v>
      </c>
      <c r="F12" s="21">
        <f>НсЛ!F12*0.87</f>
        <v>11745</v>
      </c>
      <c r="G12" s="21">
        <f>НсЛ!G12*0.87</f>
        <v>10648.8</v>
      </c>
      <c r="H12" s="21">
        <f>НсЛ!H12*0.87</f>
        <v>10648.8</v>
      </c>
      <c r="I12" s="21">
        <f>НсЛ!I12*0.87</f>
        <v>10648.8</v>
      </c>
      <c r="J12" s="21">
        <f>НсЛ!J12*0.87</f>
        <v>10648.8</v>
      </c>
      <c r="K12" s="21">
        <f>НсЛ!K12*0.87</f>
        <v>11353.5</v>
      </c>
      <c r="L12" s="21">
        <f>НсЛ!L12*0.87</f>
        <v>11353.5</v>
      </c>
      <c r="M12" s="21">
        <f>НсЛ!M12*0.87</f>
        <v>10179</v>
      </c>
      <c r="N12" s="21">
        <f>НсЛ!N12*0.87</f>
        <v>10179</v>
      </c>
      <c r="O12" s="21">
        <f>НсЛ!O12*0.87</f>
        <v>10179</v>
      </c>
      <c r="P12" s="21">
        <f>НсЛ!P12*0.87</f>
        <v>10179</v>
      </c>
      <c r="Q12" s="21">
        <f>НсЛ!Q12*0.87</f>
        <v>10179</v>
      </c>
      <c r="R12" s="21">
        <f>НсЛ!R12*0.87</f>
        <v>10648.8</v>
      </c>
      <c r="S12" s="21">
        <f>НсЛ!S12*0.87</f>
        <v>10648.8</v>
      </c>
      <c r="T12" s="21">
        <f>НсЛ!T12*0.87</f>
        <v>10179</v>
      </c>
      <c r="U12" s="21">
        <f>НсЛ!U12*0.87</f>
        <v>10179</v>
      </c>
      <c r="V12" s="21">
        <f>НсЛ!V12*0.87</f>
        <v>10179</v>
      </c>
      <c r="W12" s="140">
        <f>НсЛ!W12*0.87</f>
        <v>10179</v>
      </c>
    </row>
    <row r="13" spans="1:205" s="4" customFormat="1" ht="12" customHeight="1">
      <c r="A13" s="20">
        <v>2</v>
      </c>
      <c r="B13" s="21">
        <f>НсЛ!B13*0.87</f>
        <v>12802.05</v>
      </c>
      <c r="C13" s="21">
        <f>НсЛ!C13*0.87</f>
        <v>12410.55</v>
      </c>
      <c r="D13" s="21">
        <f>НсЛ!D13*0.87</f>
        <v>13193.55</v>
      </c>
      <c r="E13" s="21">
        <f>НсЛ!E13*0.87</f>
        <v>13193.55</v>
      </c>
      <c r="F13" s="21">
        <f>НсЛ!F13*0.87</f>
        <v>13193.55</v>
      </c>
      <c r="G13" s="21">
        <f>НсЛ!G13*0.87</f>
        <v>12097.35</v>
      </c>
      <c r="H13" s="21">
        <f>НсЛ!H13*0.87</f>
        <v>12097.35</v>
      </c>
      <c r="I13" s="21">
        <f>НсЛ!I13*0.87</f>
        <v>12097.35</v>
      </c>
      <c r="J13" s="21">
        <f>НсЛ!J13*0.87</f>
        <v>12097.35</v>
      </c>
      <c r="K13" s="21">
        <f>НсЛ!K13*0.87</f>
        <v>12802.05</v>
      </c>
      <c r="L13" s="21">
        <f>НсЛ!L13*0.87</f>
        <v>12802.05</v>
      </c>
      <c r="M13" s="21">
        <f>НсЛ!M13*0.87</f>
        <v>11627.55</v>
      </c>
      <c r="N13" s="21">
        <f>НсЛ!N13*0.87</f>
        <v>11627.55</v>
      </c>
      <c r="O13" s="21">
        <f>НсЛ!O13*0.87</f>
        <v>11627.55</v>
      </c>
      <c r="P13" s="21">
        <f>НсЛ!P13*0.87</f>
        <v>11627.55</v>
      </c>
      <c r="Q13" s="21">
        <f>НсЛ!Q13*0.87</f>
        <v>11627.55</v>
      </c>
      <c r="R13" s="21">
        <f>НсЛ!R13*0.87</f>
        <v>12097.35</v>
      </c>
      <c r="S13" s="21">
        <f>НсЛ!S13*0.87</f>
        <v>12097.35</v>
      </c>
      <c r="T13" s="21">
        <f>НсЛ!T13*0.87</f>
        <v>11627.55</v>
      </c>
      <c r="U13" s="21">
        <f>НсЛ!U13*0.87</f>
        <v>11627.55</v>
      </c>
      <c r="V13" s="21">
        <f>НсЛ!V13*0.87</f>
        <v>11627.55</v>
      </c>
      <c r="W13" s="140">
        <f>НсЛ!W13*0.87</f>
        <v>11627.55</v>
      </c>
    </row>
    <row r="14" spans="1:205" s="4" customFormat="1" ht="24.75" customHeight="1">
      <c r="A14" s="23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140"/>
    </row>
    <row r="15" spans="1:205" s="4" customFormat="1" ht="12" customHeight="1">
      <c r="A15" s="20">
        <v>1</v>
      </c>
      <c r="B15" s="21">
        <f>НсЛ!B15*0.87</f>
        <v>12528</v>
      </c>
      <c r="C15" s="21">
        <f>НсЛ!C15*0.87</f>
        <v>12136.5</v>
      </c>
      <c r="D15" s="21">
        <f>НсЛ!D15*0.87</f>
        <v>12919.5</v>
      </c>
      <c r="E15" s="21">
        <f>НсЛ!E15*0.87</f>
        <v>12919.5</v>
      </c>
      <c r="F15" s="21">
        <f>НсЛ!F15*0.87</f>
        <v>12919.5</v>
      </c>
      <c r="G15" s="21">
        <f>НсЛ!G15*0.87</f>
        <v>11823.3</v>
      </c>
      <c r="H15" s="21">
        <f>НсЛ!H15*0.87</f>
        <v>11823.3</v>
      </c>
      <c r="I15" s="21">
        <f>НсЛ!I15*0.87</f>
        <v>11823.3</v>
      </c>
      <c r="J15" s="21">
        <f>НсЛ!J15*0.87</f>
        <v>11823.3</v>
      </c>
      <c r="K15" s="21">
        <f>НсЛ!K15*0.87</f>
        <v>12528</v>
      </c>
      <c r="L15" s="21">
        <f>НсЛ!L15*0.87</f>
        <v>12528</v>
      </c>
      <c r="M15" s="21">
        <f>НсЛ!M15*0.87</f>
        <v>11353.5</v>
      </c>
      <c r="N15" s="21">
        <f>НсЛ!N15*0.87</f>
        <v>11353.5</v>
      </c>
      <c r="O15" s="21">
        <f>НсЛ!O15*0.87</f>
        <v>11353.5</v>
      </c>
      <c r="P15" s="21">
        <f>НсЛ!P15*0.87</f>
        <v>11353.5</v>
      </c>
      <c r="Q15" s="21">
        <f>НсЛ!Q15*0.87</f>
        <v>11353.5</v>
      </c>
      <c r="R15" s="21">
        <f>НсЛ!R15*0.87</f>
        <v>11823.3</v>
      </c>
      <c r="S15" s="21">
        <f>НсЛ!S15*0.87</f>
        <v>11823.3</v>
      </c>
      <c r="T15" s="21">
        <f>НсЛ!T15*0.87</f>
        <v>11353.5</v>
      </c>
      <c r="U15" s="21">
        <f>НсЛ!U15*0.87</f>
        <v>11353.5</v>
      </c>
      <c r="V15" s="21">
        <f>НсЛ!V15*0.87</f>
        <v>11353.5</v>
      </c>
      <c r="W15" s="140">
        <f>НсЛ!W15*0.87</f>
        <v>11353.5</v>
      </c>
    </row>
    <row r="16" spans="1:205" s="4" customFormat="1" ht="12" customHeight="1">
      <c r="A16" s="20">
        <v>2</v>
      </c>
      <c r="B16" s="21">
        <f>НсЛ!B16*0.87</f>
        <v>13976.55</v>
      </c>
      <c r="C16" s="21">
        <f>НсЛ!C16*0.87</f>
        <v>13585.05</v>
      </c>
      <c r="D16" s="21">
        <f>НсЛ!D16*0.87</f>
        <v>14368.05</v>
      </c>
      <c r="E16" s="21">
        <f>НсЛ!E16*0.87</f>
        <v>14368.05</v>
      </c>
      <c r="F16" s="21">
        <f>НсЛ!F16*0.87</f>
        <v>14368.05</v>
      </c>
      <c r="G16" s="21">
        <f>НсЛ!G16*0.87</f>
        <v>13271.85</v>
      </c>
      <c r="H16" s="21">
        <f>НсЛ!H16*0.87</f>
        <v>13271.85</v>
      </c>
      <c r="I16" s="21">
        <f>НсЛ!I16*0.87</f>
        <v>13271.85</v>
      </c>
      <c r="J16" s="21">
        <f>НсЛ!J16*0.87</f>
        <v>13271.85</v>
      </c>
      <c r="K16" s="21">
        <f>НсЛ!K16*0.87</f>
        <v>13976.55</v>
      </c>
      <c r="L16" s="21">
        <f>НсЛ!L16*0.87</f>
        <v>13976.55</v>
      </c>
      <c r="M16" s="21">
        <f>НсЛ!M16*0.87</f>
        <v>12802.05</v>
      </c>
      <c r="N16" s="21">
        <f>НсЛ!N16*0.87</f>
        <v>12802.05</v>
      </c>
      <c r="O16" s="21">
        <f>НсЛ!O16*0.87</f>
        <v>12802.05</v>
      </c>
      <c r="P16" s="21">
        <f>НсЛ!P16*0.87</f>
        <v>12802.05</v>
      </c>
      <c r="Q16" s="21">
        <f>НсЛ!Q16*0.87</f>
        <v>12802.05</v>
      </c>
      <c r="R16" s="21">
        <f>НсЛ!R16*0.87</f>
        <v>13271.85</v>
      </c>
      <c r="S16" s="21">
        <f>НсЛ!S16*0.87</f>
        <v>13271.85</v>
      </c>
      <c r="T16" s="21">
        <f>НсЛ!T16*0.87</f>
        <v>12802.05</v>
      </c>
      <c r="U16" s="21">
        <f>НсЛ!U16*0.87</f>
        <v>12802.05</v>
      </c>
      <c r="V16" s="21">
        <f>НсЛ!V16*0.87</f>
        <v>12802.05</v>
      </c>
      <c r="W16" s="140">
        <f>НсЛ!W16*0.87</f>
        <v>12802.05</v>
      </c>
    </row>
    <row r="17" spans="1:23" s="4" customFormat="1" ht="24.75" customHeight="1">
      <c r="A17" s="23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140"/>
    </row>
    <row r="18" spans="1:23" s="4" customFormat="1" ht="12" customHeight="1">
      <c r="A18" s="20">
        <v>1</v>
      </c>
      <c r="B18" s="21">
        <f>НсЛ!B18*0.87</f>
        <v>14094</v>
      </c>
      <c r="C18" s="21">
        <f>НсЛ!C18*0.87</f>
        <v>13702.5</v>
      </c>
      <c r="D18" s="21">
        <f>НсЛ!D18*0.87</f>
        <v>14485.5</v>
      </c>
      <c r="E18" s="21">
        <f>НсЛ!E18*0.87</f>
        <v>14485.5</v>
      </c>
      <c r="F18" s="21">
        <f>НсЛ!F18*0.87</f>
        <v>14485.5</v>
      </c>
      <c r="G18" s="21">
        <f>НсЛ!G18*0.87</f>
        <v>13389.3</v>
      </c>
      <c r="H18" s="21">
        <f>НсЛ!H18*0.87</f>
        <v>13389.3</v>
      </c>
      <c r="I18" s="21">
        <f>НсЛ!I18*0.87</f>
        <v>13389.3</v>
      </c>
      <c r="J18" s="21">
        <f>НсЛ!J18*0.87</f>
        <v>13389.3</v>
      </c>
      <c r="K18" s="21">
        <f>НсЛ!K18*0.87</f>
        <v>14094</v>
      </c>
      <c r="L18" s="21">
        <f>НсЛ!L18*0.87</f>
        <v>14094</v>
      </c>
      <c r="M18" s="21">
        <f>НсЛ!M18*0.87</f>
        <v>12919.5</v>
      </c>
      <c r="N18" s="21">
        <f>НсЛ!N18*0.87</f>
        <v>12919.5</v>
      </c>
      <c r="O18" s="21">
        <f>НсЛ!O18*0.87</f>
        <v>12919.5</v>
      </c>
      <c r="P18" s="21">
        <f>НсЛ!P18*0.87</f>
        <v>12919.5</v>
      </c>
      <c r="Q18" s="21">
        <f>НсЛ!Q18*0.87</f>
        <v>12919.5</v>
      </c>
      <c r="R18" s="21">
        <f>НсЛ!R18*0.87</f>
        <v>13389.3</v>
      </c>
      <c r="S18" s="21">
        <f>НсЛ!S18*0.87</f>
        <v>13389.3</v>
      </c>
      <c r="T18" s="21">
        <f>НсЛ!T18*0.87</f>
        <v>12919.5</v>
      </c>
      <c r="U18" s="21">
        <f>НсЛ!U18*0.87</f>
        <v>12919.5</v>
      </c>
      <c r="V18" s="21">
        <f>НсЛ!V18*0.87</f>
        <v>12919.5</v>
      </c>
      <c r="W18" s="140">
        <f>НсЛ!W18*0.87</f>
        <v>12919.5</v>
      </c>
    </row>
    <row r="19" spans="1:23" s="4" customFormat="1" ht="12" customHeight="1">
      <c r="A19" s="24">
        <v>2</v>
      </c>
      <c r="B19" s="21">
        <f>НсЛ!B19*0.87</f>
        <v>15542.55</v>
      </c>
      <c r="C19" s="21">
        <f>НсЛ!C19*0.87</f>
        <v>15151.05</v>
      </c>
      <c r="D19" s="21">
        <f>НсЛ!D19*0.87</f>
        <v>15934.05</v>
      </c>
      <c r="E19" s="21">
        <f>НсЛ!E19*0.87</f>
        <v>15934.05</v>
      </c>
      <c r="F19" s="21">
        <f>НсЛ!F19*0.87</f>
        <v>15934.05</v>
      </c>
      <c r="G19" s="21">
        <f>НсЛ!G19*0.87</f>
        <v>14837.85</v>
      </c>
      <c r="H19" s="21">
        <f>НсЛ!H19*0.87</f>
        <v>14837.85</v>
      </c>
      <c r="I19" s="21">
        <f>НсЛ!I19*0.87</f>
        <v>14837.85</v>
      </c>
      <c r="J19" s="21">
        <f>НсЛ!J19*0.87</f>
        <v>14837.85</v>
      </c>
      <c r="K19" s="21">
        <f>НсЛ!K19*0.87</f>
        <v>15542.55</v>
      </c>
      <c r="L19" s="21">
        <f>НсЛ!L19*0.87</f>
        <v>15542.55</v>
      </c>
      <c r="M19" s="21">
        <f>НсЛ!M19*0.87</f>
        <v>14368.05</v>
      </c>
      <c r="N19" s="21">
        <f>НсЛ!N19*0.87</f>
        <v>14368.05</v>
      </c>
      <c r="O19" s="21">
        <f>НсЛ!O19*0.87</f>
        <v>14368.05</v>
      </c>
      <c r="P19" s="21">
        <f>НсЛ!P19*0.87</f>
        <v>14368.05</v>
      </c>
      <c r="Q19" s="21">
        <f>НсЛ!Q19*0.87</f>
        <v>14368.05</v>
      </c>
      <c r="R19" s="21">
        <f>НсЛ!R19*0.87</f>
        <v>14837.85</v>
      </c>
      <c r="S19" s="21">
        <f>НсЛ!S19*0.87</f>
        <v>14837.85</v>
      </c>
      <c r="T19" s="21">
        <f>НсЛ!T19*0.87</f>
        <v>14368.05</v>
      </c>
      <c r="U19" s="21">
        <f>НсЛ!U19*0.87</f>
        <v>14368.05</v>
      </c>
      <c r="V19" s="21">
        <f>НсЛ!V19*0.87</f>
        <v>14368.05</v>
      </c>
      <c r="W19" s="140">
        <f>НсЛ!W19*0.87</f>
        <v>14368.05</v>
      </c>
    </row>
    <row r="20" spans="1:23" s="4" customFormat="1" ht="12" customHeight="1">
      <c r="A20" s="25" t="s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140"/>
    </row>
    <row r="21" spans="1:23" s="4" customFormat="1" ht="12" customHeight="1">
      <c r="A21" s="20">
        <v>1</v>
      </c>
      <c r="B21" s="21">
        <f>НсЛ!B21*0.87</f>
        <v>20749.5</v>
      </c>
      <c r="C21" s="21">
        <f>НсЛ!C21*0.87</f>
        <v>20358</v>
      </c>
      <c r="D21" s="21">
        <f>НсЛ!D21*0.87</f>
        <v>21141</v>
      </c>
      <c r="E21" s="21">
        <f>НсЛ!E21*0.87</f>
        <v>21141</v>
      </c>
      <c r="F21" s="21">
        <f>НсЛ!F21*0.87</f>
        <v>21141</v>
      </c>
      <c r="G21" s="21">
        <f>НсЛ!G21*0.87</f>
        <v>20044.8</v>
      </c>
      <c r="H21" s="21">
        <f>НсЛ!H21*0.87</f>
        <v>20044.8</v>
      </c>
      <c r="I21" s="21">
        <f>НсЛ!I21*0.87</f>
        <v>20044.8</v>
      </c>
      <c r="J21" s="21">
        <f>НсЛ!J21*0.87</f>
        <v>20044.8</v>
      </c>
      <c r="K21" s="21">
        <f>НсЛ!K21*0.87</f>
        <v>20749.5</v>
      </c>
      <c r="L21" s="21">
        <f>НсЛ!L21*0.87</f>
        <v>20749.5</v>
      </c>
      <c r="M21" s="21">
        <f>НсЛ!M21*0.87</f>
        <v>19575</v>
      </c>
      <c r="N21" s="21">
        <f>НсЛ!N21*0.87</f>
        <v>19575</v>
      </c>
      <c r="O21" s="21">
        <f>НсЛ!O21*0.87</f>
        <v>19575</v>
      </c>
      <c r="P21" s="21">
        <f>НсЛ!P21*0.87</f>
        <v>19575</v>
      </c>
      <c r="Q21" s="21">
        <f>НсЛ!Q21*0.87</f>
        <v>19575</v>
      </c>
      <c r="R21" s="21">
        <f>НсЛ!R21*0.87</f>
        <v>20044.8</v>
      </c>
      <c r="S21" s="21">
        <f>НсЛ!S21*0.87</f>
        <v>20044.8</v>
      </c>
      <c r="T21" s="21">
        <f>НсЛ!T21*0.87</f>
        <v>19575</v>
      </c>
      <c r="U21" s="21">
        <f>НсЛ!U21*0.87</f>
        <v>19575</v>
      </c>
      <c r="V21" s="21">
        <f>НсЛ!V21*0.87</f>
        <v>19575</v>
      </c>
      <c r="W21" s="140">
        <f>НсЛ!W21*0.87</f>
        <v>19575</v>
      </c>
    </row>
    <row r="22" spans="1:23" s="4" customFormat="1" ht="12" customHeight="1">
      <c r="A22" s="24">
        <v>2</v>
      </c>
      <c r="B22" s="21">
        <f>НсЛ!B22*0.87</f>
        <v>20749.5</v>
      </c>
      <c r="C22" s="21">
        <f>НсЛ!C22*0.87</f>
        <v>20358</v>
      </c>
      <c r="D22" s="21">
        <f>НсЛ!D22*0.87</f>
        <v>21141</v>
      </c>
      <c r="E22" s="21">
        <f>НсЛ!E22*0.87</f>
        <v>21141</v>
      </c>
      <c r="F22" s="21">
        <f>НсЛ!F22*0.87</f>
        <v>21141</v>
      </c>
      <c r="G22" s="21">
        <f>НсЛ!G22*0.87</f>
        <v>20044.8</v>
      </c>
      <c r="H22" s="21">
        <f>НсЛ!H22*0.87</f>
        <v>20044.8</v>
      </c>
      <c r="I22" s="21">
        <f>НсЛ!I22*0.87</f>
        <v>20044.8</v>
      </c>
      <c r="J22" s="21">
        <f>НсЛ!J22*0.87</f>
        <v>20044.8</v>
      </c>
      <c r="K22" s="21">
        <f>НсЛ!K22*0.87</f>
        <v>20749.5</v>
      </c>
      <c r="L22" s="21">
        <f>НсЛ!L22*0.87</f>
        <v>20749.5</v>
      </c>
      <c r="M22" s="21">
        <f>НсЛ!M22*0.87</f>
        <v>19575</v>
      </c>
      <c r="N22" s="21">
        <f>НсЛ!N22*0.87</f>
        <v>19575</v>
      </c>
      <c r="O22" s="21">
        <f>НсЛ!O22*0.87</f>
        <v>19575</v>
      </c>
      <c r="P22" s="21">
        <f>НсЛ!P22*0.87</f>
        <v>19575</v>
      </c>
      <c r="Q22" s="21">
        <f>НсЛ!Q22*0.87</f>
        <v>19575</v>
      </c>
      <c r="R22" s="21">
        <f>НсЛ!R22*0.87</f>
        <v>20044.8</v>
      </c>
      <c r="S22" s="21">
        <f>НсЛ!S22*0.87</f>
        <v>20044.8</v>
      </c>
      <c r="T22" s="21">
        <f>НсЛ!T22*0.87</f>
        <v>19575</v>
      </c>
      <c r="U22" s="21">
        <f>НсЛ!U22*0.87</f>
        <v>19575</v>
      </c>
      <c r="V22" s="21">
        <f>НсЛ!V22*0.87</f>
        <v>19575</v>
      </c>
      <c r="W22" s="140">
        <f>НсЛ!W22*0.87</f>
        <v>19575</v>
      </c>
    </row>
    <row r="23" spans="1:23" s="4" customFormat="1" ht="12" customHeight="1">
      <c r="A23" s="24">
        <v>3</v>
      </c>
      <c r="B23" s="21">
        <f>НсЛ!B23*0.87</f>
        <v>20749.5</v>
      </c>
      <c r="C23" s="21">
        <f>НсЛ!C23*0.87</f>
        <v>20358</v>
      </c>
      <c r="D23" s="21">
        <f>НсЛ!D23*0.87</f>
        <v>21141</v>
      </c>
      <c r="E23" s="21">
        <f>НсЛ!E23*0.87</f>
        <v>21141</v>
      </c>
      <c r="F23" s="21">
        <f>НсЛ!F23*0.87</f>
        <v>21141</v>
      </c>
      <c r="G23" s="21">
        <f>НсЛ!G23*0.87</f>
        <v>20044.8</v>
      </c>
      <c r="H23" s="21">
        <f>НсЛ!H23*0.87</f>
        <v>20044.8</v>
      </c>
      <c r="I23" s="21">
        <f>НсЛ!I23*0.87</f>
        <v>20044.8</v>
      </c>
      <c r="J23" s="21">
        <f>НсЛ!J23*0.87</f>
        <v>20044.8</v>
      </c>
      <c r="K23" s="21">
        <f>НсЛ!K23*0.87</f>
        <v>20749.5</v>
      </c>
      <c r="L23" s="21">
        <f>НсЛ!L23*0.87</f>
        <v>20749.5</v>
      </c>
      <c r="M23" s="21">
        <f>НсЛ!M23*0.87</f>
        <v>19575</v>
      </c>
      <c r="N23" s="21">
        <f>НсЛ!N23*0.87</f>
        <v>19575</v>
      </c>
      <c r="O23" s="21">
        <f>НсЛ!O23*0.87</f>
        <v>19575</v>
      </c>
      <c r="P23" s="21">
        <f>НсЛ!P23*0.87</f>
        <v>19575</v>
      </c>
      <c r="Q23" s="21">
        <f>НсЛ!Q23*0.87</f>
        <v>19575</v>
      </c>
      <c r="R23" s="21">
        <f>НсЛ!R23*0.87</f>
        <v>20044.8</v>
      </c>
      <c r="S23" s="21">
        <f>НсЛ!S23*0.87</f>
        <v>20044.8</v>
      </c>
      <c r="T23" s="21">
        <f>НсЛ!T23*0.87</f>
        <v>19575</v>
      </c>
      <c r="U23" s="21">
        <f>НсЛ!U23*0.87</f>
        <v>19575</v>
      </c>
      <c r="V23" s="21">
        <f>НсЛ!V23*0.87</f>
        <v>19575</v>
      </c>
      <c r="W23" s="140">
        <f>НсЛ!W23*0.87</f>
        <v>19575</v>
      </c>
    </row>
    <row r="24" spans="1:23" s="4" customFormat="1" ht="12" customHeight="1">
      <c r="A24" s="24">
        <v>4</v>
      </c>
      <c r="B24" s="21">
        <f>НсЛ!B24*0.87</f>
        <v>20749.5</v>
      </c>
      <c r="C24" s="21">
        <f>НсЛ!C24*0.87</f>
        <v>20358</v>
      </c>
      <c r="D24" s="21">
        <f>НсЛ!D24*0.87</f>
        <v>21141</v>
      </c>
      <c r="E24" s="21">
        <f>НсЛ!E24*0.87</f>
        <v>21141</v>
      </c>
      <c r="F24" s="21">
        <f>НсЛ!F24*0.87</f>
        <v>21141</v>
      </c>
      <c r="G24" s="21">
        <f>НсЛ!G24*0.87</f>
        <v>20044.8</v>
      </c>
      <c r="H24" s="21">
        <f>НсЛ!H24*0.87</f>
        <v>20044.8</v>
      </c>
      <c r="I24" s="21">
        <f>НсЛ!I24*0.87</f>
        <v>20044.8</v>
      </c>
      <c r="J24" s="21">
        <f>НсЛ!J24*0.87</f>
        <v>20044.8</v>
      </c>
      <c r="K24" s="21">
        <f>НсЛ!K24*0.87</f>
        <v>20749.5</v>
      </c>
      <c r="L24" s="21">
        <f>НсЛ!L24*0.87</f>
        <v>20749.5</v>
      </c>
      <c r="M24" s="21">
        <f>НсЛ!M24*0.87</f>
        <v>19575</v>
      </c>
      <c r="N24" s="21">
        <f>НсЛ!N24*0.87</f>
        <v>19575</v>
      </c>
      <c r="O24" s="21">
        <f>НсЛ!O24*0.87</f>
        <v>19575</v>
      </c>
      <c r="P24" s="21">
        <f>НсЛ!P24*0.87</f>
        <v>19575</v>
      </c>
      <c r="Q24" s="21">
        <f>НсЛ!Q24*0.87</f>
        <v>19575</v>
      </c>
      <c r="R24" s="21">
        <f>НсЛ!R24*0.87</f>
        <v>20044.8</v>
      </c>
      <c r="S24" s="21">
        <f>НсЛ!S24*0.87</f>
        <v>20044.8</v>
      </c>
      <c r="T24" s="21">
        <f>НсЛ!T24*0.87</f>
        <v>19575</v>
      </c>
      <c r="U24" s="21">
        <f>НсЛ!U24*0.87</f>
        <v>19575</v>
      </c>
      <c r="V24" s="21">
        <f>НсЛ!V24*0.87</f>
        <v>19575</v>
      </c>
      <c r="W24" s="140">
        <f>НсЛ!W24*0.87</f>
        <v>19575</v>
      </c>
    </row>
    <row r="25" spans="1:23" s="62" customFormat="1" ht="15" customHeight="1">
      <c r="A25" s="33" t="s">
        <v>36</v>
      </c>
      <c r="N25" s="67"/>
      <c r="O25" s="67"/>
      <c r="P25" s="67"/>
      <c r="Q25" s="67"/>
      <c r="W25" s="141"/>
    </row>
    <row r="26" spans="1:23" s="63" customFormat="1" ht="108">
      <c r="A26" s="35" t="s">
        <v>61</v>
      </c>
      <c r="N26" s="45"/>
      <c r="O26" s="45"/>
      <c r="P26" s="45"/>
      <c r="Q26" s="45"/>
      <c r="W26" s="142"/>
    </row>
    <row r="27" spans="1:23" s="63" customFormat="1" ht="15" customHeight="1">
      <c r="A27" s="30" t="s">
        <v>12</v>
      </c>
      <c r="N27" s="45"/>
      <c r="O27" s="45"/>
      <c r="P27" s="45"/>
      <c r="Q27" s="45"/>
      <c r="W27" s="142"/>
    </row>
    <row r="28" spans="1:23" s="63" customFormat="1" ht="24">
      <c r="A28" s="68" t="s">
        <v>62</v>
      </c>
      <c r="N28" s="45"/>
      <c r="O28" s="45"/>
      <c r="P28" s="45"/>
      <c r="Q28" s="45"/>
      <c r="W28" s="142"/>
    </row>
    <row r="29" spans="1:23" s="5" customFormat="1" ht="14.25" customHeight="1">
      <c r="A29" s="33" t="s">
        <v>16</v>
      </c>
      <c r="N29" s="4"/>
      <c r="O29" s="4"/>
      <c r="P29" s="4"/>
      <c r="Q29" s="4"/>
      <c r="W29" s="93"/>
    </row>
    <row r="30" spans="1:23" s="5" customFormat="1" ht="84">
      <c r="A30" s="34" t="s">
        <v>63</v>
      </c>
      <c r="N30" s="4"/>
      <c r="O30" s="4"/>
      <c r="P30" s="4"/>
      <c r="Q30" s="4"/>
      <c r="W30" s="93"/>
    </row>
    <row r="31" spans="1:23" s="5" customFormat="1" ht="24">
      <c r="A31" s="69" t="s">
        <v>64</v>
      </c>
      <c r="N31" s="4"/>
      <c r="O31" s="4"/>
      <c r="P31" s="4"/>
      <c r="Q31" s="4"/>
      <c r="W31" s="93"/>
    </row>
    <row r="32" spans="1:23" s="4" customFormat="1" ht="215.25" customHeight="1">
      <c r="A32" s="34" t="s">
        <v>65</v>
      </c>
      <c r="W32" s="93"/>
    </row>
    <row r="33" spans="1:23" s="5" customFormat="1" ht="12">
      <c r="A33" s="33" t="s">
        <v>58</v>
      </c>
      <c r="N33" s="4"/>
      <c r="O33" s="4"/>
      <c r="P33" s="4"/>
      <c r="Q33" s="4"/>
      <c r="W33" s="93"/>
    </row>
    <row r="34" spans="1:23" s="5" customFormat="1" ht="276">
      <c r="A34" s="34" t="s">
        <v>66</v>
      </c>
      <c r="N34" s="4"/>
      <c r="O34" s="4"/>
      <c r="P34" s="4"/>
      <c r="Q34" s="4"/>
      <c r="W34" s="93"/>
    </row>
    <row r="35" spans="1:23" s="5" customFormat="1" ht="12">
      <c r="A35" s="30" t="s">
        <v>18</v>
      </c>
      <c r="N35" s="4"/>
      <c r="O35" s="4"/>
      <c r="P35" s="4"/>
      <c r="Q35" s="4"/>
      <c r="W35" s="93"/>
    </row>
    <row r="36" spans="1:23" s="5" customFormat="1" ht="24">
      <c r="A36" s="35" t="s">
        <v>19</v>
      </c>
      <c r="N36" s="4"/>
      <c r="O36" s="4"/>
      <c r="P36" s="4"/>
      <c r="Q36" s="4"/>
      <c r="W36" s="93"/>
    </row>
  </sheetData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42578125" style="1" customWidth="1"/>
    <col min="2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10" t="s">
        <v>72</v>
      </c>
    </row>
    <row r="3" spans="1:205" s="1" customFormat="1" ht="15" customHeight="1">
      <c r="A3" s="10" t="s">
        <v>2</v>
      </c>
    </row>
    <row r="4" spans="1:205" s="37" customFormat="1" ht="15" customHeight="1">
      <c r="A4" s="38" t="s">
        <v>73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</row>
    <row r="5" spans="1:205" s="4" customFormat="1" ht="24.75" customHeight="1">
      <c r="A5" s="23" t="s">
        <v>4</v>
      </c>
    </row>
    <row r="6" spans="1:205" s="4" customFormat="1" ht="12" customHeight="1">
      <c r="A6" s="20">
        <v>1</v>
      </c>
      <c r="B6" s="54">
        <f>HB!B6*0.87</f>
        <v>7721.25</v>
      </c>
      <c r="C6" s="54">
        <f>HB!C6*0.87</f>
        <v>7351.5</v>
      </c>
      <c r="D6" s="54">
        <f>HB!D6*0.87</f>
        <v>8091</v>
      </c>
      <c r="E6" s="54">
        <f>HB!E6*0.87</f>
        <v>8091</v>
      </c>
      <c r="F6" s="54">
        <f>HB!F6*0.87</f>
        <v>8091</v>
      </c>
      <c r="G6" s="54">
        <f>HB!G6*0.87</f>
        <v>7055.7</v>
      </c>
      <c r="H6" s="54">
        <f>HB!H6*0.87</f>
        <v>7055.7</v>
      </c>
      <c r="I6" s="54">
        <f>HB!I6*0.87</f>
        <v>7055.7</v>
      </c>
      <c r="J6" s="54">
        <f>HB!J6*0.87</f>
        <v>7055.7</v>
      </c>
      <c r="K6" s="54">
        <f>HB!K6*0.87</f>
        <v>7721.25</v>
      </c>
      <c r="L6" s="54">
        <f>HB!L6*0.87</f>
        <v>7721.25</v>
      </c>
      <c r="M6" s="54">
        <f>HB!M6*0.87</f>
        <v>6612</v>
      </c>
      <c r="N6" s="54">
        <f>HB!N6*0.87</f>
        <v>6612</v>
      </c>
      <c r="O6" s="54">
        <f>HB!O6*0.87</f>
        <v>6612</v>
      </c>
      <c r="P6" s="54">
        <f>HB!P6*0.87</f>
        <v>6612</v>
      </c>
      <c r="Q6" s="54">
        <f>HB!Q6*0.87</f>
        <v>6612</v>
      </c>
      <c r="R6" s="54">
        <f>HB!R6*0.87</f>
        <v>7055.7</v>
      </c>
      <c r="S6" s="54">
        <f>HB!S6*0.87</f>
        <v>7055.7</v>
      </c>
      <c r="T6" s="54">
        <f>HB!T6*0.87</f>
        <v>6612</v>
      </c>
      <c r="U6" s="54">
        <f>HB!U6*0.87</f>
        <v>6612</v>
      </c>
      <c r="V6" s="54">
        <f>HB!V6*0.87</f>
        <v>6612</v>
      </c>
      <c r="W6" s="54">
        <f>HB!W6*0.87</f>
        <v>6612</v>
      </c>
      <c r="X6" s="54">
        <f>HB!X6*0.87</f>
        <v>6538.05</v>
      </c>
      <c r="Y6" s="54">
        <f>HB!Y6*0.87</f>
        <v>6759.9</v>
      </c>
      <c r="Z6" s="54">
        <f>HB!Z6*0.87</f>
        <v>6759.9</v>
      </c>
      <c r="AA6" s="54">
        <f>HB!AA6*0.87</f>
        <v>6538.05</v>
      </c>
      <c r="AB6" s="54">
        <f>HB!AB6*0.87</f>
        <v>6538.05</v>
      </c>
      <c r="AC6" s="54">
        <f>HB!AC6*0.87</f>
        <v>6538.05</v>
      </c>
      <c r="AD6" s="54">
        <f>HB!AD6*0.87</f>
        <v>6538.05</v>
      </c>
      <c r="AE6" s="54">
        <f>HB!AE6*0.87</f>
        <v>6538.05</v>
      </c>
      <c r="AF6" s="54">
        <f>HB!AF6*0.87</f>
        <v>6759.9</v>
      </c>
      <c r="AG6" s="54">
        <f>HB!AG6*0.87</f>
        <v>6759.9</v>
      </c>
      <c r="AH6" s="54">
        <f>HB!AH6*0.87</f>
        <v>6538.05</v>
      </c>
      <c r="AI6" s="54">
        <f>HB!AI6*0.87</f>
        <v>6759.9</v>
      </c>
      <c r="AJ6" s="54">
        <f>HB!AJ6*0.87</f>
        <v>6759.9</v>
      </c>
      <c r="AK6" s="54">
        <f>HB!AK6*0.87</f>
        <v>6759.9</v>
      </c>
      <c r="AL6" s="54">
        <f>HB!AL6*0.87</f>
        <v>6759.9</v>
      </c>
      <c r="AM6" s="54">
        <f>HB!AM6*0.87</f>
        <v>6759.9</v>
      </c>
      <c r="AN6" s="54">
        <f>HB!AN6*0.87</f>
        <v>6759.9</v>
      </c>
      <c r="AO6" s="54">
        <f>HB!AO6*0.87</f>
        <v>6538.05</v>
      </c>
      <c r="AP6" s="54">
        <f>HB!AP6*0.87</f>
        <v>6538.05</v>
      </c>
      <c r="AQ6" s="54">
        <f>HB!AQ6*0.87</f>
        <v>6538.05</v>
      </c>
      <c r="AR6" s="54">
        <f>HB!AR6*0.87</f>
        <v>6538.05</v>
      </c>
      <c r="AS6" s="54">
        <f>HB!AS6*0.87</f>
        <v>6538.05</v>
      </c>
      <c r="AT6" s="54">
        <f>HB!AT6*0.87</f>
        <v>6759.9</v>
      </c>
      <c r="AU6" s="54">
        <f>HB!AU6*0.87</f>
        <v>6759.9</v>
      </c>
      <c r="AV6" s="54">
        <f>HB!AV6*0.87</f>
        <v>6538.05</v>
      </c>
      <c r="AW6" s="54">
        <f>HB!AW6*0.87</f>
        <v>6538.05</v>
      </c>
      <c r="AX6" s="54">
        <f>HB!AX6*0.87</f>
        <v>6538.05</v>
      </c>
      <c r="AY6" s="54">
        <f>HB!AY6*0.87</f>
        <v>6538.05</v>
      </c>
      <c r="AZ6" s="54">
        <f>HB!AZ6*0.87</f>
        <v>6538.05</v>
      </c>
      <c r="BA6" s="54">
        <f>HB!BA6*0.87</f>
        <v>6759.9</v>
      </c>
      <c r="BB6" s="54">
        <f>HB!BB6*0.87</f>
        <v>6759.9</v>
      </c>
      <c r="BC6" s="54">
        <f>HB!BC6*0.87</f>
        <v>6316.2</v>
      </c>
      <c r="BD6" s="54">
        <f>HB!BD6*0.87</f>
        <v>6316.2</v>
      </c>
      <c r="BE6" s="54">
        <f>HB!BE6*0.87</f>
        <v>6316.2</v>
      </c>
      <c r="BF6" s="54">
        <f>HB!BF6*0.87</f>
        <v>6759.9</v>
      </c>
      <c r="BG6" s="54">
        <f>HB!BG6*0.87</f>
        <v>6759.9</v>
      </c>
      <c r="BH6" s="54">
        <f>HB!BH6*0.87</f>
        <v>6759.9</v>
      </c>
      <c r="BI6" s="54">
        <f>HB!BI6*0.87</f>
        <v>6759.9</v>
      </c>
      <c r="BJ6" s="54">
        <f>HB!BJ6*0.87</f>
        <v>6168.3</v>
      </c>
      <c r="BK6" s="54">
        <f>HB!BK6*0.87</f>
        <v>6168.3</v>
      </c>
      <c r="BL6" s="54">
        <f>HB!BL6*0.87</f>
        <v>6168.3</v>
      </c>
      <c r="BM6" s="54">
        <f>HB!BM6*0.87</f>
        <v>6168.3</v>
      </c>
      <c r="BN6" s="54">
        <f>HB!BN6*0.87</f>
        <v>6168.3</v>
      </c>
      <c r="BO6" s="54">
        <f>HB!BO6*0.87</f>
        <v>6316.2</v>
      </c>
      <c r="BP6" s="54">
        <f>HB!BP6*0.87</f>
        <v>6316.2</v>
      </c>
      <c r="BQ6" s="54">
        <f>HB!BQ6*0.87</f>
        <v>6168.3</v>
      </c>
      <c r="BR6" s="54">
        <f>HB!BR6*0.87</f>
        <v>6168.3</v>
      </c>
      <c r="BS6" s="54">
        <f>HB!BS6*0.87</f>
        <v>6168.3</v>
      </c>
      <c r="BT6" s="54">
        <f>HB!BT6*0.87</f>
        <v>6168.3</v>
      </c>
      <c r="BU6" s="54">
        <f>HB!BU6*0.87</f>
        <v>6168.3</v>
      </c>
      <c r="BV6" s="54">
        <f>HB!BV6*0.87</f>
        <v>6316.2</v>
      </c>
      <c r="BW6" s="54">
        <f>HB!BW6*0.87</f>
        <v>6316.2</v>
      </c>
      <c r="BX6" s="54">
        <f>HB!BX6*0.87</f>
        <v>6168.3</v>
      </c>
      <c r="BY6" s="54">
        <f>HB!BY6*0.87</f>
        <v>6168.3</v>
      </c>
      <c r="BZ6" s="54">
        <f>HB!BZ6*0.87</f>
        <v>6168.3</v>
      </c>
      <c r="CA6" s="54">
        <f>HB!CA6*0.87</f>
        <v>6168.3</v>
      </c>
      <c r="CB6" s="54">
        <f>HB!CB6*0.87</f>
        <v>6168.3</v>
      </c>
      <c r="CC6" s="54">
        <f>HB!CC6*0.87</f>
        <v>6316.2</v>
      </c>
      <c r="CD6" s="54">
        <f>HB!CD6*0.87</f>
        <v>6316.2</v>
      </c>
      <c r="CE6" s="54">
        <f>HB!CE6*0.87</f>
        <v>6168.3</v>
      </c>
      <c r="CF6" s="54">
        <f>HB!CF6*0.87</f>
        <v>6168.3</v>
      </c>
      <c r="CG6" s="54">
        <f>HB!CG6*0.87</f>
        <v>6168.3</v>
      </c>
      <c r="CH6" s="54">
        <f>HB!CH6*0.87</f>
        <v>6168.3</v>
      </c>
      <c r="CI6" s="54">
        <f>HB!CI6*0.87</f>
        <v>6168.3</v>
      </c>
      <c r="CJ6" s="54">
        <f>HB!CJ6*0.87</f>
        <v>6316.2</v>
      </c>
      <c r="CK6" s="54">
        <f>HB!CK6*0.87</f>
        <v>6316.2</v>
      </c>
      <c r="CL6" s="54">
        <f>HB!CL6*0.87</f>
        <v>6168.3</v>
      </c>
      <c r="CM6" s="54">
        <f>HB!CM6*0.87</f>
        <v>6168.3</v>
      </c>
      <c r="CN6" s="54">
        <f>HB!CN6*0.87</f>
        <v>6168.3</v>
      </c>
      <c r="CO6" s="54">
        <f>HB!CO6*0.87</f>
        <v>6168.3</v>
      </c>
      <c r="CP6" s="54">
        <f>HB!CP6*0.87</f>
        <v>6168.3</v>
      </c>
      <c r="CQ6" s="54">
        <f>HB!CQ6*0.87</f>
        <v>6981.75</v>
      </c>
      <c r="CR6" s="54">
        <f>HB!CR6*0.87</f>
        <v>6981.75</v>
      </c>
      <c r="CS6" s="54">
        <f>HB!CS6*0.87</f>
        <v>6981.75</v>
      </c>
      <c r="CT6" s="54">
        <f>HB!CT6*0.87</f>
        <v>6981.75</v>
      </c>
      <c r="CU6" s="54">
        <f>HB!CU6*0.87</f>
        <v>6981.75</v>
      </c>
      <c r="CV6" s="54">
        <f>HB!CV6*0.87</f>
        <v>6981.75</v>
      </c>
      <c r="CW6" s="54">
        <f>HB!CW6*0.87</f>
        <v>6981.75</v>
      </c>
      <c r="CX6" s="54">
        <f>HB!CX6*0.87</f>
        <v>7351.5</v>
      </c>
      <c r="CY6" s="54">
        <f>HB!CY6*0.87</f>
        <v>7351.5</v>
      </c>
      <c r="CZ6" s="54">
        <f>HB!CZ6*0.87</f>
        <v>7351.5</v>
      </c>
      <c r="DA6" s="54">
        <f>HB!DA6*0.87</f>
        <v>7351.5</v>
      </c>
      <c r="DB6" s="54">
        <f>HB!DB6*0.87</f>
        <v>7351.5</v>
      </c>
      <c r="DC6" s="54">
        <f>HB!DC6*0.87</f>
        <v>7351.5</v>
      </c>
      <c r="DD6" s="54">
        <f>HB!DD6*0.87</f>
        <v>7351.5</v>
      </c>
      <c r="DE6" s="54">
        <f>HB!DE6*0.87</f>
        <v>8091</v>
      </c>
    </row>
    <row r="7" spans="1:205" s="4" customFormat="1" ht="12" customHeight="1">
      <c r="A7" s="20">
        <v>2</v>
      </c>
      <c r="B7" s="54">
        <f>HB!B7*0.87</f>
        <v>10524.825000000001</v>
      </c>
      <c r="C7" s="54">
        <f>HB!C7*0.87</f>
        <v>10155.075000000001</v>
      </c>
      <c r="D7" s="54">
        <f>HB!D7*0.87</f>
        <v>10894.575000000001</v>
      </c>
      <c r="E7" s="54">
        <f>HB!E7*0.87</f>
        <v>10894.575000000001</v>
      </c>
      <c r="F7" s="54">
        <f>HB!F7*0.87</f>
        <v>10894.575000000001</v>
      </c>
      <c r="G7" s="54">
        <f>HB!G7*0.87</f>
        <v>9859.2749999999996</v>
      </c>
      <c r="H7" s="54">
        <f>HB!H7*0.87</f>
        <v>9859.2749999999996</v>
      </c>
      <c r="I7" s="54">
        <f>HB!I7*0.87</f>
        <v>9859.2749999999996</v>
      </c>
      <c r="J7" s="54">
        <f>HB!J7*0.87</f>
        <v>9859.2749999999996</v>
      </c>
      <c r="K7" s="54">
        <f>HB!K7*0.87</f>
        <v>10524.825000000001</v>
      </c>
      <c r="L7" s="54">
        <f>HB!L7*0.87</f>
        <v>10524.825000000001</v>
      </c>
      <c r="M7" s="54">
        <f>HB!M7*0.87</f>
        <v>9415.5750000000007</v>
      </c>
      <c r="N7" s="54">
        <f>HB!N7*0.87</f>
        <v>9415.5750000000007</v>
      </c>
      <c r="O7" s="54">
        <f>HB!O7*0.87</f>
        <v>9415.5750000000007</v>
      </c>
      <c r="P7" s="54">
        <f>HB!P7*0.87</f>
        <v>9415.5750000000007</v>
      </c>
      <c r="Q7" s="54">
        <f>HB!Q7*0.87</f>
        <v>9415.5750000000007</v>
      </c>
      <c r="R7" s="54">
        <f>HB!R7*0.87</f>
        <v>9859.2749999999996</v>
      </c>
      <c r="S7" s="54">
        <f>HB!S7*0.87</f>
        <v>9859.2749999999996</v>
      </c>
      <c r="T7" s="54">
        <f>HB!T7*0.87</f>
        <v>9415.5750000000007</v>
      </c>
      <c r="U7" s="54">
        <f>HB!U7*0.87</f>
        <v>9415.5750000000007</v>
      </c>
      <c r="V7" s="54">
        <f>HB!V7*0.87</f>
        <v>9415.5750000000007</v>
      </c>
      <c r="W7" s="54">
        <f>HB!W7*0.87</f>
        <v>9415.5750000000007</v>
      </c>
      <c r="X7" s="54">
        <f>HB!X7*0.87</f>
        <v>9341.625</v>
      </c>
      <c r="Y7" s="54">
        <f>HB!Y7*0.87</f>
        <v>9563.4750000000004</v>
      </c>
      <c r="Z7" s="54">
        <f>HB!Z7*0.87</f>
        <v>9563.4750000000004</v>
      </c>
      <c r="AA7" s="54">
        <f>HB!AA7*0.87</f>
        <v>9341.625</v>
      </c>
      <c r="AB7" s="54">
        <f>HB!AB7*0.87</f>
        <v>9341.625</v>
      </c>
      <c r="AC7" s="54">
        <f>HB!AC7*0.87</f>
        <v>9341.625</v>
      </c>
      <c r="AD7" s="54">
        <f>HB!AD7*0.87</f>
        <v>9341.625</v>
      </c>
      <c r="AE7" s="54">
        <f>HB!AE7*0.87</f>
        <v>9341.625</v>
      </c>
      <c r="AF7" s="54">
        <f>HB!AF7*0.87</f>
        <v>9563.4750000000004</v>
      </c>
      <c r="AG7" s="54">
        <f>HB!AG7*0.87</f>
        <v>9563.4750000000004</v>
      </c>
      <c r="AH7" s="54">
        <f>HB!AH7*0.87</f>
        <v>9341.625</v>
      </c>
      <c r="AI7" s="54">
        <f>HB!AI7*0.87</f>
        <v>9563.4750000000004</v>
      </c>
      <c r="AJ7" s="54">
        <f>HB!AJ7*0.87</f>
        <v>9563.4750000000004</v>
      </c>
      <c r="AK7" s="54">
        <f>HB!AK7*0.87</f>
        <v>9563.4750000000004</v>
      </c>
      <c r="AL7" s="54">
        <f>HB!AL7*0.87</f>
        <v>9563.4750000000004</v>
      </c>
      <c r="AM7" s="54">
        <f>HB!AM7*0.87</f>
        <v>9563.4750000000004</v>
      </c>
      <c r="AN7" s="54">
        <f>HB!AN7*0.87</f>
        <v>9563.4750000000004</v>
      </c>
      <c r="AO7" s="54">
        <f>HB!AO7*0.87</f>
        <v>9341.625</v>
      </c>
      <c r="AP7" s="54">
        <f>HB!AP7*0.87</f>
        <v>9341.625</v>
      </c>
      <c r="AQ7" s="54">
        <f>HB!AQ7*0.87</f>
        <v>9341.625</v>
      </c>
      <c r="AR7" s="54">
        <f>HB!AR7*0.87</f>
        <v>9341.625</v>
      </c>
      <c r="AS7" s="54">
        <f>HB!AS7*0.87</f>
        <v>9341.625</v>
      </c>
      <c r="AT7" s="54">
        <f>HB!AT7*0.87</f>
        <v>9563.4750000000004</v>
      </c>
      <c r="AU7" s="54">
        <f>HB!AU7*0.87</f>
        <v>9563.4750000000004</v>
      </c>
      <c r="AV7" s="54">
        <f>HB!AV7*0.87</f>
        <v>9341.625</v>
      </c>
      <c r="AW7" s="54">
        <f>HB!AW7*0.87</f>
        <v>9341.625</v>
      </c>
      <c r="AX7" s="54">
        <f>HB!AX7*0.87</f>
        <v>9341.625</v>
      </c>
      <c r="AY7" s="54">
        <f>HB!AY7*0.87</f>
        <v>9341.625</v>
      </c>
      <c r="AZ7" s="54">
        <f>HB!AZ7*0.87</f>
        <v>9341.625</v>
      </c>
      <c r="BA7" s="54">
        <f>HB!BA7*0.87</f>
        <v>9563.4750000000004</v>
      </c>
      <c r="BB7" s="54">
        <f>HB!BB7*0.87</f>
        <v>9563.4750000000004</v>
      </c>
      <c r="BC7" s="54">
        <f>HB!BC7*0.87</f>
        <v>9119.7749999999996</v>
      </c>
      <c r="BD7" s="54">
        <f>HB!BD7*0.87</f>
        <v>9119.7749999999996</v>
      </c>
      <c r="BE7" s="54">
        <f>HB!BE7*0.87</f>
        <v>9119.7749999999996</v>
      </c>
      <c r="BF7" s="54">
        <f>HB!BF7*0.87</f>
        <v>9563.4750000000004</v>
      </c>
      <c r="BG7" s="54">
        <f>HB!BG7*0.87</f>
        <v>9563.4750000000004</v>
      </c>
      <c r="BH7" s="54">
        <f>HB!BH7*0.87</f>
        <v>9563.4750000000004</v>
      </c>
      <c r="BI7" s="54">
        <f>HB!BI7*0.87</f>
        <v>9563.4750000000004</v>
      </c>
      <c r="BJ7" s="54">
        <f>HB!BJ7*0.87</f>
        <v>8971.875</v>
      </c>
      <c r="BK7" s="54">
        <f>HB!BK7*0.87</f>
        <v>8971.875</v>
      </c>
      <c r="BL7" s="54">
        <f>HB!BL7*0.87</f>
        <v>8971.875</v>
      </c>
      <c r="BM7" s="54">
        <f>HB!BM7*0.87</f>
        <v>8971.875</v>
      </c>
      <c r="BN7" s="54">
        <f>HB!BN7*0.87</f>
        <v>8971.875</v>
      </c>
      <c r="BO7" s="54">
        <f>HB!BO7*0.87</f>
        <v>9119.7749999999996</v>
      </c>
      <c r="BP7" s="54">
        <f>HB!BP7*0.87</f>
        <v>9119.7749999999996</v>
      </c>
      <c r="BQ7" s="54">
        <f>HB!BQ7*0.87</f>
        <v>8971.875</v>
      </c>
      <c r="BR7" s="54">
        <f>HB!BR7*0.87</f>
        <v>8971.875</v>
      </c>
      <c r="BS7" s="54">
        <f>HB!BS7*0.87</f>
        <v>8971.875</v>
      </c>
      <c r="BT7" s="54">
        <f>HB!BT7*0.87</f>
        <v>8971.875</v>
      </c>
      <c r="BU7" s="54">
        <f>HB!BU7*0.87</f>
        <v>8971.875</v>
      </c>
      <c r="BV7" s="54">
        <f>HB!BV7*0.87</f>
        <v>9119.7749999999996</v>
      </c>
      <c r="BW7" s="54">
        <f>HB!BW7*0.87</f>
        <v>9119.7749999999996</v>
      </c>
      <c r="BX7" s="54">
        <f>HB!BX7*0.87</f>
        <v>8971.875</v>
      </c>
      <c r="BY7" s="54">
        <f>HB!BY7*0.87</f>
        <v>8971.875</v>
      </c>
      <c r="BZ7" s="54">
        <f>HB!BZ7*0.87</f>
        <v>8971.875</v>
      </c>
      <c r="CA7" s="54">
        <f>HB!CA7*0.87</f>
        <v>8971.875</v>
      </c>
      <c r="CB7" s="54">
        <f>HB!CB7*0.87</f>
        <v>8971.875</v>
      </c>
      <c r="CC7" s="54">
        <f>HB!CC7*0.87</f>
        <v>9119.7749999999996</v>
      </c>
      <c r="CD7" s="54">
        <f>HB!CD7*0.87</f>
        <v>9119.7749999999996</v>
      </c>
      <c r="CE7" s="54">
        <f>HB!CE7*0.87</f>
        <v>8971.875</v>
      </c>
      <c r="CF7" s="54">
        <f>HB!CF7*0.87</f>
        <v>8971.875</v>
      </c>
      <c r="CG7" s="54">
        <f>HB!CG7*0.87</f>
        <v>8971.875</v>
      </c>
      <c r="CH7" s="54">
        <f>HB!CH7*0.87</f>
        <v>8971.875</v>
      </c>
      <c r="CI7" s="54">
        <f>HB!CI7*0.87</f>
        <v>8971.875</v>
      </c>
      <c r="CJ7" s="54">
        <f>HB!CJ7*0.87</f>
        <v>9119.7749999999996</v>
      </c>
      <c r="CK7" s="54">
        <f>HB!CK7*0.87</f>
        <v>9119.7749999999996</v>
      </c>
      <c r="CL7" s="54">
        <f>HB!CL7*0.87</f>
        <v>8971.875</v>
      </c>
      <c r="CM7" s="54">
        <f>HB!CM7*0.87</f>
        <v>8971.875</v>
      </c>
      <c r="CN7" s="54">
        <f>HB!CN7*0.87</f>
        <v>8971.875</v>
      </c>
      <c r="CO7" s="54">
        <f>HB!CO7*0.87</f>
        <v>8971.875</v>
      </c>
      <c r="CP7" s="54">
        <f>HB!CP7*0.87</f>
        <v>8971.875</v>
      </c>
      <c r="CQ7" s="54">
        <f>HB!CQ7*0.87</f>
        <v>9785.3250000000007</v>
      </c>
      <c r="CR7" s="54">
        <f>HB!CR7*0.87</f>
        <v>9785.3250000000007</v>
      </c>
      <c r="CS7" s="54">
        <f>HB!CS7*0.87</f>
        <v>9785.3250000000007</v>
      </c>
      <c r="CT7" s="54">
        <f>HB!CT7*0.87</f>
        <v>9785.3250000000007</v>
      </c>
      <c r="CU7" s="54">
        <f>HB!CU7*0.87</f>
        <v>9785.3250000000007</v>
      </c>
      <c r="CV7" s="54">
        <f>HB!CV7*0.87</f>
        <v>9785.3250000000007</v>
      </c>
      <c r="CW7" s="54">
        <f>HB!CW7*0.87</f>
        <v>9785.3250000000007</v>
      </c>
      <c r="CX7" s="54">
        <f>HB!CX7*0.87</f>
        <v>10155.075000000001</v>
      </c>
      <c r="CY7" s="54">
        <f>HB!CY7*0.87</f>
        <v>10155.075000000001</v>
      </c>
      <c r="CZ7" s="54">
        <f>HB!CZ7*0.87</f>
        <v>10155.075000000001</v>
      </c>
      <c r="DA7" s="54">
        <f>HB!DA7*0.87</f>
        <v>10155.075000000001</v>
      </c>
      <c r="DB7" s="54">
        <f>HB!DB7*0.87</f>
        <v>10155.075000000001</v>
      </c>
      <c r="DC7" s="54">
        <f>HB!DC7*0.87</f>
        <v>10155.075000000001</v>
      </c>
      <c r="DD7" s="54">
        <f>HB!DD7*0.87</f>
        <v>10155.075000000001</v>
      </c>
      <c r="DE7" s="54">
        <f>HB!DE7*0.87</f>
        <v>10894.575000000001</v>
      </c>
    </row>
    <row r="8" spans="1:205" s="4" customFormat="1" ht="24.75" customHeight="1">
      <c r="A8" s="23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</row>
    <row r="9" spans="1:205" s="4" customFormat="1" ht="12" customHeight="1">
      <c r="A9" s="20">
        <v>1</v>
      </c>
      <c r="B9" s="54">
        <f>HB!B9*0.87</f>
        <v>9200.25</v>
      </c>
      <c r="C9" s="54">
        <f>HB!C9*0.87</f>
        <v>8830.5</v>
      </c>
      <c r="D9" s="54">
        <f>HB!D9*0.87</f>
        <v>9570</v>
      </c>
      <c r="E9" s="54">
        <f>HB!E9*0.87</f>
        <v>9570</v>
      </c>
      <c r="F9" s="54">
        <f>HB!F9*0.87</f>
        <v>9570</v>
      </c>
      <c r="G9" s="54">
        <f>HB!G9*0.87</f>
        <v>8534.7000000000007</v>
      </c>
      <c r="H9" s="54">
        <f>HB!H9*0.87</f>
        <v>8534.7000000000007</v>
      </c>
      <c r="I9" s="54">
        <f>HB!I9*0.87</f>
        <v>8534.7000000000007</v>
      </c>
      <c r="J9" s="54">
        <f>HB!J9*0.87</f>
        <v>8534.7000000000007</v>
      </c>
      <c r="K9" s="54">
        <f>HB!K9*0.87</f>
        <v>9200.25</v>
      </c>
      <c r="L9" s="54">
        <f>HB!L9*0.87</f>
        <v>9200.25</v>
      </c>
      <c r="M9" s="54">
        <f>HB!M9*0.87</f>
        <v>8091</v>
      </c>
      <c r="N9" s="54">
        <f>HB!N9*0.87</f>
        <v>8091</v>
      </c>
      <c r="O9" s="54">
        <f>HB!O9*0.87</f>
        <v>8091</v>
      </c>
      <c r="P9" s="54">
        <f>HB!P9*0.87</f>
        <v>8091</v>
      </c>
      <c r="Q9" s="54">
        <f>HB!Q9*0.87</f>
        <v>8091</v>
      </c>
      <c r="R9" s="54">
        <f>HB!R9*0.87</f>
        <v>8534.7000000000007</v>
      </c>
      <c r="S9" s="54">
        <f>HB!S9*0.87</f>
        <v>8534.7000000000007</v>
      </c>
      <c r="T9" s="54">
        <f>HB!T9*0.87</f>
        <v>8091</v>
      </c>
      <c r="U9" s="54">
        <f>HB!U9*0.87</f>
        <v>8091</v>
      </c>
      <c r="V9" s="54">
        <f>HB!V9*0.87</f>
        <v>8091</v>
      </c>
      <c r="W9" s="54">
        <f>HB!W9*0.87</f>
        <v>8091</v>
      </c>
      <c r="X9" s="54">
        <f>HB!X9*0.87</f>
        <v>7647.3</v>
      </c>
      <c r="Y9" s="54">
        <f>HB!Y9*0.87</f>
        <v>7869.15</v>
      </c>
      <c r="Z9" s="54">
        <f>HB!Z9*0.87</f>
        <v>7869.15</v>
      </c>
      <c r="AA9" s="54">
        <f>HB!AA9*0.87</f>
        <v>7647.3</v>
      </c>
      <c r="AB9" s="54">
        <f>HB!AB9*0.87</f>
        <v>7647.3</v>
      </c>
      <c r="AC9" s="54">
        <f>HB!AC9*0.87</f>
        <v>7647.3</v>
      </c>
      <c r="AD9" s="54">
        <f>HB!AD9*0.87</f>
        <v>7647.3</v>
      </c>
      <c r="AE9" s="54">
        <f>HB!AE9*0.87</f>
        <v>7647.3</v>
      </c>
      <c r="AF9" s="54">
        <f>HB!AF9*0.87</f>
        <v>7869.15</v>
      </c>
      <c r="AG9" s="54">
        <f>HB!AG9*0.87</f>
        <v>7869.15</v>
      </c>
      <c r="AH9" s="54">
        <f>HB!AH9*0.87</f>
        <v>7647.3</v>
      </c>
      <c r="AI9" s="54">
        <f>HB!AI9*0.87</f>
        <v>7869.15</v>
      </c>
      <c r="AJ9" s="54">
        <f>HB!AJ9*0.87</f>
        <v>7869.15</v>
      </c>
      <c r="AK9" s="54">
        <f>HB!AK9*0.87</f>
        <v>7869.15</v>
      </c>
      <c r="AL9" s="54">
        <f>HB!AL9*0.87</f>
        <v>7869.15</v>
      </c>
      <c r="AM9" s="54">
        <f>HB!AM9*0.87</f>
        <v>7869.15</v>
      </c>
      <c r="AN9" s="54">
        <f>HB!AN9*0.87</f>
        <v>7869.15</v>
      </c>
      <c r="AO9" s="54">
        <f>HB!AO9*0.87</f>
        <v>7647.3</v>
      </c>
      <c r="AP9" s="54">
        <f>HB!AP9*0.87</f>
        <v>7647.3</v>
      </c>
      <c r="AQ9" s="54">
        <f>HB!AQ9*0.87</f>
        <v>7647.3</v>
      </c>
      <c r="AR9" s="54">
        <f>HB!AR9*0.87</f>
        <v>7647.3</v>
      </c>
      <c r="AS9" s="54">
        <f>HB!AS9*0.87</f>
        <v>7647.3</v>
      </c>
      <c r="AT9" s="54">
        <f>HB!AT9*0.87</f>
        <v>7869.15</v>
      </c>
      <c r="AU9" s="54">
        <f>HB!AU9*0.87</f>
        <v>7869.15</v>
      </c>
      <c r="AV9" s="54">
        <f>HB!AV9*0.87</f>
        <v>7647.3</v>
      </c>
      <c r="AW9" s="54">
        <f>HB!AW9*0.87</f>
        <v>7647.3</v>
      </c>
      <c r="AX9" s="54">
        <f>HB!AX9*0.87</f>
        <v>7647.3</v>
      </c>
      <c r="AY9" s="54">
        <f>HB!AY9*0.87</f>
        <v>7647.3</v>
      </c>
      <c r="AZ9" s="54">
        <f>HB!AZ9*0.87</f>
        <v>7647.3</v>
      </c>
      <c r="BA9" s="54">
        <f>HB!BA9*0.87</f>
        <v>7869.15</v>
      </c>
      <c r="BB9" s="54">
        <f>HB!BB9*0.87</f>
        <v>7869.15</v>
      </c>
      <c r="BC9" s="54">
        <f>HB!BC9*0.87</f>
        <v>7425.45</v>
      </c>
      <c r="BD9" s="54">
        <f>HB!BD9*0.87</f>
        <v>7425.45</v>
      </c>
      <c r="BE9" s="54">
        <f>HB!BE9*0.87</f>
        <v>7425.45</v>
      </c>
      <c r="BF9" s="54">
        <f>HB!BF9*0.87</f>
        <v>7869.15</v>
      </c>
      <c r="BG9" s="54">
        <f>HB!BG9*0.87</f>
        <v>7869.15</v>
      </c>
      <c r="BH9" s="54">
        <f>HB!BH9*0.87</f>
        <v>7869.15</v>
      </c>
      <c r="BI9" s="54">
        <f>HB!BI9*0.87</f>
        <v>7869.15</v>
      </c>
      <c r="BJ9" s="54">
        <f>HB!BJ9*0.87</f>
        <v>7277.55</v>
      </c>
      <c r="BK9" s="54">
        <f>HB!BK9*0.87</f>
        <v>7277.55</v>
      </c>
      <c r="BL9" s="54">
        <f>HB!BL9*0.87</f>
        <v>7277.55</v>
      </c>
      <c r="BM9" s="54">
        <f>HB!BM9*0.87</f>
        <v>7277.55</v>
      </c>
      <c r="BN9" s="54">
        <f>HB!BN9*0.87</f>
        <v>7277.55</v>
      </c>
      <c r="BO9" s="54">
        <f>HB!BO9*0.87</f>
        <v>7425.45</v>
      </c>
      <c r="BP9" s="54">
        <f>HB!BP9*0.87</f>
        <v>7425.45</v>
      </c>
      <c r="BQ9" s="54">
        <f>HB!BQ9*0.87</f>
        <v>7277.55</v>
      </c>
      <c r="BR9" s="54">
        <f>HB!BR9*0.87</f>
        <v>7277.55</v>
      </c>
      <c r="BS9" s="54">
        <f>HB!BS9*0.87</f>
        <v>7277.55</v>
      </c>
      <c r="BT9" s="54">
        <f>HB!BT9*0.87</f>
        <v>7277.55</v>
      </c>
      <c r="BU9" s="54">
        <f>HB!BU9*0.87</f>
        <v>7277.55</v>
      </c>
      <c r="BV9" s="54">
        <f>HB!BV9*0.87</f>
        <v>7425.45</v>
      </c>
      <c r="BW9" s="54">
        <f>HB!BW9*0.87</f>
        <v>7425.45</v>
      </c>
      <c r="BX9" s="54">
        <f>HB!BX9*0.87</f>
        <v>7277.55</v>
      </c>
      <c r="BY9" s="54">
        <f>HB!BY9*0.87</f>
        <v>7277.55</v>
      </c>
      <c r="BZ9" s="54">
        <f>HB!BZ9*0.87</f>
        <v>7277.55</v>
      </c>
      <c r="CA9" s="54">
        <f>HB!CA9*0.87</f>
        <v>7277.55</v>
      </c>
      <c r="CB9" s="54">
        <f>HB!CB9*0.87</f>
        <v>7277.55</v>
      </c>
      <c r="CC9" s="54">
        <f>HB!CC9*0.87</f>
        <v>7425.45</v>
      </c>
      <c r="CD9" s="54">
        <f>HB!CD9*0.87</f>
        <v>7425.45</v>
      </c>
      <c r="CE9" s="54">
        <f>HB!CE9*0.87</f>
        <v>7277.55</v>
      </c>
      <c r="CF9" s="54">
        <f>HB!CF9*0.87</f>
        <v>7277.55</v>
      </c>
      <c r="CG9" s="54">
        <f>HB!CG9*0.87</f>
        <v>7277.55</v>
      </c>
      <c r="CH9" s="54">
        <f>HB!CH9*0.87</f>
        <v>7277.55</v>
      </c>
      <c r="CI9" s="54">
        <f>HB!CI9*0.87</f>
        <v>7277.55</v>
      </c>
      <c r="CJ9" s="54">
        <f>HB!CJ9*0.87</f>
        <v>7425.45</v>
      </c>
      <c r="CK9" s="54">
        <f>HB!CK9*0.87</f>
        <v>7425.45</v>
      </c>
      <c r="CL9" s="54">
        <f>HB!CL9*0.87</f>
        <v>7277.55</v>
      </c>
      <c r="CM9" s="54">
        <f>HB!CM9*0.87</f>
        <v>7277.55</v>
      </c>
      <c r="CN9" s="54">
        <f>HB!CN9*0.87</f>
        <v>7277.55</v>
      </c>
      <c r="CO9" s="54">
        <f>HB!CO9*0.87</f>
        <v>7277.55</v>
      </c>
      <c r="CP9" s="54">
        <f>HB!CP9*0.87</f>
        <v>7277.55</v>
      </c>
      <c r="CQ9" s="54">
        <f>HB!CQ9*0.87</f>
        <v>8091</v>
      </c>
      <c r="CR9" s="54">
        <f>HB!CR9*0.87</f>
        <v>8091</v>
      </c>
      <c r="CS9" s="54">
        <f>HB!CS9*0.87</f>
        <v>8091</v>
      </c>
      <c r="CT9" s="54">
        <f>HB!CT9*0.87</f>
        <v>8091</v>
      </c>
      <c r="CU9" s="54">
        <f>HB!CU9*0.87</f>
        <v>8091</v>
      </c>
      <c r="CV9" s="54">
        <f>HB!CV9*0.87</f>
        <v>8091</v>
      </c>
      <c r="CW9" s="54">
        <f>HB!CW9*0.87</f>
        <v>8091</v>
      </c>
      <c r="CX9" s="54">
        <f>HB!CX9*0.87</f>
        <v>8460.75</v>
      </c>
      <c r="CY9" s="54">
        <f>HB!CY9*0.87</f>
        <v>8460.75</v>
      </c>
      <c r="CZ9" s="54">
        <f>HB!CZ9*0.87</f>
        <v>8460.75</v>
      </c>
      <c r="DA9" s="54">
        <f>HB!DA9*0.87</f>
        <v>8460.75</v>
      </c>
      <c r="DB9" s="54">
        <f>HB!DB9*0.87</f>
        <v>8460.75</v>
      </c>
      <c r="DC9" s="54">
        <f>HB!DC9*0.87</f>
        <v>8460.75</v>
      </c>
      <c r="DD9" s="54">
        <f>HB!DD9*0.87</f>
        <v>8460.75</v>
      </c>
      <c r="DE9" s="54">
        <f>HB!DE9*0.87</f>
        <v>9200.25</v>
      </c>
    </row>
    <row r="10" spans="1:205" s="4" customFormat="1" ht="12" customHeight="1">
      <c r="A10" s="20">
        <v>2</v>
      </c>
      <c r="B10" s="54">
        <f>HB!B10*0.87</f>
        <v>12003.825000000001</v>
      </c>
      <c r="C10" s="54">
        <f>HB!C10*0.87</f>
        <v>11634.075000000001</v>
      </c>
      <c r="D10" s="54">
        <f>HB!D10*0.87</f>
        <v>12373.575000000001</v>
      </c>
      <c r="E10" s="54">
        <f>HB!E10*0.87</f>
        <v>12373.575000000001</v>
      </c>
      <c r="F10" s="54">
        <f>HB!F10*0.87</f>
        <v>12373.575000000001</v>
      </c>
      <c r="G10" s="54">
        <f>HB!G10*0.87</f>
        <v>11338.275</v>
      </c>
      <c r="H10" s="54">
        <f>HB!H10*0.87</f>
        <v>11338.275</v>
      </c>
      <c r="I10" s="54">
        <f>HB!I10*0.87</f>
        <v>11338.275</v>
      </c>
      <c r="J10" s="54">
        <f>HB!J10*0.87</f>
        <v>11338.275</v>
      </c>
      <c r="K10" s="54">
        <f>HB!K10*0.87</f>
        <v>12003.825000000001</v>
      </c>
      <c r="L10" s="54">
        <f>HB!L10*0.87</f>
        <v>12003.825000000001</v>
      </c>
      <c r="M10" s="54">
        <f>HB!M10*0.87</f>
        <v>10894.575000000001</v>
      </c>
      <c r="N10" s="54">
        <f>HB!N10*0.87</f>
        <v>10894.575000000001</v>
      </c>
      <c r="O10" s="54">
        <f>HB!O10*0.87</f>
        <v>10894.575000000001</v>
      </c>
      <c r="P10" s="54">
        <f>HB!P10*0.87</f>
        <v>10894.575000000001</v>
      </c>
      <c r="Q10" s="54">
        <f>HB!Q10*0.87</f>
        <v>10894.575000000001</v>
      </c>
      <c r="R10" s="54">
        <f>HB!R10*0.87</f>
        <v>11338.275</v>
      </c>
      <c r="S10" s="54">
        <f>HB!S10*0.87</f>
        <v>11338.275</v>
      </c>
      <c r="T10" s="54">
        <f>HB!T10*0.87</f>
        <v>10894.575000000001</v>
      </c>
      <c r="U10" s="54">
        <f>HB!U10*0.87</f>
        <v>10894.575000000001</v>
      </c>
      <c r="V10" s="54">
        <f>HB!V10*0.87</f>
        <v>10894.575000000001</v>
      </c>
      <c r="W10" s="54">
        <f>HB!W10*0.87</f>
        <v>10894.575000000001</v>
      </c>
      <c r="X10" s="54">
        <f>HB!X10*0.87</f>
        <v>10450.875</v>
      </c>
      <c r="Y10" s="54">
        <f>HB!Y10*0.87</f>
        <v>10672.725</v>
      </c>
      <c r="Z10" s="54">
        <f>HB!Z10*0.87</f>
        <v>10672.725</v>
      </c>
      <c r="AA10" s="54">
        <f>HB!AA10*0.87</f>
        <v>10450.875</v>
      </c>
      <c r="AB10" s="54">
        <f>HB!AB10*0.87</f>
        <v>10450.875</v>
      </c>
      <c r="AC10" s="54">
        <f>HB!AC10*0.87</f>
        <v>10450.875</v>
      </c>
      <c r="AD10" s="54">
        <f>HB!AD10*0.87</f>
        <v>10450.875</v>
      </c>
      <c r="AE10" s="54">
        <f>HB!AE10*0.87</f>
        <v>10450.875</v>
      </c>
      <c r="AF10" s="54">
        <f>HB!AF10*0.87</f>
        <v>10672.725</v>
      </c>
      <c r="AG10" s="54">
        <f>HB!AG10*0.87</f>
        <v>10672.725</v>
      </c>
      <c r="AH10" s="54">
        <f>HB!AH10*0.87</f>
        <v>10450.875</v>
      </c>
      <c r="AI10" s="54">
        <f>HB!AI10*0.87</f>
        <v>10672.725</v>
      </c>
      <c r="AJ10" s="54">
        <f>HB!AJ10*0.87</f>
        <v>10672.725</v>
      </c>
      <c r="AK10" s="54">
        <f>HB!AK10*0.87</f>
        <v>10672.725</v>
      </c>
      <c r="AL10" s="54">
        <f>HB!AL10*0.87</f>
        <v>10672.725</v>
      </c>
      <c r="AM10" s="54">
        <f>HB!AM10*0.87</f>
        <v>10672.725</v>
      </c>
      <c r="AN10" s="54">
        <f>HB!AN10*0.87</f>
        <v>10672.725</v>
      </c>
      <c r="AO10" s="54">
        <f>HB!AO10*0.87</f>
        <v>10450.875</v>
      </c>
      <c r="AP10" s="54">
        <f>HB!AP10*0.87</f>
        <v>10450.875</v>
      </c>
      <c r="AQ10" s="54">
        <f>HB!AQ10*0.87</f>
        <v>10450.875</v>
      </c>
      <c r="AR10" s="54">
        <f>HB!AR10*0.87</f>
        <v>10450.875</v>
      </c>
      <c r="AS10" s="54">
        <f>HB!AS10*0.87</f>
        <v>10450.875</v>
      </c>
      <c r="AT10" s="54">
        <f>HB!AT10*0.87</f>
        <v>10672.725</v>
      </c>
      <c r="AU10" s="54">
        <f>HB!AU10*0.87</f>
        <v>10672.725</v>
      </c>
      <c r="AV10" s="54">
        <f>HB!AV10*0.87</f>
        <v>10450.875</v>
      </c>
      <c r="AW10" s="54">
        <f>HB!AW10*0.87</f>
        <v>10450.875</v>
      </c>
      <c r="AX10" s="54">
        <f>HB!AX10*0.87</f>
        <v>10450.875</v>
      </c>
      <c r="AY10" s="54">
        <f>HB!AY10*0.87</f>
        <v>10450.875</v>
      </c>
      <c r="AZ10" s="54">
        <f>HB!AZ10*0.87</f>
        <v>10450.875</v>
      </c>
      <c r="BA10" s="54">
        <f>HB!BA10*0.87</f>
        <v>10672.725</v>
      </c>
      <c r="BB10" s="54">
        <f>HB!BB10*0.87</f>
        <v>10672.725</v>
      </c>
      <c r="BC10" s="54">
        <f>HB!BC10*0.87</f>
        <v>10229.025</v>
      </c>
      <c r="BD10" s="54">
        <f>HB!BD10*0.87</f>
        <v>10229.025</v>
      </c>
      <c r="BE10" s="54">
        <f>HB!BE10*0.87</f>
        <v>10229.025</v>
      </c>
      <c r="BF10" s="54">
        <f>HB!BF10*0.87</f>
        <v>10672.725</v>
      </c>
      <c r="BG10" s="54">
        <f>HB!BG10*0.87</f>
        <v>10672.725</v>
      </c>
      <c r="BH10" s="54">
        <f>HB!BH10*0.87</f>
        <v>10672.725</v>
      </c>
      <c r="BI10" s="54">
        <f>HB!BI10*0.87</f>
        <v>10672.725</v>
      </c>
      <c r="BJ10" s="54">
        <f>HB!BJ10*0.87</f>
        <v>10081.125</v>
      </c>
      <c r="BK10" s="54">
        <f>HB!BK10*0.87</f>
        <v>10081.125</v>
      </c>
      <c r="BL10" s="54">
        <f>HB!BL10*0.87</f>
        <v>10081.125</v>
      </c>
      <c r="BM10" s="54">
        <f>HB!BM10*0.87</f>
        <v>10081.125</v>
      </c>
      <c r="BN10" s="54">
        <f>HB!BN10*0.87</f>
        <v>10081.125</v>
      </c>
      <c r="BO10" s="54">
        <f>HB!BO10*0.87</f>
        <v>10229.025</v>
      </c>
      <c r="BP10" s="54">
        <f>HB!BP10*0.87</f>
        <v>10229.025</v>
      </c>
      <c r="BQ10" s="54">
        <f>HB!BQ10*0.87</f>
        <v>10081.125</v>
      </c>
      <c r="BR10" s="54">
        <f>HB!BR10*0.87</f>
        <v>10081.125</v>
      </c>
      <c r="BS10" s="54">
        <f>HB!BS10*0.87</f>
        <v>10081.125</v>
      </c>
      <c r="BT10" s="54">
        <f>HB!BT10*0.87</f>
        <v>10081.125</v>
      </c>
      <c r="BU10" s="54">
        <f>HB!BU10*0.87</f>
        <v>10081.125</v>
      </c>
      <c r="BV10" s="54">
        <f>HB!BV10*0.87</f>
        <v>10229.025</v>
      </c>
      <c r="BW10" s="54">
        <f>HB!BW10*0.87</f>
        <v>10229.025</v>
      </c>
      <c r="BX10" s="54">
        <f>HB!BX10*0.87</f>
        <v>10081.125</v>
      </c>
      <c r="BY10" s="54">
        <f>HB!BY10*0.87</f>
        <v>10081.125</v>
      </c>
      <c r="BZ10" s="54">
        <f>HB!BZ10*0.87</f>
        <v>10081.125</v>
      </c>
      <c r="CA10" s="54">
        <f>HB!CA10*0.87</f>
        <v>10081.125</v>
      </c>
      <c r="CB10" s="54">
        <f>HB!CB10*0.87</f>
        <v>10081.125</v>
      </c>
      <c r="CC10" s="54">
        <f>HB!CC10*0.87</f>
        <v>10229.025</v>
      </c>
      <c r="CD10" s="54">
        <f>HB!CD10*0.87</f>
        <v>10229.025</v>
      </c>
      <c r="CE10" s="54">
        <f>HB!CE10*0.87</f>
        <v>10081.125</v>
      </c>
      <c r="CF10" s="54">
        <f>HB!CF10*0.87</f>
        <v>10081.125</v>
      </c>
      <c r="CG10" s="54">
        <f>HB!CG10*0.87</f>
        <v>10081.125</v>
      </c>
      <c r="CH10" s="54">
        <f>HB!CH10*0.87</f>
        <v>10081.125</v>
      </c>
      <c r="CI10" s="54">
        <f>HB!CI10*0.87</f>
        <v>10081.125</v>
      </c>
      <c r="CJ10" s="54">
        <f>HB!CJ10*0.87</f>
        <v>10229.025</v>
      </c>
      <c r="CK10" s="54">
        <f>HB!CK10*0.87</f>
        <v>10229.025</v>
      </c>
      <c r="CL10" s="54">
        <f>HB!CL10*0.87</f>
        <v>10081.125</v>
      </c>
      <c r="CM10" s="54">
        <f>HB!CM10*0.87</f>
        <v>10081.125</v>
      </c>
      <c r="CN10" s="54">
        <f>HB!CN10*0.87</f>
        <v>10081.125</v>
      </c>
      <c r="CO10" s="54">
        <f>HB!CO10*0.87</f>
        <v>10081.125</v>
      </c>
      <c r="CP10" s="54">
        <f>HB!CP10*0.87</f>
        <v>10081.125</v>
      </c>
      <c r="CQ10" s="54">
        <f>HB!CQ10*0.87</f>
        <v>10894.575000000001</v>
      </c>
      <c r="CR10" s="54">
        <f>HB!CR10*0.87</f>
        <v>10894.575000000001</v>
      </c>
      <c r="CS10" s="54">
        <f>HB!CS10*0.87</f>
        <v>10894.575000000001</v>
      </c>
      <c r="CT10" s="54">
        <f>HB!CT10*0.87</f>
        <v>10894.575000000001</v>
      </c>
      <c r="CU10" s="54">
        <f>HB!CU10*0.87</f>
        <v>10894.575000000001</v>
      </c>
      <c r="CV10" s="54">
        <f>HB!CV10*0.87</f>
        <v>10894.575000000001</v>
      </c>
      <c r="CW10" s="54">
        <f>HB!CW10*0.87</f>
        <v>10894.575000000001</v>
      </c>
      <c r="CX10" s="54">
        <f>HB!CX10*0.87</f>
        <v>11264.325000000001</v>
      </c>
      <c r="CY10" s="54">
        <f>HB!CY10*0.87</f>
        <v>11264.325000000001</v>
      </c>
      <c r="CZ10" s="54">
        <f>HB!CZ10*0.87</f>
        <v>11264.325000000001</v>
      </c>
      <c r="DA10" s="54">
        <f>HB!DA10*0.87</f>
        <v>11264.325000000001</v>
      </c>
      <c r="DB10" s="54">
        <f>HB!DB10*0.87</f>
        <v>11264.325000000001</v>
      </c>
      <c r="DC10" s="54">
        <f>HB!DC10*0.87</f>
        <v>11264.325000000001</v>
      </c>
      <c r="DD10" s="54">
        <f>HB!DD10*0.87</f>
        <v>11264.325000000001</v>
      </c>
      <c r="DE10" s="54">
        <f>HB!DE10*0.87</f>
        <v>12003.825000000001</v>
      </c>
    </row>
    <row r="11" spans="1:205" s="4" customFormat="1" ht="12" customHeight="1">
      <c r="A11" s="22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</row>
    <row r="12" spans="1:205" s="4" customFormat="1" ht="12" customHeight="1">
      <c r="A12" s="20">
        <v>1</v>
      </c>
      <c r="B12" s="54">
        <f>HB!B12*0.87</f>
        <v>12158.25</v>
      </c>
      <c r="C12" s="54">
        <f>HB!C12*0.87</f>
        <v>11788.5</v>
      </c>
      <c r="D12" s="54">
        <f>HB!D12*0.87</f>
        <v>12528</v>
      </c>
      <c r="E12" s="54">
        <f>HB!E12*0.87</f>
        <v>12528</v>
      </c>
      <c r="F12" s="54">
        <f>HB!F12*0.87</f>
        <v>12528</v>
      </c>
      <c r="G12" s="54">
        <f>HB!G12*0.87</f>
        <v>11492.7</v>
      </c>
      <c r="H12" s="54">
        <f>HB!H12*0.87</f>
        <v>11492.7</v>
      </c>
      <c r="I12" s="54">
        <f>HB!I12*0.87</f>
        <v>11492.7</v>
      </c>
      <c r="J12" s="54">
        <f>HB!J12*0.87</f>
        <v>11492.7</v>
      </c>
      <c r="K12" s="54">
        <f>HB!K12*0.87</f>
        <v>12158.25</v>
      </c>
      <c r="L12" s="54">
        <f>HB!L12*0.87</f>
        <v>12158.25</v>
      </c>
      <c r="M12" s="54">
        <f>HB!M12*0.87</f>
        <v>11049</v>
      </c>
      <c r="N12" s="54">
        <f>HB!N12*0.87</f>
        <v>11049</v>
      </c>
      <c r="O12" s="54">
        <f>HB!O12*0.87</f>
        <v>11049</v>
      </c>
      <c r="P12" s="54">
        <f>HB!P12*0.87</f>
        <v>11049</v>
      </c>
      <c r="Q12" s="54">
        <f>HB!Q12*0.87</f>
        <v>11049</v>
      </c>
      <c r="R12" s="54">
        <f>HB!R12*0.87</f>
        <v>11492.7</v>
      </c>
      <c r="S12" s="54">
        <f>HB!S12*0.87</f>
        <v>11492.7</v>
      </c>
      <c r="T12" s="54">
        <f>HB!T12*0.87</f>
        <v>11049</v>
      </c>
      <c r="U12" s="54">
        <f>HB!U12*0.87</f>
        <v>11049</v>
      </c>
      <c r="V12" s="54">
        <f>HB!V12*0.87</f>
        <v>11049</v>
      </c>
      <c r="W12" s="54">
        <f>HB!W12*0.87</f>
        <v>11049</v>
      </c>
      <c r="X12" s="54">
        <f>HB!X12*0.87</f>
        <v>10235.549999999999</v>
      </c>
      <c r="Y12" s="54">
        <f>HB!Y12*0.87</f>
        <v>10457.4</v>
      </c>
      <c r="Z12" s="54">
        <f>HB!Z12*0.87</f>
        <v>10457.4</v>
      </c>
      <c r="AA12" s="54">
        <f>HB!AA12*0.87</f>
        <v>10235.549999999999</v>
      </c>
      <c r="AB12" s="54">
        <f>HB!AB12*0.87</f>
        <v>10235.549999999999</v>
      </c>
      <c r="AC12" s="54">
        <f>HB!AC12*0.87</f>
        <v>10235.549999999999</v>
      </c>
      <c r="AD12" s="54">
        <f>HB!AD12*0.87</f>
        <v>10235.549999999999</v>
      </c>
      <c r="AE12" s="54">
        <f>HB!AE12*0.87</f>
        <v>10235.549999999999</v>
      </c>
      <c r="AF12" s="54">
        <f>HB!AF12*0.87</f>
        <v>10457.4</v>
      </c>
      <c r="AG12" s="54">
        <f>HB!AG12*0.87</f>
        <v>10457.4</v>
      </c>
      <c r="AH12" s="54">
        <f>HB!AH12*0.87</f>
        <v>10235.549999999999</v>
      </c>
      <c r="AI12" s="54">
        <f>HB!AI12*0.87</f>
        <v>10457.4</v>
      </c>
      <c r="AJ12" s="54">
        <f>HB!AJ12*0.87</f>
        <v>10457.4</v>
      </c>
      <c r="AK12" s="54">
        <f>HB!AK12*0.87</f>
        <v>10457.4</v>
      </c>
      <c r="AL12" s="54">
        <f>HB!AL12*0.87</f>
        <v>10457.4</v>
      </c>
      <c r="AM12" s="54">
        <f>HB!AM12*0.87</f>
        <v>10457.4</v>
      </c>
      <c r="AN12" s="54">
        <f>HB!AN12*0.87</f>
        <v>10457.4</v>
      </c>
      <c r="AO12" s="54">
        <f>HB!AO12*0.87</f>
        <v>10235.549999999999</v>
      </c>
      <c r="AP12" s="54">
        <f>HB!AP12*0.87</f>
        <v>10235.549999999999</v>
      </c>
      <c r="AQ12" s="54">
        <f>HB!AQ12*0.87</f>
        <v>10235.549999999999</v>
      </c>
      <c r="AR12" s="54">
        <f>HB!AR12*0.87</f>
        <v>10235.549999999999</v>
      </c>
      <c r="AS12" s="54">
        <f>HB!AS12*0.87</f>
        <v>10235.549999999999</v>
      </c>
      <c r="AT12" s="54">
        <f>HB!AT12*0.87</f>
        <v>10457.4</v>
      </c>
      <c r="AU12" s="54">
        <f>HB!AU12*0.87</f>
        <v>10457.4</v>
      </c>
      <c r="AV12" s="54">
        <f>HB!AV12*0.87</f>
        <v>10235.549999999999</v>
      </c>
      <c r="AW12" s="54">
        <f>HB!AW12*0.87</f>
        <v>10235.549999999999</v>
      </c>
      <c r="AX12" s="54">
        <f>HB!AX12*0.87</f>
        <v>10235.549999999999</v>
      </c>
      <c r="AY12" s="54">
        <f>HB!AY12*0.87</f>
        <v>10235.549999999999</v>
      </c>
      <c r="AZ12" s="54">
        <f>HB!AZ12*0.87</f>
        <v>10235.549999999999</v>
      </c>
      <c r="BA12" s="54">
        <f>HB!BA12*0.87</f>
        <v>10457.4</v>
      </c>
      <c r="BB12" s="54">
        <f>HB!BB12*0.87</f>
        <v>10457.4</v>
      </c>
      <c r="BC12" s="54">
        <f>HB!BC12*0.87</f>
        <v>10013.700000000001</v>
      </c>
      <c r="BD12" s="54">
        <f>HB!BD12*0.87</f>
        <v>10013.700000000001</v>
      </c>
      <c r="BE12" s="54">
        <f>HB!BE12*0.87</f>
        <v>10013.700000000001</v>
      </c>
      <c r="BF12" s="54">
        <f>HB!BF12*0.87</f>
        <v>10457.4</v>
      </c>
      <c r="BG12" s="54">
        <f>HB!BG12*0.87</f>
        <v>10457.4</v>
      </c>
      <c r="BH12" s="54">
        <f>HB!BH12*0.87</f>
        <v>10457.4</v>
      </c>
      <c r="BI12" s="54">
        <f>HB!BI12*0.87</f>
        <v>10457.4</v>
      </c>
      <c r="BJ12" s="54">
        <f>HB!BJ12*0.87</f>
        <v>9865.7999999999993</v>
      </c>
      <c r="BK12" s="54">
        <f>HB!BK12*0.87</f>
        <v>9865.7999999999993</v>
      </c>
      <c r="BL12" s="54">
        <f>HB!BL12*0.87</f>
        <v>9865.7999999999993</v>
      </c>
      <c r="BM12" s="54">
        <f>HB!BM12*0.87</f>
        <v>9865.7999999999993</v>
      </c>
      <c r="BN12" s="54">
        <f>HB!BN12*0.87</f>
        <v>9865.7999999999993</v>
      </c>
      <c r="BO12" s="54">
        <f>HB!BO12*0.87</f>
        <v>10013.700000000001</v>
      </c>
      <c r="BP12" s="54">
        <f>HB!BP12*0.87</f>
        <v>10013.700000000001</v>
      </c>
      <c r="BQ12" s="54">
        <f>HB!BQ12*0.87</f>
        <v>9865.7999999999993</v>
      </c>
      <c r="BR12" s="54">
        <f>HB!BR12*0.87</f>
        <v>9865.7999999999993</v>
      </c>
      <c r="BS12" s="54">
        <f>HB!BS12*0.87</f>
        <v>9865.7999999999993</v>
      </c>
      <c r="BT12" s="54">
        <f>HB!BT12*0.87</f>
        <v>9865.7999999999993</v>
      </c>
      <c r="BU12" s="54">
        <f>HB!BU12*0.87</f>
        <v>9865.7999999999993</v>
      </c>
      <c r="BV12" s="54">
        <f>HB!BV12*0.87</f>
        <v>10013.700000000001</v>
      </c>
      <c r="BW12" s="54">
        <f>HB!BW12*0.87</f>
        <v>10013.700000000001</v>
      </c>
      <c r="BX12" s="54">
        <f>HB!BX12*0.87</f>
        <v>9865.7999999999993</v>
      </c>
      <c r="BY12" s="54">
        <f>HB!BY12*0.87</f>
        <v>9865.7999999999993</v>
      </c>
      <c r="BZ12" s="54">
        <f>HB!BZ12*0.87</f>
        <v>9865.7999999999993</v>
      </c>
      <c r="CA12" s="54">
        <f>HB!CA12*0.87</f>
        <v>9865.7999999999993</v>
      </c>
      <c r="CB12" s="54">
        <f>HB!CB12*0.87</f>
        <v>9865.7999999999993</v>
      </c>
      <c r="CC12" s="54">
        <f>HB!CC12*0.87</f>
        <v>10013.700000000001</v>
      </c>
      <c r="CD12" s="54">
        <f>HB!CD12*0.87</f>
        <v>10013.700000000001</v>
      </c>
      <c r="CE12" s="54">
        <f>HB!CE12*0.87</f>
        <v>9865.7999999999993</v>
      </c>
      <c r="CF12" s="54">
        <f>HB!CF12*0.87</f>
        <v>9865.7999999999993</v>
      </c>
      <c r="CG12" s="54">
        <f>HB!CG12*0.87</f>
        <v>9865.7999999999993</v>
      </c>
      <c r="CH12" s="54">
        <f>HB!CH12*0.87</f>
        <v>9865.7999999999993</v>
      </c>
      <c r="CI12" s="54">
        <f>HB!CI12*0.87</f>
        <v>9865.7999999999993</v>
      </c>
      <c r="CJ12" s="54">
        <f>HB!CJ12*0.87</f>
        <v>10013.700000000001</v>
      </c>
      <c r="CK12" s="54">
        <f>HB!CK12*0.87</f>
        <v>10013.700000000001</v>
      </c>
      <c r="CL12" s="54">
        <f>HB!CL12*0.87</f>
        <v>9865.7999999999993</v>
      </c>
      <c r="CM12" s="54">
        <f>HB!CM12*0.87</f>
        <v>9865.7999999999993</v>
      </c>
      <c r="CN12" s="54">
        <f>HB!CN12*0.87</f>
        <v>9865.7999999999993</v>
      </c>
      <c r="CO12" s="54">
        <f>HB!CO12*0.87</f>
        <v>9865.7999999999993</v>
      </c>
      <c r="CP12" s="54">
        <f>HB!CP12*0.87</f>
        <v>9865.7999999999993</v>
      </c>
      <c r="CQ12" s="54">
        <f>HB!CQ12*0.87</f>
        <v>10679.25</v>
      </c>
      <c r="CR12" s="54">
        <f>HB!CR12*0.87</f>
        <v>10679.25</v>
      </c>
      <c r="CS12" s="54">
        <f>HB!CS12*0.87</f>
        <v>10679.25</v>
      </c>
      <c r="CT12" s="54">
        <f>HB!CT12*0.87</f>
        <v>10679.25</v>
      </c>
      <c r="CU12" s="54">
        <f>HB!CU12*0.87</f>
        <v>10679.25</v>
      </c>
      <c r="CV12" s="54">
        <f>HB!CV12*0.87</f>
        <v>10679.25</v>
      </c>
      <c r="CW12" s="54">
        <f>HB!CW12*0.87</f>
        <v>10679.25</v>
      </c>
      <c r="CX12" s="54">
        <f>HB!CX12*0.87</f>
        <v>11049</v>
      </c>
      <c r="CY12" s="54">
        <f>HB!CY12*0.87</f>
        <v>11049</v>
      </c>
      <c r="CZ12" s="54">
        <f>HB!CZ12*0.87</f>
        <v>11049</v>
      </c>
      <c r="DA12" s="54">
        <f>HB!DA12*0.87</f>
        <v>11049</v>
      </c>
      <c r="DB12" s="54">
        <f>HB!DB12*0.87</f>
        <v>11049</v>
      </c>
      <c r="DC12" s="54">
        <f>HB!DC12*0.87</f>
        <v>11049</v>
      </c>
      <c r="DD12" s="54">
        <f>HB!DD12*0.87</f>
        <v>11049</v>
      </c>
      <c r="DE12" s="54">
        <f>HB!DE12*0.87</f>
        <v>11788.5</v>
      </c>
    </row>
    <row r="13" spans="1:205" s="4" customFormat="1" ht="12" customHeight="1">
      <c r="A13" s="20">
        <v>2</v>
      </c>
      <c r="B13" s="54">
        <f>HB!B13*0.87</f>
        <v>14961.825000000001</v>
      </c>
      <c r="C13" s="54">
        <f>HB!C13*0.87</f>
        <v>14592.075000000001</v>
      </c>
      <c r="D13" s="54">
        <f>HB!D13*0.87</f>
        <v>15331.575000000001</v>
      </c>
      <c r="E13" s="54">
        <f>HB!E13*0.87</f>
        <v>15331.575000000001</v>
      </c>
      <c r="F13" s="54">
        <f>HB!F13*0.87</f>
        <v>15331.575000000001</v>
      </c>
      <c r="G13" s="54">
        <f>HB!G13*0.87</f>
        <v>14296.275</v>
      </c>
      <c r="H13" s="54">
        <f>HB!H13*0.87</f>
        <v>14296.275</v>
      </c>
      <c r="I13" s="54">
        <f>HB!I13*0.87</f>
        <v>14296.275</v>
      </c>
      <c r="J13" s="54">
        <f>HB!J13*0.87</f>
        <v>14296.275</v>
      </c>
      <c r="K13" s="54">
        <f>HB!K13*0.87</f>
        <v>14961.825000000001</v>
      </c>
      <c r="L13" s="54">
        <f>HB!L13*0.87</f>
        <v>14961.825000000001</v>
      </c>
      <c r="M13" s="54">
        <f>HB!M13*0.87</f>
        <v>13852.575000000001</v>
      </c>
      <c r="N13" s="54">
        <f>HB!N13*0.87</f>
        <v>13852.575000000001</v>
      </c>
      <c r="O13" s="54">
        <f>HB!O13*0.87</f>
        <v>13852.575000000001</v>
      </c>
      <c r="P13" s="54">
        <f>HB!P13*0.87</f>
        <v>13852.575000000001</v>
      </c>
      <c r="Q13" s="54">
        <f>HB!Q13*0.87</f>
        <v>13852.575000000001</v>
      </c>
      <c r="R13" s="54">
        <f>HB!R13*0.87</f>
        <v>14296.275</v>
      </c>
      <c r="S13" s="54">
        <f>HB!S13*0.87</f>
        <v>14296.275</v>
      </c>
      <c r="T13" s="54">
        <f>HB!T13*0.87</f>
        <v>13852.575000000001</v>
      </c>
      <c r="U13" s="54">
        <f>HB!U13*0.87</f>
        <v>13852.575000000001</v>
      </c>
      <c r="V13" s="54">
        <f>HB!V13*0.87</f>
        <v>13852.575000000001</v>
      </c>
      <c r="W13" s="54">
        <f>HB!W13*0.87</f>
        <v>13852.575000000001</v>
      </c>
      <c r="X13" s="54">
        <f>HB!X13*0.87</f>
        <v>13039.125</v>
      </c>
      <c r="Y13" s="54">
        <f>HB!Y13*0.87</f>
        <v>13260.975</v>
      </c>
      <c r="Z13" s="54">
        <f>HB!Z13*0.87</f>
        <v>13260.975</v>
      </c>
      <c r="AA13" s="54">
        <f>HB!AA13*0.87</f>
        <v>13039.125</v>
      </c>
      <c r="AB13" s="54">
        <f>HB!AB13*0.87</f>
        <v>13039.125</v>
      </c>
      <c r="AC13" s="54">
        <f>HB!AC13*0.87</f>
        <v>13039.125</v>
      </c>
      <c r="AD13" s="54">
        <f>HB!AD13*0.87</f>
        <v>13039.125</v>
      </c>
      <c r="AE13" s="54">
        <f>HB!AE13*0.87</f>
        <v>13039.125</v>
      </c>
      <c r="AF13" s="54">
        <f>HB!AF13*0.87</f>
        <v>13260.975</v>
      </c>
      <c r="AG13" s="54">
        <f>HB!AG13*0.87</f>
        <v>13260.975</v>
      </c>
      <c r="AH13" s="54">
        <f>HB!AH13*0.87</f>
        <v>13039.125</v>
      </c>
      <c r="AI13" s="54">
        <f>HB!AI13*0.87</f>
        <v>13260.975</v>
      </c>
      <c r="AJ13" s="54">
        <f>HB!AJ13*0.87</f>
        <v>13260.975</v>
      </c>
      <c r="AK13" s="54">
        <f>HB!AK13*0.87</f>
        <v>13260.975</v>
      </c>
      <c r="AL13" s="54">
        <f>HB!AL13*0.87</f>
        <v>13260.975</v>
      </c>
      <c r="AM13" s="54">
        <f>HB!AM13*0.87</f>
        <v>13260.975</v>
      </c>
      <c r="AN13" s="54">
        <f>HB!AN13*0.87</f>
        <v>13260.975</v>
      </c>
      <c r="AO13" s="54">
        <f>HB!AO13*0.87</f>
        <v>13039.125</v>
      </c>
      <c r="AP13" s="54">
        <f>HB!AP13*0.87</f>
        <v>13039.125</v>
      </c>
      <c r="AQ13" s="54">
        <f>HB!AQ13*0.87</f>
        <v>13039.125</v>
      </c>
      <c r="AR13" s="54">
        <f>HB!AR13*0.87</f>
        <v>13039.125</v>
      </c>
      <c r="AS13" s="54">
        <f>HB!AS13*0.87</f>
        <v>13039.125</v>
      </c>
      <c r="AT13" s="54">
        <f>HB!AT13*0.87</f>
        <v>13260.975</v>
      </c>
      <c r="AU13" s="54">
        <f>HB!AU13*0.87</f>
        <v>13260.975</v>
      </c>
      <c r="AV13" s="54">
        <f>HB!AV13*0.87</f>
        <v>13039.125</v>
      </c>
      <c r="AW13" s="54">
        <f>HB!AW13*0.87</f>
        <v>13039.125</v>
      </c>
      <c r="AX13" s="54">
        <f>HB!AX13*0.87</f>
        <v>13039.125</v>
      </c>
      <c r="AY13" s="54">
        <f>HB!AY13*0.87</f>
        <v>13039.125</v>
      </c>
      <c r="AZ13" s="54">
        <f>HB!AZ13*0.87</f>
        <v>13039.125</v>
      </c>
      <c r="BA13" s="54">
        <f>HB!BA13*0.87</f>
        <v>13260.975</v>
      </c>
      <c r="BB13" s="54">
        <f>HB!BB13*0.87</f>
        <v>13260.975</v>
      </c>
      <c r="BC13" s="54">
        <f>HB!BC13*0.87</f>
        <v>12817.275</v>
      </c>
      <c r="BD13" s="54">
        <f>HB!BD13*0.87</f>
        <v>12817.275</v>
      </c>
      <c r="BE13" s="54">
        <f>HB!BE13*0.87</f>
        <v>12817.275</v>
      </c>
      <c r="BF13" s="54">
        <f>HB!BF13*0.87</f>
        <v>13260.975</v>
      </c>
      <c r="BG13" s="54">
        <f>HB!BG13*0.87</f>
        <v>13260.975</v>
      </c>
      <c r="BH13" s="54">
        <f>HB!BH13*0.87</f>
        <v>13260.975</v>
      </c>
      <c r="BI13" s="54">
        <f>HB!BI13*0.87</f>
        <v>13260.975</v>
      </c>
      <c r="BJ13" s="54">
        <f>HB!BJ13*0.87</f>
        <v>12669.375</v>
      </c>
      <c r="BK13" s="54">
        <f>HB!BK13*0.87</f>
        <v>12669.375</v>
      </c>
      <c r="BL13" s="54">
        <f>HB!BL13*0.87</f>
        <v>12669.375</v>
      </c>
      <c r="BM13" s="54">
        <f>HB!BM13*0.87</f>
        <v>12669.375</v>
      </c>
      <c r="BN13" s="54">
        <f>HB!BN13*0.87</f>
        <v>12669.375</v>
      </c>
      <c r="BO13" s="54">
        <f>HB!BO13*0.87</f>
        <v>12817.275</v>
      </c>
      <c r="BP13" s="54">
        <f>HB!BP13*0.87</f>
        <v>12817.275</v>
      </c>
      <c r="BQ13" s="54">
        <f>HB!BQ13*0.87</f>
        <v>12669.375</v>
      </c>
      <c r="BR13" s="54">
        <f>HB!BR13*0.87</f>
        <v>12669.375</v>
      </c>
      <c r="BS13" s="54">
        <f>HB!BS13*0.87</f>
        <v>12669.375</v>
      </c>
      <c r="BT13" s="54">
        <f>HB!BT13*0.87</f>
        <v>12669.375</v>
      </c>
      <c r="BU13" s="54">
        <f>HB!BU13*0.87</f>
        <v>12669.375</v>
      </c>
      <c r="BV13" s="54">
        <f>HB!BV13*0.87</f>
        <v>12817.275</v>
      </c>
      <c r="BW13" s="54">
        <f>HB!BW13*0.87</f>
        <v>12817.275</v>
      </c>
      <c r="BX13" s="54">
        <f>HB!BX13*0.87</f>
        <v>12669.375</v>
      </c>
      <c r="BY13" s="54">
        <f>HB!BY13*0.87</f>
        <v>12669.375</v>
      </c>
      <c r="BZ13" s="54">
        <f>HB!BZ13*0.87</f>
        <v>12669.375</v>
      </c>
      <c r="CA13" s="54">
        <f>HB!CA13*0.87</f>
        <v>12669.375</v>
      </c>
      <c r="CB13" s="54">
        <f>HB!CB13*0.87</f>
        <v>12669.375</v>
      </c>
      <c r="CC13" s="54">
        <f>HB!CC13*0.87</f>
        <v>12817.275</v>
      </c>
      <c r="CD13" s="54">
        <f>HB!CD13*0.87</f>
        <v>12817.275</v>
      </c>
      <c r="CE13" s="54">
        <f>HB!CE13*0.87</f>
        <v>12669.375</v>
      </c>
      <c r="CF13" s="54">
        <f>HB!CF13*0.87</f>
        <v>12669.375</v>
      </c>
      <c r="CG13" s="54">
        <f>HB!CG13*0.87</f>
        <v>12669.375</v>
      </c>
      <c r="CH13" s="54">
        <f>HB!CH13*0.87</f>
        <v>12669.375</v>
      </c>
      <c r="CI13" s="54">
        <f>HB!CI13*0.87</f>
        <v>12669.375</v>
      </c>
      <c r="CJ13" s="54">
        <f>HB!CJ13*0.87</f>
        <v>12817.275</v>
      </c>
      <c r="CK13" s="54">
        <f>HB!CK13*0.87</f>
        <v>12817.275</v>
      </c>
      <c r="CL13" s="54">
        <f>HB!CL13*0.87</f>
        <v>12669.375</v>
      </c>
      <c r="CM13" s="54">
        <f>HB!CM13*0.87</f>
        <v>12669.375</v>
      </c>
      <c r="CN13" s="54">
        <f>HB!CN13*0.87</f>
        <v>12669.375</v>
      </c>
      <c r="CO13" s="54">
        <f>HB!CO13*0.87</f>
        <v>12669.375</v>
      </c>
      <c r="CP13" s="54">
        <f>HB!CP13*0.87</f>
        <v>12669.375</v>
      </c>
      <c r="CQ13" s="54">
        <f>HB!CQ13*0.87</f>
        <v>13482.825000000001</v>
      </c>
      <c r="CR13" s="54">
        <f>HB!CR13*0.87</f>
        <v>13482.825000000001</v>
      </c>
      <c r="CS13" s="54">
        <f>HB!CS13*0.87</f>
        <v>13482.825000000001</v>
      </c>
      <c r="CT13" s="54">
        <f>HB!CT13*0.87</f>
        <v>13482.825000000001</v>
      </c>
      <c r="CU13" s="54">
        <f>HB!CU13*0.87</f>
        <v>13482.825000000001</v>
      </c>
      <c r="CV13" s="54">
        <f>HB!CV13*0.87</f>
        <v>13482.825000000001</v>
      </c>
      <c r="CW13" s="54">
        <f>HB!CW13*0.87</f>
        <v>13482.825000000001</v>
      </c>
      <c r="CX13" s="54">
        <f>HB!CX13*0.87</f>
        <v>13852.575000000001</v>
      </c>
      <c r="CY13" s="54">
        <f>HB!CY13*0.87</f>
        <v>13852.575000000001</v>
      </c>
      <c r="CZ13" s="54">
        <f>HB!CZ13*0.87</f>
        <v>13852.575000000001</v>
      </c>
      <c r="DA13" s="54">
        <f>HB!DA13*0.87</f>
        <v>13852.575000000001</v>
      </c>
      <c r="DB13" s="54">
        <f>HB!DB13*0.87</f>
        <v>13852.575000000001</v>
      </c>
      <c r="DC13" s="54">
        <f>HB!DC13*0.87</f>
        <v>13852.575000000001</v>
      </c>
      <c r="DD13" s="54">
        <f>HB!DD13*0.87</f>
        <v>13852.575000000001</v>
      </c>
      <c r="DE13" s="54">
        <f>HB!DE13*0.87</f>
        <v>14592.075000000001</v>
      </c>
    </row>
    <row r="14" spans="1:205" s="4" customFormat="1" ht="24.75" customHeight="1">
      <c r="A14" s="23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</row>
    <row r="15" spans="1:205" s="4" customFormat="1" ht="12" customHeight="1">
      <c r="A15" s="20">
        <v>1</v>
      </c>
      <c r="B15" s="54">
        <f>HB!B15*0.87</f>
        <v>13267.5</v>
      </c>
      <c r="C15" s="54">
        <f>HB!C15*0.87</f>
        <v>12897.75</v>
      </c>
      <c r="D15" s="54">
        <f>HB!D15*0.87</f>
        <v>13637.25</v>
      </c>
      <c r="E15" s="54">
        <f>HB!E15*0.87</f>
        <v>13637.25</v>
      </c>
      <c r="F15" s="54">
        <f>HB!F15*0.87</f>
        <v>13637.25</v>
      </c>
      <c r="G15" s="54">
        <f>HB!G15*0.87</f>
        <v>12601.95</v>
      </c>
      <c r="H15" s="54">
        <f>HB!H15*0.87</f>
        <v>12601.95</v>
      </c>
      <c r="I15" s="54">
        <f>HB!I15*0.87</f>
        <v>12601.95</v>
      </c>
      <c r="J15" s="54">
        <f>HB!J15*0.87</f>
        <v>12601.95</v>
      </c>
      <c r="K15" s="54">
        <f>HB!K15*0.87</f>
        <v>13267.5</v>
      </c>
      <c r="L15" s="54">
        <f>HB!L15*0.87</f>
        <v>13267.5</v>
      </c>
      <c r="M15" s="54">
        <f>HB!M15*0.87</f>
        <v>12158.25</v>
      </c>
      <c r="N15" s="54">
        <f>HB!N15*0.87</f>
        <v>12158.25</v>
      </c>
      <c r="O15" s="54">
        <f>HB!O15*0.87</f>
        <v>12158.25</v>
      </c>
      <c r="P15" s="54">
        <f>HB!P15*0.87</f>
        <v>12158.25</v>
      </c>
      <c r="Q15" s="54">
        <f>HB!Q15*0.87</f>
        <v>12158.25</v>
      </c>
      <c r="R15" s="54">
        <f>HB!R15*0.87</f>
        <v>12601.95</v>
      </c>
      <c r="S15" s="54">
        <f>HB!S15*0.87</f>
        <v>12601.95</v>
      </c>
      <c r="T15" s="54">
        <f>HB!T15*0.87</f>
        <v>12158.25</v>
      </c>
      <c r="U15" s="54">
        <f>HB!U15*0.87</f>
        <v>12158.25</v>
      </c>
      <c r="V15" s="54">
        <f>HB!V15*0.87</f>
        <v>12158.25</v>
      </c>
      <c r="W15" s="54">
        <f>HB!W15*0.87</f>
        <v>12158.25</v>
      </c>
      <c r="X15" s="54">
        <f>HB!X15*0.87</f>
        <v>11344.8</v>
      </c>
      <c r="Y15" s="54">
        <f>HB!Y15*0.87</f>
        <v>11566.65</v>
      </c>
      <c r="Z15" s="54">
        <f>HB!Z15*0.87</f>
        <v>11566.65</v>
      </c>
      <c r="AA15" s="54">
        <f>HB!AA15*0.87</f>
        <v>11344.8</v>
      </c>
      <c r="AB15" s="54">
        <f>HB!AB15*0.87</f>
        <v>11344.8</v>
      </c>
      <c r="AC15" s="54">
        <f>HB!AC15*0.87</f>
        <v>11344.8</v>
      </c>
      <c r="AD15" s="54">
        <f>HB!AD15*0.87</f>
        <v>11344.8</v>
      </c>
      <c r="AE15" s="54">
        <f>HB!AE15*0.87</f>
        <v>11344.8</v>
      </c>
      <c r="AF15" s="54">
        <f>HB!AF15*0.87</f>
        <v>11566.65</v>
      </c>
      <c r="AG15" s="54">
        <f>HB!AG15*0.87</f>
        <v>11566.65</v>
      </c>
      <c r="AH15" s="54">
        <f>HB!AH15*0.87</f>
        <v>11344.8</v>
      </c>
      <c r="AI15" s="54">
        <f>HB!AI15*0.87</f>
        <v>11566.65</v>
      </c>
      <c r="AJ15" s="54">
        <f>HB!AJ15*0.87</f>
        <v>11566.65</v>
      </c>
      <c r="AK15" s="54">
        <f>HB!AK15*0.87</f>
        <v>11566.65</v>
      </c>
      <c r="AL15" s="54">
        <f>HB!AL15*0.87</f>
        <v>11566.65</v>
      </c>
      <c r="AM15" s="54">
        <f>HB!AM15*0.87</f>
        <v>11566.65</v>
      </c>
      <c r="AN15" s="54">
        <f>HB!AN15*0.87</f>
        <v>11566.65</v>
      </c>
      <c r="AO15" s="54">
        <f>HB!AO15*0.87</f>
        <v>11344.8</v>
      </c>
      <c r="AP15" s="54">
        <f>HB!AP15*0.87</f>
        <v>11344.8</v>
      </c>
      <c r="AQ15" s="54">
        <f>HB!AQ15*0.87</f>
        <v>11344.8</v>
      </c>
      <c r="AR15" s="54">
        <f>HB!AR15*0.87</f>
        <v>11344.8</v>
      </c>
      <c r="AS15" s="54">
        <f>HB!AS15*0.87</f>
        <v>11344.8</v>
      </c>
      <c r="AT15" s="54">
        <f>HB!AT15*0.87</f>
        <v>11566.65</v>
      </c>
      <c r="AU15" s="54">
        <f>HB!AU15*0.87</f>
        <v>11566.65</v>
      </c>
      <c r="AV15" s="54">
        <f>HB!AV15*0.87</f>
        <v>11344.8</v>
      </c>
      <c r="AW15" s="54">
        <f>HB!AW15*0.87</f>
        <v>11344.8</v>
      </c>
      <c r="AX15" s="54">
        <f>HB!AX15*0.87</f>
        <v>11344.8</v>
      </c>
      <c r="AY15" s="54">
        <f>HB!AY15*0.87</f>
        <v>11344.8</v>
      </c>
      <c r="AZ15" s="54">
        <f>HB!AZ15*0.87</f>
        <v>11344.8</v>
      </c>
      <c r="BA15" s="54">
        <f>HB!BA15*0.87</f>
        <v>11566.65</v>
      </c>
      <c r="BB15" s="54">
        <f>HB!BB15*0.87</f>
        <v>11566.65</v>
      </c>
      <c r="BC15" s="54">
        <f>HB!BC15*0.87</f>
        <v>11122.95</v>
      </c>
      <c r="BD15" s="54">
        <f>HB!BD15*0.87</f>
        <v>11122.95</v>
      </c>
      <c r="BE15" s="54">
        <f>HB!BE15*0.87</f>
        <v>11122.95</v>
      </c>
      <c r="BF15" s="54">
        <f>HB!BF15*0.87</f>
        <v>11566.65</v>
      </c>
      <c r="BG15" s="54">
        <f>HB!BG15*0.87</f>
        <v>11566.65</v>
      </c>
      <c r="BH15" s="54">
        <f>HB!BH15*0.87</f>
        <v>11566.65</v>
      </c>
      <c r="BI15" s="54">
        <f>HB!BI15*0.87</f>
        <v>11566.65</v>
      </c>
      <c r="BJ15" s="54">
        <f>HB!BJ15*0.87</f>
        <v>10975.05</v>
      </c>
      <c r="BK15" s="54">
        <f>HB!BK15*0.87</f>
        <v>10975.05</v>
      </c>
      <c r="BL15" s="54">
        <f>HB!BL15*0.87</f>
        <v>10975.05</v>
      </c>
      <c r="BM15" s="54">
        <f>HB!BM15*0.87</f>
        <v>10975.05</v>
      </c>
      <c r="BN15" s="54">
        <f>HB!BN15*0.87</f>
        <v>10975.05</v>
      </c>
      <c r="BO15" s="54">
        <f>HB!BO15*0.87</f>
        <v>11122.95</v>
      </c>
      <c r="BP15" s="54">
        <f>HB!BP15*0.87</f>
        <v>11122.95</v>
      </c>
      <c r="BQ15" s="54">
        <f>HB!BQ15*0.87</f>
        <v>10975.05</v>
      </c>
      <c r="BR15" s="54">
        <f>HB!BR15*0.87</f>
        <v>10975.05</v>
      </c>
      <c r="BS15" s="54">
        <f>HB!BS15*0.87</f>
        <v>10975.05</v>
      </c>
      <c r="BT15" s="54">
        <f>HB!BT15*0.87</f>
        <v>10975.05</v>
      </c>
      <c r="BU15" s="54">
        <f>HB!BU15*0.87</f>
        <v>10975.05</v>
      </c>
      <c r="BV15" s="54">
        <f>HB!BV15*0.87</f>
        <v>11122.95</v>
      </c>
      <c r="BW15" s="54">
        <f>HB!BW15*0.87</f>
        <v>11122.95</v>
      </c>
      <c r="BX15" s="54">
        <f>HB!BX15*0.87</f>
        <v>10975.05</v>
      </c>
      <c r="BY15" s="54">
        <f>HB!BY15*0.87</f>
        <v>10975.05</v>
      </c>
      <c r="BZ15" s="54">
        <f>HB!BZ15*0.87</f>
        <v>10975.05</v>
      </c>
      <c r="CA15" s="54">
        <f>HB!CA15*0.87</f>
        <v>10975.05</v>
      </c>
      <c r="CB15" s="54">
        <f>HB!CB15*0.87</f>
        <v>10975.05</v>
      </c>
      <c r="CC15" s="54">
        <f>HB!CC15*0.87</f>
        <v>11122.95</v>
      </c>
      <c r="CD15" s="54">
        <f>HB!CD15*0.87</f>
        <v>11122.95</v>
      </c>
      <c r="CE15" s="54">
        <f>HB!CE15*0.87</f>
        <v>10975.05</v>
      </c>
      <c r="CF15" s="54">
        <f>HB!CF15*0.87</f>
        <v>10975.05</v>
      </c>
      <c r="CG15" s="54">
        <f>HB!CG15*0.87</f>
        <v>10975.05</v>
      </c>
      <c r="CH15" s="54">
        <f>HB!CH15*0.87</f>
        <v>10975.05</v>
      </c>
      <c r="CI15" s="54">
        <f>HB!CI15*0.87</f>
        <v>10975.05</v>
      </c>
      <c r="CJ15" s="54">
        <f>HB!CJ15*0.87</f>
        <v>11122.95</v>
      </c>
      <c r="CK15" s="54">
        <f>HB!CK15*0.87</f>
        <v>11122.95</v>
      </c>
      <c r="CL15" s="54">
        <f>HB!CL15*0.87</f>
        <v>10975.05</v>
      </c>
      <c r="CM15" s="54">
        <f>HB!CM15*0.87</f>
        <v>10975.05</v>
      </c>
      <c r="CN15" s="54">
        <f>HB!CN15*0.87</f>
        <v>10975.05</v>
      </c>
      <c r="CO15" s="54">
        <f>HB!CO15*0.87</f>
        <v>10975.05</v>
      </c>
      <c r="CP15" s="54">
        <f>HB!CP15*0.87</f>
        <v>10975.05</v>
      </c>
      <c r="CQ15" s="54">
        <f>HB!CQ15*0.87</f>
        <v>11788.5</v>
      </c>
      <c r="CR15" s="54">
        <f>HB!CR15*0.87</f>
        <v>11788.5</v>
      </c>
      <c r="CS15" s="54">
        <f>HB!CS15*0.87</f>
        <v>11788.5</v>
      </c>
      <c r="CT15" s="54">
        <f>HB!CT15*0.87</f>
        <v>11788.5</v>
      </c>
      <c r="CU15" s="54">
        <f>HB!CU15*0.87</f>
        <v>11788.5</v>
      </c>
      <c r="CV15" s="54">
        <f>HB!CV15*0.87</f>
        <v>11788.5</v>
      </c>
      <c r="CW15" s="54">
        <f>HB!CW15*0.87</f>
        <v>11788.5</v>
      </c>
      <c r="CX15" s="54">
        <f>HB!CX15*0.87</f>
        <v>12158.25</v>
      </c>
      <c r="CY15" s="54">
        <f>HB!CY15*0.87</f>
        <v>12158.25</v>
      </c>
      <c r="CZ15" s="54">
        <f>HB!CZ15*0.87</f>
        <v>12158.25</v>
      </c>
      <c r="DA15" s="54">
        <f>HB!DA15*0.87</f>
        <v>12158.25</v>
      </c>
      <c r="DB15" s="54">
        <f>HB!DB15*0.87</f>
        <v>12158.25</v>
      </c>
      <c r="DC15" s="54">
        <f>HB!DC15*0.87</f>
        <v>12158.25</v>
      </c>
      <c r="DD15" s="54">
        <f>HB!DD15*0.87</f>
        <v>12158.25</v>
      </c>
      <c r="DE15" s="54">
        <f>HB!DE15*0.87</f>
        <v>12897.75</v>
      </c>
    </row>
    <row r="16" spans="1:205" s="4" customFormat="1" ht="12" customHeight="1">
      <c r="A16" s="20">
        <v>2</v>
      </c>
      <c r="B16" s="54">
        <f>HB!B16*0.87</f>
        <v>16071.075000000001</v>
      </c>
      <c r="C16" s="54">
        <f>HB!C16*0.87</f>
        <v>15701.325000000001</v>
      </c>
      <c r="D16" s="54">
        <f>HB!D16*0.87</f>
        <v>16440.825000000001</v>
      </c>
      <c r="E16" s="54">
        <f>HB!E16*0.87</f>
        <v>16440.825000000001</v>
      </c>
      <c r="F16" s="54">
        <f>HB!F16*0.87</f>
        <v>16440.825000000001</v>
      </c>
      <c r="G16" s="54">
        <f>HB!G16*0.87</f>
        <v>15405.525</v>
      </c>
      <c r="H16" s="54">
        <f>HB!H16*0.87</f>
        <v>15405.525</v>
      </c>
      <c r="I16" s="54">
        <f>HB!I16*0.87</f>
        <v>15405.525</v>
      </c>
      <c r="J16" s="54">
        <f>HB!J16*0.87</f>
        <v>15405.525</v>
      </c>
      <c r="K16" s="54">
        <f>HB!K16*0.87</f>
        <v>16071.075000000001</v>
      </c>
      <c r="L16" s="54">
        <f>HB!L16*0.87</f>
        <v>16071.075000000001</v>
      </c>
      <c r="M16" s="54">
        <f>HB!M16*0.87</f>
        <v>14961.825000000001</v>
      </c>
      <c r="N16" s="54">
        <f>HB!N16*0.87</f>
        <v>14961.825000000001</v>
      </c>
      <c r="O16" s="54">
        <f>HB!O16*0.87</f>
        <v>14961.825000000001</v>
      </c>
      <c r="P16" s="54">
        <f>HB!P16*0.87</f>
        <v>14961.825000000001</v>
      </c>
      <c r="Q16" s="54">
        <f>HB!Q16*0.87</f>
        <v>14961.825000000001</v>
      </c>
      <c r="R16" s="54">
        <f>HB!R16*0.87</f>
        <v>15405.525</v>
      </c>
      <c r="S16" s="54">
        <f>HB!S16*0.87</f>
        <v>15405.525</v>
      </c>
      <c r="T16" s="54">
        <f>HB!T16*0.87</f>
        <v>14961.825000000001</v>
      </c>
      <c r="U16" s="54">
        <f>HB!U16*0.87</f>
        <v>14961.825000000001</v>
      </c>
      <c r="V16" s="54">
        <f>HB!V16*0.87</f>
        <v>14961.825000000001</v>
      </c>
      <c r="W16" s="54">
        <f>HB!W16*0.87</f>
        <v>14961.825000000001</v>
      </c>
      <c r="X16" s="54">
        <f>HB!X16*0.87</f>
        <v>14148.375</v>
      </c>
      <c r="Y16" s="54">
        <f>HB!Y16*0.87</f>
        <v>14370.225</v>
      </c>
      <c r="Z16" s="54">
        <f>HB!Z16*0.87</f>
        <v>14370.225</v>
      </c>
      <c r="AA16" s="54">
        <f>HB!AA16*0.87</f>
        <v>14148.375</v>
      </c>
      <c r="AB16" s="54">
        <f>HB!AB16*0.87</f>
        <v>14148.375</v>
      </c>
      <c r="AC16" s="54">
        <f>HB!AC16*0.87</f>
        <v>14148.375</v>
      </c>
      <c r="AD16" s="54">
        <f>HB!AD16*0.87</f>
        <v>14148.375</v>
      </c>
      <c r="AE16" s="54">
        <f>HB!AE16*0.87</f>
        <v>14148.375</v>
      </c>
      <c r="AF16" s="54">
        <f>HB!AF16*0.87</f>
        <v>14370.225</v>
      </c>
      <c r="AG16" s="54">
        <f>HB!AG16*0.87</f>
        <v>14370.225</v>
      </c>
      <c r="AH16" s="54">
        <f>HB!AH16*0.87</f>
        <v>14148.375</v>
      </c>
      <c r="AI16" s="54">
        <f>HB!AI16*0.87</f>
        <v>14370.225</v>
      </c>
      <c r="AJ16" s="54">
        <f>HB!AJ16*0.87</f>
        <v>14370.225</v>
      </c>
      <c r="AK16" s="54">
        <f>HB!AK16*0.87</f>
        <v>14370.225</v>
      </c>
      <c r="AL16" s="54">
        <f>HB!AL16*0.87</f>
        <v>14370.225</v>
      </c>
      <c r="AM16" s="54">
        <f>HB!AM16*0.87</f>
        <v>14370.225</v>
      </c>
      <c r="AN16" s="54">
        <f>HB!AN16*0.87</f>
        <v>14370.225</v>
      </c>
      <c r="AO16" s="54">
        <f>HB!AO16*0.87</f>
        <v>14148.375</v>
      </c>
      <c r="AP16" s="54">
        <f>HB!AP16*0.87</f>
        <v>14148.375</v>
      </c>
      <c r="AQ16" s="54">
        <f>HB!AQ16*0.87</f>
        <v>14148.375</v>
      </c>
      <c r="AR16" s="54">
        <f>HB!AR16*0.87</f>
        <v>14148.375</v>
      </c>
      <c r="AS16" s="54">
        <f>HB!AS16*0.87</f>
        <v>14148.375</v>
      </c>
      <c r="AT16" s="54">
        <f>HB!AT16*0.87</f>
        <v>14370.225</v>
      </c>
      <c r="AU16" s="54">
        <f>HB!AU16*0.87</f>
        <v>14370.225</v>
      </c>
      <c r="AV16" s="54">
        <f>HB!AV16*0.87</f>
        <v>14148.375</v>
      </c>
      <c r="AW16" s="54">
        <f>HB!AW16*0.87</f>
        <v>14148.375</v>
      </c>
      <c r="AX16" s="54">
        <f>HB!AX16*0.87</f>
        <v>14148.375</v>
      </c>
      <c r="AY16" s="54">
        <f>HB!AY16*0.87</f>
        <v>14148.375</v>
      </c>
      <c r="AZ16" s="54">
        <f>HB!AZ16*0.87</f>
        <v>14148.375</v>
      </c>
      <c r="BA16" s="54">
        <f>HB!BA16*0.87</f>
        <v>14370.225</v>
      </c>
      <c r="BB16" s="54">
        <f>HB!BB16*0.87</f>
        <v>14370.225</v>
      </c>
      <c r="BC16" s="54">
        <f>HB!BC16*0.87</f>
        <v>13926.525</v>
      </c>
      <c r="BD16" s="54">
        <f>HB!BD16*0.87</f>
        <v>13926.525</v>
      </c>
      <c r="BE16" s="54">
        <f>HB!BE16*0.87</f>
        <v>13926.525</v>
      </c>
      <c r="BF16" s="54">
        <f>HB!BF16*0.87</f>
        <v>14370.225</v>
      </c>
      <c r="BG16" s="54">
        <f>HB!BG16*0.87</f>
        <v>14370.225</v>
      </c>
      <c r="BH16" s="54">
        <f>HB!BH16*0.87</f>
        <v>14370.225</v>
      </c>
      <c r="BI16" s="54">
        <f>HB!BI16*0.87</f>
        <v>14370.225</v>
      </c>
      <c r="BJ16" s="54">
        <f>HB!BJ16*0.87</f>
        <v>13778.625</v>
      </c>
      <c r="BK16" s="54">
        <f>HB!BK16*0.87</f>
        <v>13778.625</v>
      </c>
      <c r="BL16" s="54">
        <f>HB!BL16*0.87</f>
        <v>13778.625</v>
      </c>
      <c r="BM16" s="54">
        <f>HB!BM16*0.87</f>
        <v>13778.625</v>
      </c>
      <c r="BN16" s="54">
        <f>HB!BN16*0.87</f>
        <v>13778.625</v>
      </c>
      <c r="BO16" s="54">
        <f>HB!BO16*0.87</f>
        <v>13926.525</v>
      </c>
      <c r="BP16" s="54">
        <f>HB!BP16*0.87</f>
        <v>13926.525</v>
      </c>
      <c r="BQ16" s="54">
        <f>HB!BQ16*0.87</f>
        <v>13778.625</v>
      </c>
      <c r="BR16" s="54">
        <f>HB!BR16*0.87</f>
        <v>13778.625</v>
      </c>
      <c r="BS16" s="54">
        <f>HB!BS16*0.87</f>
        <v>13778.625</v>
      </c>
      <c r="BT16" s="54">
        <f>HB!BT16*0.87</f>
        <v>13778.625</v>
      </c>
      <c r="BU16" s="54">
        <f>HB!BU16*0.87</f>
        <v>13778.625</v>
      </c>
      <c r="BV16" s="54">
        <f>HB!BV16*0.87</f>
        <v>13926.525</v>
      </c>
      <c r="BW16" s="54">
        <f>HB!BW16*0.87</f>
        <v>13926.525</v>
      </c>
      <c r="BX16" s="54">
        <f>HB!BX16*0.87</f>
        <v>13778.625</v>
      </c>
      <c r="BY16" s="54">
        <f>HB!BY16*0.87</f>
        <v>13778.625</v>
      </c>
      <c r="BZ16" s="54">
        <f>HB!BZ16*0.87</f>
        <v>13778.625</v>
      </c>
      <c r="CA16" s="54">
        <f>HB!CA16*0.87</f>
        <v>13778.625</v>
      </c>
      <c r="CB16" s="54">
        <f>HB!CB16*0.87</f>
        <v>13778.625</v>
      </c>
      <c r="CC16" s="54">
        <f>HB!CC16*0.87</f>
        <v>13926.525</v>
      </c>
      <c r="CD16" s="54">
        <f>HB!CD16*0.87</f>
        <v>13926.525</v>
      </c>
      <c r="CE16" s="54">
        <f>HB!CE16*0.87</f>
        <v>13778.625</v>
      </c>
      <c r="CF16" s="54">
        <f>HB!CF16*0.87</f>
        <v>13778.625</v>
      </c>
      <c r="CG16" s="54">
        <f>HB!CG16*0.87</f>
        <v>13778.625</v>
      </c>
      <c r="CH16" s="54">
        <f>HB!CH16*0.87</f>
        <v>13778.625</v>
      </c>
      <c r="CI16" s="54">
        <f>HB!CI16*0.87</f>
        <v>13778.625</v>
      </c>
      <c r="CJ16" s="54">
        <f>HB!CJ16*0.87</f>
        <v>13926.525</v>
      </c>
      <c r="CK16" s="54">
        <f>HB!CK16*0.87</f>
        <v>13926.525</v>
      </c>
      <c r="CL16" s="54">
        <f>HB!CL16*0.87</f>
        <v>13778.625</v>
      </c>
      <c r="CM16" s="54">
        <f>HB!CM16*0.87</f>
        <v>13778.625</v>
      </c>
      <c r="CN16" s="54">
        <f>HB!CN16*0.87</f>
        <v>13778.625</v>
      </c>
      <c r="CO16" s="54">
        <f>HB!CO16*0.87</f>
        <v>13778.625</v>
      </c>
      <c r="CP16" s="54">
        <f>HB!CP16*0.87</f>
        <v>13778.625</v>
      </c>
      <c r="CQ16" s="54">
        <f>HB!CQ16*0.87</f>
        <v>14592.075000000001</v>
      </c>
      <c r="CR16" s="54">
        <f>HB!CR16*0.87</f>
        <v>14592.075000000001</v>
      </c>
      <c r="CS16" s="54">
        <f>HB!CS16*0.87</f>
        <v>14592.075000000001</v>
      </c>
      <c r="CT16" s="54">
        <f>HB!CT16*0.87</f>
        <v>14592.075000000001</v>
      </c>
      <c r="CU16" s="54">
        <f>HB!CU16*0.87</f>
        <v>14592.075000000001</v>
      </c>
      <c r="CV16" s="54">
        <f>HB!CV16*0.87</f>
        <v>14592.075000000001</v>
      </c>
      <c r="CW16" s="54">
        <f>HB!CW16*0.87</f>
        <v>14592.075000000001</v>
      </c>
      <c r="CX16" s="54">
        <f>HB!CX16*0.87</f>
        <v>14961.825000000001</v>
      </c>
      <c r="CY16" s="54">
        <f>HB!CY16*0.87</f>
        <v>14961.825000000001</v>
      </c>
      <c r="CZ16" s="54">
        <f>HB!CZ16*0.87</f>
        <v>14961.825000000001</v>
      </c>
      <c r="DA16" s="54">
        <f>HB!DA16*0.87</f>
        <v>14961.825000000001</v>
      </c>
      <c r="DB16" s="54">
        <f>HB!DB16*0.87</f>
        <v>14961.825000000001</v>
      </c>
      <c r="DC16" s="54">
        <f>HB!DC16*0.87</f>
        <v>14961.825000000001</v>
      </c>
      <c r="DD16" s="54">
        <f>HB!DD16*0.87</f>
        <v>14961.825000000001</v>
      </c>
      <c r="DE16" s="54">
        <f>HB!DE16*0.87</f>
        <v>15701.325000000001</v>
      </c>
    </row>
    <row r="17" spans="1:109" s="4" customFormat="1" ht="24.75" customHeight="1">
      <c r="A17" s="23" t="s">
        <v>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</row>
    <row r="18" spans="1:109" s="4" customFormat="1" ht="12" customHeight="1">
      <c r="A18" s="20">
        <v>1</v>
      </c>
      <c r="B18" s="54">
        <f>HB!B18*0.87</f>
        <v>14746.5</v>
      </c>
      <c r="C18" s="54">
        <f>HB!C18*0.87</f>
        <v>14376.75</v>
      </c>
      <c r="D18" s="54">
        <f>HB!D18*0.87</f>
        <v>15116.25</v>
      </c>
      <c r="E18" s="54">
        <f>HB!E18*0.87</f>
        <v>15116.25</v>
      </c>
      <c r="F18" s="54">
        <f>HB!F18*0.87</f>
        <v>15116.25</v>
      </c>
      <c r="G18" s="54">
        <f>HB!G18*0.87</f>
        <v>14080.95</v>
      </c>
      <c r="H18" s="54">
        <f>HB!H18*0.87</f>
        <v>14080.95</v>
      </c>
      <c r="I18" s="54">
        <f>HB!I18*0.87</f>
        <v>14080.95</v>
      </c>
      <c r="J18" s="54">
        <f>HB!J18*0.87</f>
        <v>14080.95</v>
      </c>
      <c r="K18" s="54">
        <f>HB!K18*0.87</f>
        <v>14746.5</v>
      </c>
      <c r="L18" s="54">
        <f>HB!L18*0.87</f>
        <v>14746.5</v>
      </c>
      <c r="M18" s="54">
        <f>HB!M18*0.87</f>
        <v>13637.25</v>
      </c>
      <c r="N18" s="54">
        <f>HB!N18*0.87</f>
        <v>13637.25</v>
      </c>
      <c r="O18" s="54">
        <f>HB!O18*0.87</f>
        <v>13637.25</v>
      </c>
      <c r="P18" s="54">
        <f>HB!P18*0.87</f>
        <v>13637.25</v>
      </c>
      <c r="Q18" s="54">
        <f>HB!Q18*0.87</f>
        <v>13637.25</v>
      </c>
      <c r="R18" s="54">
        <f>HB!R18*0.87</f>
        <v>14080.95</v>
      </c>
      <c r="S18" s="54">
        <f>HB!S18*0.87</f>
        <v>14080.95</v>
      </c>
      <c r="T18" s="54">
        <f>HB!T18*0.87</f>
        <v>13637.25</v>
      </c>
      <c r="U18" s="54">
        <f>HB!U18*0.87</f>
        <v>13637.25</v>
      </c>
      <c r="V18" s="54">
        <f>HB!V18*0.87</f>
        <v>13637.25</v>
      </c>
      <c r="W18" s="54">
        <f>HB!W18*0.87</f>
        <v>13637.25</v>
      </c>
      <c r="X18" s="54">
        <f>HB!X18*0.87</f>
        <v>12454.05</v>
      </c>
      <c r="Y18" s="54">
        <f>HB!Y18*0.87</f>
        <v>12675.9</v>
      </c>
      <c r="Z18" s="54">
        <f>HB!Z18*0.87</f>
        <v>12675.9</v>
      </c>
      <c r="AA18" s="54">
        <f>HB!AA18*0.87</f>
        <v>12454.05</v>
      </c>
      <c r="AB18" s="54">
        <f>HB!AB18*0.87</f>
        <v>12454.05</v>
      </c>
      <c r="AC18" s="54">
        <f>HB!AC18*0.87</f>
        <v>12454.05</v>
      </c>
      <c r="AD18" s="54">
        <f>HB!AD18*0.87</f>
        <v>12454.05</v>
      </c>
      <c r="AE18" s="54">
        <f>HB!AE18*0.87</f>
        <v>12454.05</v>
      </c>
      <c r="AF18" s="54">
        <f>HB!AF18*0.87</f>
        <v>12675.9</v>
      </c>
      <c r="AG18" s="54">
        <f>HB!AG18*0.87</f>
        <v>12675.9</v>
      </c>
      <c r="AH18" s="54">
        <f>HB!AH18*0.87</f>
        <v>12454.05</v>
      </c>
      <c r="AI18" s="54">
        <f>HB!AI18*0.87</f>
        <v>12675.9</v>
      </c>
      <c r="AJ18" s="54">
        <f>HB!AJ18*0.87</f>
        <v>12675.9</v>
      </c>
      <c r="AK18" s="54">
        <f>HB!AK18*0.87</f>
        <v>12675.9</v>
      </c>
      <c r="AL18" s="54">
        <f>HB!AL18*0.87</f>
        <v>12675.9</v>
      </c>
      <c r="AM18" s="54">
        <f>HB!AM18*0.87</f>
        <v>12675.9</v>
      </c>
      <c r="AN18" s="54">
        <f>HB!AN18*0.87</f>
        <v>12675.9</v>
      </c>
      <c r="AO18" s="54">
        <f>HB!AO18*0.87</f>
        <v>12454.05</v>
      </c>
      <c r="AP18" s="54">
        <f>HB!AP18*0.87</f>
        <v>12454.05</v>
      </c>
      <c r="AQ18" s="54">
        <f>HB!AQ18*0.87</f>
        <v>12454.05</v>
      </c>
      <c r="AR18" s="54">
        <f>HB!AR18*0.87</f>
        <v>12454.05</v>
      </c>
      <c r="AS18" s="54">
        <f>HB!AS18*0.87</f>
        <v>12454.05</v>
      </c>
      <c r="AT18" s="54">
        <f>HB!AT18*0.87</f>
        <v>12675.9</v>
      </c>
      <c r="AU18" s="54">
        <f>HB!AU18*0.87</f>
        <v>12675.9</v>
      </c>
      <c r="AV18" s="54">
        <f>HB!AV18*0.87</f>
        <v>12454.05</v>
      </c>
      <c r="AW18" s="54">
        <f>HB!AW18*0.87</f>
        <v>12454.05</v>
      </c>
      <c r="AX18" s="54">
        <f>HB!AX18*0.87</f>
        <v>12454.05</v>
      </c>
      <c r="AY18" s="54">
        <f>HB!AY18*0.87</f>
        <v>12454.05</v>
      </c>
      <c r="AZ18" s="54">
        <f>HB!AZ18*0.87</f>
        <v>12454.05</v>
      </c>
      <c r="BA18" s="54">
        <f>HB!BA18*0.87</f>
        <v>12675.9</v>
      </c>
      <c r="BB18" s="54">
        <f>HB!BB18*0.87</f>
        <v>12675.9</v>
      </c>
      <c r="BC18" s="54">
        <f>HB!BC18*0.87</f>
        <v>12232.2</v>
      </c>
      <c r="BD18" s="54">
        <f>HB!BD18*0.87</f>
        <v>12232.2</v>
      </c>
      <c r="BE18" s="54">
        <f>HB!BE18*0.87</f>
        <v>12232.2</v>
      </c>
      <c r="BF18" s="54">
        <f>HB!BF18*0.87</f>
        <v>12675.9</v>
      </c>
      <c r="BG18" s="54">
        <f>HB!BG18*0.87</f>
        <v>12675.9</v>
      </c>
      <c r="BH18" s="54">
        <f>HB!BH18*0.87</f>
        <v>12675.9</v>
      </c>
      <c r="BI18" s="54">
        <f>HB!BI18*0.87</f>
        <v>12675.9</v>
      </c>
      <c r="BJ18" s="54">
        <f>HB!BJ18*0.87</f>
        <v>12084.3</v>
      </c>
      <c r="BK18" s="54">
        <f>HB!BK18*0.87</f>
        <v>12084.3</v>
      </c>
      <c r="BL18" s="54">
        <f>HB!BL18*0.87</f>
        <v>12084.3</v>
      </c>
      <c r="BM18" s="54">
        <f>HB!BM18*0.87</f>
        <v>12084.3</v>
      </c>
      <c r="BN18" s="54">
        <f>HB!BN18*0.87</f>
        <v>12084.3</v>
      </c>
      <c r="BO18" s="54">
        <f>HB!BO18*0.87</f>
        <v>12232.2</v>
      </c>
      <c r="BP18" s="54">
        <f>HB!BP18*0.87</f>
        <v>12232.2</v>
      </c>
      <c r="BQ18" s="54">
        <f>HB!BQ18*0.87</f>
        <v>12084.3</v>
      </c>
      <c r="BR18" s="54">
        <f>HB!BR18*0.87</f>
        <v>12084.3</v>
      </c>
      <c r="BS18" s="54">
        <f>HB!BS18*0.87</f>
        <v>12084.3</v>
      </c>
      <c r="BT18" s="54">
        <f>HB!BT18*0.87</f>
        <v>12084.3</v>
      </c>
      <c r="BU18" s="54">
        <f>HB!BU18*0.87</f>
        <v>12084.3</v>
      </c>
      <c r="BV18" s="54">
        <f>HB!BV18*0.87</f>
        <v>12232.2</v>
      </c>
      <c r="BW18" s="54">
        <f>HB!BW18*0.87</f>
        <v>12232.2</v>
      </c>
      <c r="BX18" s="54">
        <f>HB!BX18*0.87</f>
        <v>12084.3</v>
      </c>
      <c r="BY18" s="54">
        <f>HB!BY18*0.87</f>
        <v>12084.3</v>
      </c>
      <c r="BZ18" s="54">
        <f>HB!BZ18*0.87</f>
        <v>12084.3</v>
      </c>
      <c r="CA18" s="54">
        <f>HB!CA18*0.87</f>
        <v>12084.3</v>
      </c>
      <c r="CB18" s="54">
        <f>HB!CB18*0.87</f>
        <v>12084.3</v>
      </c>
      <c r="CC18" s="54">
        <f>HB!CC18*0.87</f>
        <v>12232.2</v>
      </c>
      <c r="CD18" s="54">
        <f>HB!CD18*0.87</f>
        <v>12232.2</v>
      </c>
      <c r="CE18" s="54">
        <f>HB!CE18*0.87</f>
        <v>12084.3</v>
      </c>
      <c r="CF18" s="54">
        <f>HB!CF18*0.87</f>
        <v>12084.3</v>
      </c>
      <c r="CG18" s="54">
        <f>HB!CG18*0.87</f>
        <v>12084.3</v>
      </c>
      <c r="CH18" s="54">
        <f>HB!CH18*0.87</f>
        <v>12084.3</v>
      </c>
      <c r="CI18" s="54">
        <f>HB!CI18*0.87</f>
        <v>12084.3</v>
      </c>
      <c r="CJ18" s="54">
        <f>HB!CJ18*0.87</f>
        <v>12232.2</v>
      </c>
      <c r="CK18" s="54">
        <f>HB!CK18*0.87</f>
        <v>12232.2</v>
      </c>
      <c r="CL18" s="54">
        <f>HB!CL18*0.87</f>
        <v>12084.3</v>
      </c>
      <c r="CM18" s="54">
        <f>HB!CM18*0.87</f>
        <v>12084.3</v>
      </c>
      <c r="CN18" s="54">
        <f>HB!CN18*0.87</f>
        <v>12084.3</v>
      </c>
      <c r="CO18" s="54">
        <f>HB!CO18*0.87</f>
        <v>12084.3</v>
      </c>
      <c r="CP18" s="54">
        <f>HB!CP18*0.87</f>
        <v>12084.3</v>
      </c>
      <c r="CQ18" s="54">
        <f>HB!CQ18*0.87</f>
        <v>12897.75</v>
      </c>
      <c r="CR18" s="54">
        <f>HB!CR18*0.87</f>
        <v>12897.75</v>
      </c>
      <c r="CS18" s="54">
        <f>HB!CS18*0.87</f>
        <v>12897.75</v>
      </c>
      <c r="CT18" s="54">
        <f>HB!CT18*0.87</f>
        <v>12897.75</v>
      </c>
      <c r="CU18" s="54">
        <f>HB!CU18*0.87</f>
        <v>12897.75</v>
      </c>
      <c r="CV18" s="54">
        <f>HB!CV18*0.87</f>
        <v>12897.75</v>
      </c>
      <c r="CW18" s="54">
        <f>HB!CW18*0.87</f>
        <v>12897.75</v>
      </c>
      <c r="CX18" s="54">
        <f>HB!CX18*0.87</f>
        <v>13267.5</v>
      </c>
      <c r="CY18" s="54">
        <f>HB!CY18*0.87</f>
        <v>13267.5</v>
      </c>
      <c r="CZ18" s="54">
        <f>HB!CZ18*0.87</f>
        <v>13267.5</v>
      </c>
      <c r="DA18" s="54">
        <f>HB!DA18*0.87</f>
        <v>13267.5</v>
      </c>
      <c r="DB18" s="54">
        <f>HB!DB18*0.87</f>
        <v>13267.5</v>
      </c>
      <c r="DC18" s="54">
        <f>HB!DC18*0.87</f>
        <v>13267.5</v>
      </c>
      <c r="DD18" s="54">
        <f>HB!DD18*0.87</f>
        <v>13267.5</v>
      </c>
      <c r="DE18" s="54">
        <f>HB!DE18*0.87</f>
        <v>14007</v>
      </c>
    </row>
    <row r="19" spans="1:109" s="4" customFormat="1" ht="12" customHeight="1">
      <c r="A19" s="24">
        <v>2</v>
      </c>
      <c r="B19" s="54">
        <f>HB!B19*0.87</f>
        <v>17550.075000000001</v>
      </c>
      <c r="C19" s="54">
        <f>HB!C19*0.87</f>
        <v>17180.325000000001</v>
      </c>
      <c r="D19" s="54">
        <f>HB!D19*0.87</f>
        <v>17919.825000000001</v>
      </c>
      <c r="E19" s="54">
        <f>HB!E19*0.87</f>
        <v>17919.825000000001</v>
      </c>
      <c r="F19" s="54">
        <f>HB!F19*0.87</f>
        <v>17919.825000000001</v>
      </c>
      <c r="G19" s="54">
        <f>HB!G19*0.87</f>
        <v>16884.525000000001</v>
      </c>
      <c r="H19" s="54">
        <f>HB!H19*0.87</f>
        <v>16884.525000000001</v>
      </c>
      <c r="I19" s="54">
        <f>HB!I19*0.87</f>
        <v>16884.525000000001</v>
      </c>
      <c r="J19" s="54">
        <f>HB!J19*0.87</f>
        <v>16884.525000000001</v>
      </c>
      <c r="K19" s="54">
        <f>HB!K19*0.87</f>
        <v>17550.075000000001</v>
      </c>
      <c r="L19" s="54">
        <f>HB!L19*0.87</f>
        <v>17550.075000000001</v>
      </c>
      <c r="M19" s="54">
        <f>HB!M19*0.87</f>
        <v>16440.825000000001</v>
      </c>
      <c r="N19" s="54">
        <f>HB!N19*0.87</f>
        <v>16440.825000000001</v>
      </c>
      <c r="O19" s="54">
        <f>HB!O19*0.87</f>
        <v>16440.825000000001</v>
      </c>
      <c r="P19" s="54">
        <f>HB!P19*0.87</f>
        <v>16440.825000000001</v>
      </c>
      <c r="Q19" s="54">
        <f>HB!Q19*0.87</f>
        <v>16440.825000000001</v>
      </c>
      <c r="R19" s="54">
        <f>HB!R19*0.87</f>
        <v>16884.525000000001</v>
      </c>
      <c r="S19" s="54">
        <f>HB!S19*0.87</f>
        <v>16884.525000000001</v>
      </c>
      <c r="T19" s="54">
        <f>HB!T19*0.87</f>
        <v>16440.825000000001</v>
      </c>
      <c r="U19" s="54">
        <f>HB!U19*0.87</f>
        <v>16440.825000000001</v>
      </c>
      <c r="V19" s="54">
        <f>HB!V19*0.87</f>
        <v>16440.825000000001</v>
      </c>
      <c r="W19" s="54">
        <f>HB!W19*0.87</f>
        <v>16440.825000000001</v>
      </c>
      <c r="X19" s="54">
        <f>HB!X19*0.87</f>
        <v>15257.625</v>
      </c>
      <c r="Y19" s="54">
        <f>HB!Y19*0.87</f>
        <v>15479.475</v>
      </c>
      <c r="Z19" s="54">
        <f>HB!Z19*0.87</f>
        <v>15479.475</v>
      </c>
      <c r="AA19" s="54">
        <f>HB!AA19*0.87</f>
        <v>15257.625</v>
      </c>
      <c r="AB19" s="54">
        <f>HB!AB19*0.87</f>
        <v>15257.625</v>
      </c>
      <c r="AC19" s="54">
        <f>HB!AC19*0.87</f>
        <v>15257.625</v>
      </c>
      <c r="AD19" s="54">
        <f>HB!AD19*0.87</f>
        <v>15257.625</v>
      </c>
      <c r="AE19" s="54">
        <f>HB!AE19*0.87</f>
        <v>15257.625</v>
      </c>
      <c r="AF19" s="54">
        <f>HB!AF19*0.87</f>
        <v>15479.475</v>
      </c>
      <c r="AG19" s="54">
        <f>HB!AG19*0.87</f>
        <v>15479.475</v>
      </c>
      <c r="AH19" s="54">
        <f>HB!AH19*0.87</f>
        <v>15257.625</v>
      </c>
      <c r="AI19" s="54">
        <f>HB!AI19*0.87</f>
        <v>15479.475</v>
      </c>
      <c r="AJ19" s="54">
        <f>HB!AJ19*0.87</f>
        <v>15479.475</v>
      </c>
      <c r="AK19" s="54">
        <f>HB!AK19*0.87</f>
        <v>15479.475</v>
      </c>
      <c r="AL19" s="54">
        <f>HB!AL19*0.87</f>
        <v>15479.475</v>
      </c>
      <c r="AM19" s="54">
        <f>HB!AM19*0.87</f>
        <v>15479.475</v>
      </c>
      <c r="AN19" s="54">
        <f>HB!AN19*0.87</f>
        <v>15479.475</v>
      </c>
      <c r="AO19" s="54">
        <f>HB!AO19*0.87</f>
        <v>15257.625</v>
      </c>
      <c r="AP19" s="54">
        <f>HB!AP19*0.87</f>
        <v>15257.625</v>
      </c>
      <c r="AQ19" s="54">
        <f>HB!AQ19*0.87</f>
        <v>15257.625</v>
      </c>
      <c r="AR19" s="54">
        <f>HB!AR19*0.87</f>
        <v>15257.625</v>
      </c>
      <c r="AS19" s="54">
        <f>HB!AS19*0.87</f>
        <v>15257.625</v>
      </c>
      <c r="AT19" s="54">
        <f>HB!AT19*0.87</f>
        <v>15479.475</v>
      </c>
      <c r="AU19" s="54">
        <f>HB!AU19*0.87</f>
        <v>15479.475</v>
      </c>
      <c r="AV19" s="54">
        <f>HB!AV19*0.87</f>
        <v>15257.625</v>
      </c>
      <c r="AW19" s="54">
        <f>HB!AW19*0.87</f>
        <v>15257.625</v>
      </c>
      <c r="AX19" s="54">
        <f>HB!AX19*0.87</f>
        <v>15257.625</v>
      </c>
      <c r="AY19" s="54">
        <f>HB!AY19*0.87</f>
        <v>15257.625</v>
      </c>
      <c r="AZ19" s="54">
        <f>HB!AZ19*0.87</f>
        <v>15257.625</v>
      </c>
      <c r="BA19" s="54">
        <f>HB!BA19*0.87</f>
        <v>15479.475</v>
      </c>
      <c r="BB19" s="54">
        <f>HB!BB19*0.87</f>
        <v>15479.475</v>
      </c>
      <c r="BC19" s="54">
        <f>HB!BC19*0.87</f>
        <v>15035.775</v>
      </c>
      <c r="BD19" s="54">
        <f>HB!BD19*0.87</f>
        <v>15035.775</v>
      </c>
      <c r="BE19" s="54">
        <f>HB!BE19*0.87</f>
        <v>15035.775</v>
      </c>
      <c r="BF19" s="54">
        <f>HB!BF19*0.87</f>
        <v>15479.475</v>
      </c>
      <c r="BG19" s="54">
        <f>HB!BG19*0.87</f>
        <v>15479.475</v>
      </c>
      <c r="BH19" s="54">
        <f>HB!BH19*0.87</f>
        <v>15479.475</v>
      </c>
      <c r="BI19" s="54">
        <f>HB!BI19*0.87</f>
        <v>15479.475</v>
      </c>
      <c r="BJ19" s="54">
        <f>HB!BJ19*0.87</f>
        <v>14887.875</v>
      </c>
      <c r="BK19" s="54">
        <f>HB!BK19*0.87</f>
        <v>14887.875</v>
      </c>
      <c r="BL19" s="54">
        <f>HB!BL19*0.87</f>
        <v>14887.875</v>
      </c>
      <c r="BM19" s="54">
        <f>HB!BM19*0.87</f>
        <v>14887.875</v>
      </c>
      <c r="BN19" s="54">
        <f>HB!BN19*0.87</f>
        <v>14887.875</v>
      </c>
      <c r="BO19" s="54">
        <f>HB!BO19*0.87</f>
        <v>15035.775</v>
      </c>
      <c r="BP19" s="54">
        <f>HB!BP19*0.87</f>
        <v>15035.775</v>
      </c>
      <c r="BQ19" s="54">
        <f>HB!BQ19*0.87</f>
        <v>14887.875</v>
      </c>
      <c r="BR19" s="54">
        <f>HB!BR19*0.87</f>
        <v>14887.875</v>
      </c>
      <c r="BS19" s="54">
        <f>HB!BS19*0.87</f>
        <v>14887.875</v>
      </c>
      <c r="BT19" s="54">
        <f>HB!BT19*0.87</f>
        <v>14887.875</v>
      </c>
      <c r="BU19" s="54">
        <f>HB!BU19*0.87</f>
        <v>14887.875</v>
      </c>
      <c r="BV19" s="54">
        <f>HB!BV19*0.87</f>
        <v>15035.775</v>
      </c>
      <c r="BW19" s="54">
        <f>HB!BW19*0.87</f>
        <v>15035.775</v>
      </c>
      <c r="BX19" s="54">
        <f>HB!BX19*0.87</f>
        <v>14887.875</v>
      </c>
      <c r="BY19" s="54">
        <f>HB!BY19*0.87</f>
        <v>14887.875</v>
      </c>
      <c r="BZ19" s="54">
        <f>HB!BZ19*0.87</f>
        <v>14887.875</v>
      </c>
      <c r="CA19" s="54">
        <f>HB!CA19*0.87</f>
        <v>14887.875</v>
      </c>
      <c r="CB19" s="54">
        <f>HB!CB19*0.87</f>
        <v>14887.875</v>
      </c>
      <c r="CC19" s="54">
        <f>HB!CC19*0.87</f>
        <v>15035.775</v>
      </c>
      <c r="CD19" s="54">
        <f>HB!CD19*0.87</f>
        <v>15035.775</v>
      </c>
      <c r="CE19" s="54">
        <f>HB!CE19*0.87</f>
        <v>14887.875</v>
      </c>
      <c r="CF19" s="54">
        <f>HB!CF19*0.87</f>
        <v>14887.875</v>
      </c>
      <c r="CG19" s="54">
        <f>HB!CG19*0.87</f>
        <v>14887.875</v>
      </c>
      <c r="CH19" s="54">
        <f>HB!CH19*0.87</f>
        <v>14887.875</v>
      </c>
      <c r="CI19" s="54">
        <f>HB!CI19*0.87</f>
        <v>14887.875</v>
      </c>
      <c r="CJ19" s="54">
        <f>HB!CJ19*0.87</f>
        <v>15035.775</v>
      </c>
      <c r="CK19" s="54">
        <f>HB!CK19*0.87</f>
        <v>15035.775</v>
      </c>
      <c r="CL19" s="54">
        <f>HB!CL19*0.87</f>
        <v>14887.875</v>
      </c>
      <c r="CM19" s="54">
        <f>HB!CM19*0.87</f>
        <v>14887.875</v>
      </c>
      <c r="CN19" s="54">
        <f>HB!CN19*0.87</f>
        <v>14887.875</v>
      </c>
      <c r="CO19" s="54">
        <f>HB!CO19*0.87</f>
        <v>14887.875</v>
      </c>
      <c r="CP19" s="54">
        <f>HB!CP19*0.87</f>
        <v>14887.875</v>
      </c>
      <c r="CQ19" s="54">
        <f>HB!CQ19*0.87</f>
        <v>15701.325000000001</v>
      </c>
      <c r="CR19" s="54">
        <f>HB!CR19*0.87</f>
        <v>15701.325000000001</v>
      </c>
      <c r="CS19" s="54">
        <f>HB!CS19*0.87</f>
        <v>15701.325000000001</v>
      </c>
      <c r="CT19" s="54">
        <f>HB!CT19*0.87</f>
        <v>15701.325000000001</v>
      </c>
      <c r="CU19" s="54">
        <f>HB!CU19*0.87</f>
        <v>15701.325000000001</v>
      </c>
      <c r="CV19" s="54">
        <f>HB!CV19*0.87</f>
        <v>15701.325000000001</v>
      </c>
      <c r="CW19" s="54">
        <f>HB!CW19*0.87</f>
        <v>15701.325000000001</v>
      </c>
      <c r="CX19" s="54">
        <f>HB!CX19*0.87</f>
        <v>16071.075000000001</v>
      </c>
      <c r="CY19" s="54">
        <f>HB!CY19*0.87</f>
        <v>16071.075000000001</v>
      </c>
      <c r="CZ19" s="54">
        <f>HB!CZ19*0.87</f>
        <v>16071.075000000001</v>
      </c>
      <c r="DA19" s="54">
        <f>HB!DA19*0.87</f>
        <v>16071.075000000001</v>
      </c>
      <c r="DB19" s="54">
        <f>HB!DB19*0.87</f>
        <v>16071.075000000001</v>
      </c>
      <c r="DC19" s="54">
        <f>HB!DC19*0.87</f>
        <v>16071.075000000001</v>
      </c>
      <c r="DD19" s="54">
        <f>HB!DD19*0.87</f>
        <v>16071.075000000001</v>
      </c>
      <c r="DE19" s="54">
        <f>HB!DE19*0.87</f>
        <v>16810.575000000001</v>
      </c>
    </row>
    <row r="20" spans="1:109" s="4" customFormat="1" ht="12" customHeight="1">
      <c r="A20" s="25" t="s">
        <v>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</row>
    <row r="21" spans="1:109" s="4" customFormat="1" ht="12" customHeight="1">
      <c r="A21" s="20">
        <v>1</v>
      </c>
      <c r="B21" s="54">
        <f>HB!B21*0.87</f>
        <v>21032.25</v>
      </c>
      <c r="C21" s="54">
        <f>HB!C21*0.87</f>
        <v>20662.5</v>
      </c>
      <c r="D21" s="54">
        <f>HB!D21*0.87</f>
        <v>21402</v>
      </c>
      <c r="E21" s="54">
        <f>HB!E21*0.87</f>
        <v>21402</v>
      </c>
      <c r="F21" s="54">
        <f>HB!F21*0.87</f>
        <v>21402</v>
      </c>
      <c r="G21" s="54">
        <f>HB!G21*0.87</f>
        <v>20366.7</v>
      </c>
      <c r="H21" s="54">
        <f>HB!H21*0.87</f>
        <v>20366.7</v>
      </c>
      <c r="I21" s="54">
        <f>HB!I21*0.87</f>
        <v>20366.7</v>
      </c>
      <c r="J21" s="54">
        <f>HB!J21*0.87</f>
        <v>20366.7</v>
      </c>
      <c r="K21" s="54">
        <f>HB!K21*0.87</f>
        <v>21032.25</v>
      </c>
      <c r="L21" s="54">
        <f>HB!L21*0.87</f>
        <v>21032.25</v>
      </c>
      <c r="M21" s="54">
        <f>HB!M21*0.87</f>
        <v>19923</v>
      </c>
      <c r="N21" s="54">
        <f>HB!N21*0.87</f>
        <v>19923</v>
      </c>
      <c r="O21" s="54">
        <f>HB!O21*0.87</f>
        <v>19923</v>
      </c>
      <c r="P21" s="54">
        <f>HB!P21*0.87</f>
        <v>19923</v>
      </c>
      <c r="Q21" s="54">
        <f>HB!Q21*0.87</f>
        <v>19923</v>
      </c>
      <c r="R21" s="54">
        <f>HB!R21*0.87</f>
        <v>20366.7</v>
      </c>
      <c r="S21" s="54">
        <f>HB!S21*0.87</f>
        <v>20366.7</v>
      </c>
      <c r="T21" s="54">
        <f>HB!T21*0.87</f>
        <v>19923</v>
      </c>
      <c r="U21" s="54">
        <f>HB!U21*0.87</f>
        <v>19923</v>
      </c>
      <c r="V21" s="54">
        <f>HB!V21*0.87</f>
        <v>19923</v>
      </c>
      <c r="W21" s="54">
        <f>HB!W21*0.87</f>
        <v>19923</v>
      </c>
      <c r="X21" s="54">
        <f>HB!X21*0.87</f>
        <v>17630.55</v>
      </c>
      <c r="Y21" s="54">
        <f>HB!Y21*0.87</f>
        <v>17852.400000000001</v>
      </c>
      <c r="Z21" s="54">
        <f>HB!Z21*0.87</f>
        <v>17852.400000000001</v>
      </c>
      <c r="AA21" s="54">
        <f>HB!AA21*0.87</f>
        <v>17630.55</v>
      </c>
      <c r="AB21" s="54">
        <f>HB!AB21*0.87</f>
        <v>17630.55</v>
      </c>
      <c r="AC21" s="54">
        <f>HB!AC21*0.87</f>
        <v>17630.55</v>
      </c>
      <c r="AD21" s="54">
        <f>HB!AD21*0.87</f>
        <v>17630.55</v>
      </c>
      <c r="AE21" s="54">
        <f>HB!AE21*0.87</f>
        <v>17630.55</v>
      </c>
      <c r="AF21" s="54">
        <f>HB!AF21*0.87</f>
        <v>17852.400000000001</v>
      </c>
      <c r="AG21" s="54">
        <f>HB!AG21*0.87</f>
        <v>17852.400000000001</v>
      </c>
      <c r="AH21" s="54">
        <f>HB!AH21*0.87</f>
        <v>17630.55</v>
      </c>
      <c r="AI21" s="54">
        <f>HB!AI21*0.87</f>
        <v>17852.400000000001</v>
      </c>
      <c r="AJ21" s="54">
        <f>HB!AJ21*0.87</f>
        <v>17852.400000000001</v>
      </c>
      <c r="AK21" s="54">
        <f>HB!AK21*0.87</f>
        <v>17852.400000000001</v>
      </c>
      <c r="AL21" s="54">
        <f>HB!AL21*0.87</f>
        <v>17852.400000000001</v>
      </c>
      <c r="AM21" s="54">
        <f>HB!AM21*0.87</f>
        <v>17852.400000000001</v>
      </c>
      <c r="AN21" s="54">
        <f>HB!AN21*0.87</f>
        <v>17852.400000000001</v>
      </c>
      <c r="AO21" s="54">
        <f>HB!AO21*0.87</f>
        <v>17630.55</v>
      </c>
      <c r="AP21" s="54">
        <f>HB!AP21*0.87</f>
        <v>17630.55</v>
      </c>
      <c r="AQ21" s="54">
        <f>HB!AQ21*0.87</f>
        <v>17630.55</v>
      </c>
      <c r="AR21" s="54">
        <f>HB!AR21*0.87</f>
        <v>17630.55</v>
      </c>
      <c r="AS21" s="54">
        <f>HB!AS21*0.87</f>
        <v>17630.55</v>
      </c>
      <c r="AT21" s="54">
        <f>HB!AT21*0.87</f>
        <v>17852.400000000001</v>
      </c>
      <c r="AU21" s="54">
        <f>HB!AU21*0.87</f>
        <v>17852.400000000001</v>
      </c>
      <c r="AV21" s="54">
        <f>HB!AV21*0.87</f>
        <v>17630.55</v>
      </c>
      <c r="AW21" s="54">
        <f>HB!AW21*0.87</f>
        <v>17630.55</v>
      </c>
      <c r="AX21" s="54">
        <f>HB!AX21*0.87</f>
        <v>17630.55</v>
      </c>
      <c r="AY21" s="54">
        <f>HB!AY21*0.87</f>
        <v>17630.55</v>
      </c>
      <c r="AZ21" s="54">
        <f>HB!AZ21*0.87</f>
        <v>17630.55</v>
      </c>
      <c r="BA21" s="54">
        <f>HB!BA21*0.87</f>
        <v>17852.400000000001</v>
      </c>
      <c r="BB21" s="54">
        <f>HB!BB21*0.87</f>
        <v>17852.400000000001</v>
      </c>
      <c r="BC21" s="54">
        <f>HB!BC21*0.87</f>
        <v>17408.7</v>
      </c>
      <c r="BD21" s="54">
        <f>HB!BD21*0.87</f>
        <v>17408.7</v>
      </c>
      <c r="BE21" s="54">
        <f>HB!BE21*0.87</f>
        <v>17408.7</v>
      </c>
      <c r="BF21" s="54">
        <f>HB!BF21*0.87</f>
        <v>17852.400000000001</v>
      </c>
      <c r="BG21" s="54">
        <f>HB!BG21*0.87</f>
        <v>17852.400000000001</v>
      </c>
      <c r="BH21" s="54">
        <f>HB!BH21*0.87</f>
        <v>17852.400000000001</v>
      </c>
      <c r="BI21" s="54">
        <f>HB!BI21*0.87</f>
        <v>17852.400000000001</v>
      </c>
      <c r="BJ21" s="54">
        <f>HB!BJ21*0.87</f>
        <v>17260.8</v>
      </c>
      <c r="BK21" s="54">
        <f>HB!BK21*0.87</f>
        <v>17260.8</v>
      </c>
      <c r="BL21" s="54">
        <f>HB!BL21*0.87</f>
        <v>17260.8</v>
      </c>
      <c r="BM21" s="54">
        <f>HB!BM21*0.87</f>
        <v>17260.8</v>
      </c>
      <c r="BN21" s="54">
        <f>HB!BN21*0.87</f>
        <v>17260.8</v>
      </c>
      <c r="BO21" s="54">
        <f>HB!BO21*0.87</f>
        <v>17408.7</v>
      </c>
      <c r="BP21" s="54">
        <f>HB!BP21*0.87</f>
        <v>17408.7</v>
      </c>
      <c r="BQ21" s="54">
        <f>HB!BQ21*0.87</f>
        <v>17260.8</v>
      </c>
      <c r="BR21" s="54">
        <f>HB!BR21*0.87</f>
        <v>17260.8</v>
      </c>
      <c r="BS21" s="54">
        <f>HB!BS21*0.87</f>
        <v>17260.8</v>
      </c>
      <c r="BT21" s="54">
        <f>HB!BT21*0.87</f>
        <v>17260.8</v>
      </c>
      <c r="BU21" s="54">
        <f>HB!BU21*0.87</f>
        <v>17260.8</v>
      </c>
      <c r="BV21" s="54">
        <f>HB!BV21*0.87</f>
        <v>17408.7</v>
      </c>
      <c r="BW21" s="54">
        <f>HB!BW21*0.87</f>
        <v>17408.7</v>
      </c>
      <c r="BX21" s="54">
        <f>HB!BX21*0.87</f>
        <v>17260.8</v>
      </c>
      <c r="BY21" s="54">
        <f>HB!BY21*0.87</f>
        <v>17260.8</v>
      </c>
      <c r="BZ21" s="54">
        <f>HB!BZ21*0.87</f>
        <v>17260.8</v>
      </c>
      <c r="CA21" s="54">
        <f>HB!CA21*0.87</f>
        <v>17260.8</v>
      </c>
      <c r="CB21" s="54">
        <f>HB!CB21*0.87</f>
        <v>17260.8</v>
      </c>
      <c r="CC21" s="54">
        <f>HB!CC21*0.87</f>
        <v>17408.7</v>
      </c>
      <c r="CD21" s="54">
        <f>HB!CD21*0.87</f>
        <v>17408.7</v>
      </c>
      <c r="CE21" s="54">
        <f>HB!CE21*0.87</f>
        <v>17260.8</v>
      </c>
      <c r="CF21" s="54">
        <f>HB!CF21*0.87</f>
        <v>17260.8</v>
      </c>
      <c r="CG21" s="54">
        <f>HB!CG21*0.87</f>
        <v>17260.8</v>
      </c>
      <c r="CH21" s="54">
        <f>HB!CH21*0.87</f>
        <v>17260.8</v>
      </c>
      <c r="CI21" s="54">
        <f>HB!CI21*0.87</f>
        <v>17260.8</v>
      </c>
      <c r="CJ21" s="54">
        <f>HB!CJ21*0.87</f>
        <v>17408.7</v>
      </c>
      <c r="CK21" s="54">
        <f>HB!CK21*0.87</f>
        <v>17408.7</v>
      </c>
      <c r="CL21" s="54">
        <f>HB!CL21*0.87</f>
        <v>17260.8</v>
      </c>
      <c r="CM21" s="54">
        <f>HB!CM21*0.87</f>
        <v>17260.8</v>
      </c>
      <c r="CN21" s="54">
        <f>HB!CN21*0.87</f>
        <v>17260.8</v>
      </c>
      <c r="CO21" s="54">
        <f>HB!CO21*0.87</f>
        <v>17260.8</v>
      </c>
      <c r="CP21" s="54">
        <f>HB!CP21*0.87</f>
        <v>17260.8</v>
      </c>
      <c r="CQ21" s="54">
        <f>HB!CQ21*0.87</f>
        <v>18074.25</v>
      </c>
      <c r="CR21" s="54">
        <f>HB!CR21*0.87</f>
        <v>18074.25</v>
      </c>
      <c r="CS21" s="54">
        <f>HB!CS21*0.87</f>
        <v>18074.25</v>
      </c>
      <c r="CT21" s="54">
        <f>HB!CT21*0.87</f>
        <v>18074.25</v>
      </c>
      <c r="CU21" s="54">
        <f>HB!CU21*0.87</f>
        <v>18074.25</v>
      </c>
      <c r="CV21" s="54">
        <f>HB!CV21*0.87</f>
        <v>18074.25</v>
      </c>
      <c r="CW21" s="54">
        <f>HB!CW21*0.87</f>
        <v>18074.25</v>
      </c>
      <c r="CX21" s="54">
        <f>HB!CX21*0.87</f>
        <v>18444</v>
      </c>
      <c r="CY21" s="54">
        <f>HB!CY21*0.87</f>
        <v>18444</v>
      </c>
      <c r="CZ21" s="54">
        <f>HB!CZ21*0.87</f>
        <v>18444</v>
      </c>
      <c r="DA21" s="54">
        <f>HB!DA21*0.87</f>
        <v>18444</v>
      </c>
      <c r="DB21" s="54">
        <f>HB!DB21*0.87</f>
        <v>18444</v>
      </c>
      <c r="DC21" s="54">
        <f>HB!DC21*0.87</f>
        <v>18444</v>
      </c>
      <c r="DD21" s="54">
        <f>HB!DD21*0.87</f>
        <v>18444</v>
      </c>
      <c r="DE21" s="54">
        <f>HB!DE21*0.87</f>
        <v>19183.5</v>
      </c>
    </row>
    <row r="22" spans="1:109" s="4" customFormat="1" ht="12" customHeight="1">
      <c r="A22" s="24">
        <v>2</v>
      </c>
      <c r="B22" s="54">
        <f>HB!B22*0.87</f>
        <v>22467.75</v>
      </c>
      <c r="C22" s="54">
        <f>HB!C22*0.87</f>
        <v>22098</v>
      </c>
      <c r="D22" s="54">
        <f>HB!D22*0.87</f>
        <v>22837.5</v>
      </c>
      <c r="E22" s="54">
        <f>HB!E22*0.87</f>
        <v>22837.5</v>
      </c>
      <c r="F22" s="54">
        <f>HB!F22*0.87</f>
        <v>22837.5</v>
      </c>
      <c r="G22" s="54">
        <f>HB!G22*0.87</f>
        <v>21802.2</v>
      </c>
      <c r="H22" s="54">
        <f>HB!H22*0.87</f>
        <v>21802.2</v>
      </c>
      <c r="I22" s="54">
        <f>HB!I22*0.87</f>
        <v>21802.2</v>
      </c>
      <c r="J22" s="54">
        <f>HB!J22*0.87</f>
        <v>21802.2</v>
      </c>
      <c r="K22" s="54">
        <f>HB!K22*0.87</f>
        <v>22467.75</v>
      </c>
      <c r="L22" s="54">
        <f>HB!L22*0.87</f>
        <v>22467.75</v>
      </c>
      <c r="M22" s="54">
        <f>HB!M22*0.87</f>
        <v>21358.5</v>
      </c>
      <c r="N22" s="54">
        <f>HB!N22*0.87</f>
        <v>21358.5</v>
      </c>
      <c r="O22" s="54">
        <f>HB!O22*0.87</f>
        <v>21358.5</v>
      </c>
      <c r="P22" s="54">
        <f>HB!P22*0.87</f>
        <v>21358.5</v>
      </c>
      <c r="Q22" s="54">
        <f>HB!Q22*0.87</f>
        <v>21358.5</v>
      </c>
      <c r="R22" s="54">
        <f>HB!R22*0.87</f>
        <v>21802.2</v>
      </c>
      <c r="S22" s="54">
        <f>HB!S22*0.87</f>
        <v>21802.2</v>
      </c>
      <c r="T22" s="54">
        <f>HB!T22*0.87</f>
        <v>21358.5</v>
      </c>
      <c r="U22" s="54">
        <f>HB!U22*0.87</f>
        <v>21358.5</v>
      </c>
      <c r="V22" s="54">
        <f>HB!V22*0.87</f>
        <v>21358.5</v>
      </c>
      <c r="W22" s="54">
        <f>HB!W22*0.87</f>
        <v>21358.5</v>
      </c>
      <c r="X22" s="54">
        <f>HB!X22*0.87</f>
        <v>19066.05</v>
      </c>
      <c r="Y22" s="54">
        <f>HB!Y22*0.87</f>
        <v>19287.900000000001</v>
      </c>
      <c r="Z22" s="54">
        <f>HB!Z22*0.87</f>
        <v>19287.900000000001</v>
      </c>
      <c r="AA22" s="54">
        <f>HB!AA22*0.87</f>
        <v>19066.05</v>
      </c>
      <c r="AB22" s="54">
        <f>HB!AB22*0.87</f>
        <v>19066.05</v>
      </c>
      <c r="AC22" s="54">
        <f>HB!AC22*0.87</f>
        <v>19066.05</v>
      </c>
      <c r="AD22" s="54">
        <f>HB!AD22*0.87</f>
        <v>19066.05</v>
      </c>
      <c r="AE22" s="54">
        <f>HB!AE22*0.87</f>
        <v>19066.05</v>
      </c>
      <c r="AF22" s="54">
        <f>HB!AF22*0.87</f>
        <v>19287.900000000001</v>
      </c>
      <c r="AG22" s="54">
        <f>HB!AG22*0.87</f>
        <v>19287.900000000001</v>
      </c>
      <c r="AH22" s="54">
        <f>HB!AH22*0.87</f>
        <v>19066.05</v>
      </c>
      <c r="AI22" s="54">
        <f>HB!AI22*0.87</f>
        <v>19287.900000000001</v>
      </c>
      <c r="AJ22" s="54">
        <f>HB!AJ22*0.87</f>
        <v>19287.900000000001</v>
      </c>
      <c r="AK22" s="54">
        <f>HB!AK22*0.87</f>
        <v>19287.900000000001</v>
      </c>
      <c r="AL22" s="54">
        <f>HB!AL22*0.87</f>
        <v>19287.900000000001</v>
      </c>
      <c r="AM22" s="54">
        <f>HB!AM22*0.87</f>
        <v>19287.900000000001</v>
      </c>
      <c r="AN22" s="54">
        <f>HB!AN22*0.87</f>
        <v>19287.900000000001</v>
      </c>
      <c r="AO22" s="54">
        <f>HB!AO22*0.87</f>
        <v>19066.05</v>
      </c>
      <c r="AP22" s="54">
        <f>HB!AP22*0.87</f>
        <v>19066.05</v>
      </c>
      <c r="AQ22" s="54">
        <f>HB!AQ22*0.87</f>
        <v>19066.05</v>
      </c>
      <c r="AR22" s="54">
        <f>HB!AR22*0.87</f>
        <v>19066.05</v>
      </c>
      <c r="AS22" s="54">
        <f>HB!AS22*0.87</f>
        <v>19066.05</v>
      </c>
      <c r="AT22" s="54">
        <f>HB!AT22*0.87</f>
        <v>19287.900000000001</v>
      </c>
      <c r="AU22" s="54">
        <f>HB!AU22*0.87</f>
        <v>19287.900000000001</v>
      </c>
      <c r="AV22" s="54">
        <f>HB!AV22*0.87</f>
        <v>19066.05</v>
      </c>
      <c r="AW22" s="54">
        <f>HB!AW22*0.87</f>
        <v>19066.05</v>
      </c>
      <c r="AX22" s="54">
        <f>HB!AX22*0.87</f>
        <v>19066.05</v>
      </c>
      <c r="AY22" s="54">
        <f>HB!AY22*0.87</f>
        <v>19066.05</v>
      </c>
      <c r="AZ22" s="54">
        <f>HB!AZ22*0.87</f>
        <v>19066.05</v>
      </c>
      <c r="BA22" s="54">
        <f>HB!BA22*0.87</f>
        <v>19287.900000000001</v>
      </c>
      <c r="BB22" s="54">
        <f>HB!BB22*0.87</f>
        <v>19287.900000000001</v>
      </c>
      <c r="BC22" s="54">
        <f>HB!BC22*0.87</f>
        <v>18844.2</v>
      </c>
      <c r="BD22" s="54">
        <f>HB!BD22*0.87</f>
        <v>18844.2</v>
      </c>
      <c r="BE22" s="54">
        <f>HB!BE22*0.87</f>
        <v>18844.2</v>
      </c>
      <c r="BF22" s="54">
        <f>HB!BF22*0.87</f>
        <v>19287.900000000001</v>
      </c>
      <c r="BG22" s="54">
        <f>HB!BG22*0.87</f>
        <v>19287.900000000001</v>
      </c>
      <c r="BH22" s="54">
        <f>HB!BH22*0.87</f>
        <v>19287.900000000001</v>
      </c>
      <c r="BI22" s="54">
        <f>HB!BI22*0.87</f>
        <v>19287.900000000001</v>
      </c>
      <c r="BJ22" s="54">
        <f>HB!BJ22*0.87</f>
        <v>18696.3</v>
      </c>
      <c r="BK22" s="54">
        <f>HB!BK22*0.87</f>
        <v>18696.3</v>
      </c>
      <c r="BL22" s="54">
        <f>HB!BL22*0.87</f>
        <v>18696.3</v>
      </c>
      <c r="BM22" s="54">
        <f>HB!BM22*0.87</f>
        <v>18696.3</v>
      </c>
      <c r="BN22" s="54">
        <f>HB!BN22*0.87</f>
        <v>18696.3</v>
      </c>
      <c r="BO22" s="54">
        <f>HB!BO22*0.87</f>
        <v>18844.2</v>
      </c>
      <c r="BP22" s="54">
        <f>HB!BP22*0.87</f>
        <v>18844.2</v>
      </c>
      <c r="BQ22" s="54">
        <f>HB!BQ22*0.87</f>
        <v>18696.3</v>
      </c>
      <c r="BR22" s="54">
        <f>HB!BR22*0.87</f>
        <v>18696.3</v>
      </c>
      <c r="BS22" s="54">
        <f>HB!BS22*0.87</f>
        <v>18696.3</v>
      </c>
      <c r="BT22" s="54">
        <f>HB!BT22*0.87</f>
        <v>18696.3</v>
      </c>
      <c r="BU22" s="54">
        <f>HB!BU22*0.87</f>
        <v>18696.3</v>
      </c>
      <c r="BV22" s="54">
        <f>HB!BV22*0.87</f>
        <v>18844.2</v>
      </c>
      <c r="BW22" s="54">
        <f>HB!BW22*0.87</f>
        <v>18844.2</v>
      </c>
      <c r="BX22" s="54">
        <f>HB!BX22*0.87</f>
        <v>18696.3</v>
      </c>
      <c r="BY22" s="54">
        <f>HB!BY22*0.87</f>
        <v>18696.3</v>
      </c>
      <c r="BZ22" s="54">
        <f>HB!BZ22*0.87</f>
        <v>18696.3</v>
      </c>
      <c r="CA22" s="54">
        <f>HB!CA22*0.87</f>
        <v>18696.3</v>
      </c>
      <c r="CB22" s="54">
        <f>HB!CB22*0.87</f>
        <v>18696.3</v>
      </c>
      <c r="CC22" s="54">
        <f>HB!CC22*0.87</f>
        <v>18844.2</v>
      </c>
      <c r="CD22" s="54">
        <f>HB!CD22*0.87</f>
        <v>18844.2</v>
      </c>
      <c r="CE22" s="54">
        <f>HB!CE22*0.87</f>
        <v>18696.3</v>
      </c>
      <c r="CF22" s="54">
        <f>HB!CF22*0.87</f>
        <v>18696.3</v>
      </c>
      <c r="CG22" s="54">
        <f>HB!CG22*0.87</f>
        <v>18696.3</v>
      </c>
      <c r="CH22" s="54">
        <f>HB!CH22*0.87</f>
        <v>18696.3</v>
      </c>
      <c r="CI22" s="54">
        <f>HB!CI22*0.87</f>
        <v>18696.3</v>
      </c>
      <c r="CJ22" s="54">
        <f>HB!CJ22*0.87</f>
        <v>18844.2</v>
      </c>
      <c r="CK22" s="54">
        <f>HB!CK22*0.87</f>
        <v>18844.2</v>
      </c>
      <c r="CL22" s="54">
        <f>HB!CL22*0.87</f>
        <v>18696.3</v>
      </c>
      <c r="CM22" s="54">
        <f>HB!CM22*0.87</f>
        <v>18696.3</v>
      </c>
      <c r="CN22" s="54">
        <f>HB!CN22*0.87</f>
        <v>18696.3</v>
      </c>
      <c r="CO22" s="54">
        <f>HB!CO22*0.87</f>
        <v>18696.3</v>
      </c>
      <c r="CP22" s="54">
        <f>HB!CP22*0.87</f>
        <v>18696.3</v>
      </c>
      <c r="CQ22" s="54">
        <f>HB!CQ22*0.87</f>
        <v>19509.75</v>
      </c>
      <c r="CR22" s="54">
        <f>HB!CR22*0.87</f>
        <v>19509.75</v>
      </c>
      <c r="CS22" s="54">
        <f>HB!CS22*0.87</f>
        <v>19509.75</v>
      </c>
      <c r="CT22" s="54">
        <f>HB!CT22*0.87</f>
        <v>19509.75</v>
      </c>
      <c r="CU22" s="54">
        <f>HB!CU22*0.87</f>
        <v>19509.75</v>
      </c>
      <c r="CV22" s="54">
        <f>HB!CV22*0.87</f>
        <v>19509.75</v>
      </c>
      <c r="CW22" s="54">
        <f>HB!CW22*0.87</f>
        <v>19509.75</v>
      </c>
      <c r="CX22" s="54">
        <f>HB!CX22*0.87</f>
        <v>19879.5</v>
      </c>
      <c r="CY22" s="54">
        <f>HB!CY22*0.87</f>
        <v>19879.5</v>
      </c>
      <c r="CZ22" s="54">
        <f>HB!CZ22*0.87</f>
        <v>19879.5</v>
      </c>
      <c r="DA22" s="54">
        <f>HB!DA22*0.87</f>
        <v>19879.5</v>
      </c>
      <c r="DB22" s="54">
        <f>HB!DB22*0.87</f>
        <v>19879.5</v>
      </c>
      <c r="DC22" s="54">
        <f>HB!DC22*0.87</f>
        <v>19879.5</v>
      </c>
      <c r="DD22" s="54">
        <f>HB!DD22*0.87</f>
        <v>19879.5</v>
      </c>
      <c r="DE22" s="54">
        <f>HB!DE22*0.87</f>
        <v>20619</v>
      </c>
    </row>
    <row r="23" spans="1:109" s="4" customFormat="1" ht="12" customHeight="1">
      <c r="A23" s="24">
        <v>3</v>
      </c>
      <c r="B23" s="54">
        <f>HB!B23*0.87</f>
        <v>23903.25</v>
      </c>
      <c r="C23" s="54">
        <f>HB!C23*0.87</f>
        <v>23533.5</v>
      </c>
      <c r="D23" s="54">
        <f>HB!D23*0.87</f>
        <v>24273</v>
      </c>
      <c r="E23" s="54">
        <f>HB!E23*0.87</f>
        <v>24273</v>
      </c>
      <c r="F23" s="54">
        <f>HB!F23*0.87</f>
        <v>24273</v>
      </c>
      <c r="G23" s="54">
        <f>HB!G23*0.87</f>
        <v>23237.7</v>
      </c>
      <c r="H23" s="54">
        <f>HB!H23*0.87</f>
        <v>23237.7</v>
      </c>
      <c r="I23" s="54">
        <f>HB!I23*0.87</f>
        <v>23237.7</v>
      </c>
      <c r="J23" s="54">
        <f>HB!J23*0.87</f>
        <v>23237.7</v>
      </c>
      <c r="K23" s="54">
        <f>HB!K23*0.87</f>
        <v>23903.25</v>
      </c>
      <c r="L23" s="54">
        <f>HB!L23*0.87</f>
        <v>23903.25</v>
      </c>
      <c r="M23" s="54">
        <f>HB!M23*0.87</f>
        <v>22794</v>
      </c>
      <c r="N23" s="54">
        <f>HB!N23*0.87</f>
        <v>22794</v>
      </c>
      <c r="O23" s="54">
        <f>HB!O23*0.87</f>
        <v>22794</v>
      </c>
      <c r="P23" s="54">
        <f>HB!P23*0.87</f>
        <v>22794</v>
      </c>
      <c r="Q23" s="54">
        <f>HB!Q23*0.87</f>
        <v>22794</v>
      </c>
      <c r="R23" s="54">
        <f>HB!R23*0.87</f>
        <v>23237.7</v>
      </c>
      <c r="S23" s="54">
        <f>HB!S23*0.87</f>
        <v>23237.7</v>
      </c>
      <c r="T23" s="54">
        <f>HB!T23*0.87</f>
        <v>22794</v>
      </c>
      <c r="U23" s="54">
        <f>HB!U23*0.87</f>
        <v>22794</v>
      </c>
      <c r="V23" s="54">
        <f>HB!V23*0.87</f>
        <v>22794</v>
      </c>
      <c r="W23" s="54">
        <f>HB!W23*0.87</f>
        <v>22794</v>
      </c>
      <c r="X23" s="54">
        <f>HB!X23*0.87</f>
        <v>20501.55</v>
      </c>
      <c r="Y23" s="54">
        <f>HB!Y23*0.87</f>
        <v>20723.400000000001</v>
      </c>
      <c r="Z23" s="54">
        <f>HB!Z23*0.87</f>
        <v>20723.400000000001</v>
      </c>
      <c r="AA23" s="54">
        <f>HB!AA23*0.87</f>
        <v>20501.55</v>
      </c>
      <c r="AB23" s="54">
        <f>HB!AB23*0.87</f>
        <v>20501.55</v>
      </c>
      <c r="AC23" s="54">
        <f>HB!AC23*0.87</f>
        <v>20501.55</v>
      </c>
      <c r="AD23" s="54">
        <f>HB!AD23*0.87</f>
        <v>20501.55</v>
      </c>
      <c r="AE23" s="54">
        <f>HB!AE23*0.87</f>
        <v>20501.55</v>
      </c>
      <c r="AF23" s="54">
        <f>HB!AF23*0.87</f>
        <v>20723.400000000001</v>
      </c>
      <c r="AG23" s="54">
        <f>HB!AG23*0.87</f>
        <v>20723.400000000001</v>
      </c>
      <c r="AH23" s="54">
        <f>HB!AH23*0.87</f>
        <v>20501.55</v>
      </c>
      <c r="AI23" s="54">
        <f>HB!AI23*0.87</f>
        <v>20723.400000000001</v>
      </c>
      <c r="AJ23" s="54">
        <f>HB!AJ23*0.87</f>
        <v>20723.400000000001</v>
      </c>
      <c r="AK23" s="54">
        <f>HB!AK23*0.87</f>
        <v>20723.400000000001</v>
      </c>
      <c r="AL23" s="54">
        <f>HB!AL23*0.87</f>
        <v>20723.400000000001</v>
      </c>
      <c r="AM23" s="54">
        <f>HB!AM23*0.87</f>
        <v>20723.400000000001</v>
      </c>
      <c r="AN23" s="54">
        <f>HB!AN23*0.87</f>
        <v>20723.400000000001</v>
      </c>
      <c r="AO23" s="54">
        <f>HB!AO23*0.87</f>
        <v>20501.55</v>
      </c>
      <c r="AP23" s="54">
        <f>HB!AP23*0.87</f>
        <v>20501.55</v>
      </c>
      <c r="AQ23" s="54">
        <f>HB!AQ23*0.87</f>
        <v>20501.55</v>
      </c>
      <c r="AR23" s="54">
        <f>HB!AR23*0.87</f>
        <v>20501.55</v>
      </c>
      <c r="AS23" s="54">
        <f>HB!AS23*0.87</f>
        <v>20501.55</v>
      </c>
      <c r="AT23" s="54">
        <f>HB!AT23*0.87</f>
        <v>20723.400000000001</v>
      </c>
      <c r="AU23" s="54">
        <f>HB!AU23*0.87</f>
        <v>20723.400000000001</v>
      </c>
      <c r="AV23" s="54">
        <f>HB!AV23*0.87</f>
        <v>20501.55</v>
      </c>
      <c r="AW23" s="54">
        <f>HB!AW23*0.87</f>
        <v>20501.55</v>
      </c>
      <c r="AX23" s="54">
        <f>HB!AX23*0.87</f>
        <v>20501.55</v>
      </c>
      <c r="AY23" s="54">
        <f>HB!AY23*0.87</f>
        <v>20501.55</v>
      </c>
      <c r="AZ23" s="54">
        <f>HB!AZ23*0.87</f>
        <v>20501.55</v>
      </c>
      <c r="BA23" s="54">
        <f>HB!BA23*0.87</f>
        <v>20723.400000000001</v>
      </c>
      <c r="BB23" s="54">
        <f>HB!BB23*0.87</f>
        <v>20723.400000000001</v>
      </c>
      <c r="BC23" s="54">
        <f>HB!BC23*0.87</f>
        <v>20279.7</v>
      </c>
      <c r="BD23" s="54">
        <f>HB!BD23*0.87</f>
        <v>20279.7</v>
      </c>
      <c r="BE23" s="54">
        <f>HB!BE23*0.87</f>
        <v>20279.7</v>
      </c>
      <c r="BF23" s="54">
        <f>HB!BF23*0.87</f>
        <v>20723.400000000001</v>
      </c>
      <c r="BG23" s="54">
        <f>HB!BG23*0.87</f>
        <v>20723.400000000001</v>
      </c>
      <c r="BH23" s="54">
        <f>HB!BH23*0.87</f>
        <v>20723.400000000001</v>
      </c>
      <c r="BI23" s="54">
        <f>HB!BI23*0.87</f>
        <v>20723.400000000001</v>
      </c>
      <c r="BJ23" s="54">
        <f>HB!BJ23*0.87</f>
        <v>20131.8</v>
      </c>
      <c r="BK23" s="54">
        <f>HB!BK23*0.87</f>
        <v>20131.8</v>
      </c>
      <c r="BL23" s="54">
        <f>HB!BL23*0.87</f>
        <v>20131.8</v>
      </c>
      <c r="BM23" s="54">
        <f>HB!BM23*0.87</f>
        <v>20131.8</v>
      </c>
      <c r="BN23" s="54">
        <f>HB!BN23*0.87</f>
        <v>20131.8</v>
      </c>
      <c r="BO23" s="54">
        <f>HB!BO23*0.87</f>
        <v>20279.7</v>
      </c>
      <c r="BP23" s="54">
        <f>HB!BP23*0.87</f>
        <v>20279.7</v>
      </c>
      <c r="BQ23" s="54">
        <f>HB!BQ23*0.87</f>
        <v>20131.8</v>
      </c>
      <c r="BR23" s="54">
        <f>HB!BR23*0.87</f>
        <v>20131.8</v>
      </c>
      <c r="BS23" s="54">
        <f>HB!BS23*0.87</f>
        <v>20131.8</v>
      </c>
      <c r="BT23" s="54">
        <f>HB!BT23*0.87</f>
        <v>20131.8</v>
      </c>
      <c r="BU23" s="54">
        <f>HB!BU23*0.87</f>
        <v>20131.8</v>
      </c>
      <c r="BV23" s="54">
        <f>HB!BV23*0.87</f>
        <v>20279.7</v>
      </c>
      <c r="BW23" s="54">
        <f>HB!BW23*0.87</f>
        <v>20279.7</v>
      </c>
      <c r="BX23" s="54">
        <f>HB!BX23*0.87</f>
        <v>20131.8</v>
      </c>
      <c r="BY23" s="54">
        <f>HB!BY23*0.87</f>
        <v>20131.8</v>
      </c>
      <c r="BZ23" s="54">
        <f>HB!BZ23*0.87</f>
        <v>20131.8</v>
      </c>
      <c r="CA23" s="54">
        <f>HB!CA23*0.87</f>
        <v>20131.8</v>
      </c>
      <c r="CB23" s="54">
        <f>HB!CB23*0.87</f>
        <v>20131.8</v>
      </c>
      <c r="CC23" s="54">
        <f>HB!CC23*0.87</f>
        <v>20279.7</v>
      </c>
      <c r="CD23" s="54">
        <f>HB!CD23*0.87</f>
        <v>20279.7</v>
      </c>
      <c r="CE23" s="54">
        <f>HB!CE23*0.87</f>
        <v>20131.8</v>
      </c>
      <c r="CF23" s="54">
        <f>HB!CF23*0.87</f>
        <v>20131.8</v>
      </c>
      <c r="CG23" s="54">
        <f>HB!CG23*0.87</f>
        <v>20131.8</v>
      </c>
      <c r="CH23" s="54">
        <f>HB!CH23*0.87</f>
        <v>20131.8</v>
      </c>
      <c r="CI23" s="54">
        <f>HB!CI23*0.87</f>
        <v>20131.8</v>
      </c>
      <c r="CJ23" s="54">
        <f>HB!CJ23*0.87</f>
        <v>20279.7</v>
      </c>
      <c r="CK23" s="54">
        <f>HB!CK23*0.87</f>
        <v>20279.7</v>
      </c>
      <c r="CL23" s="54">
        <f>HB!CL23*0.87</f>
        <v>20131.8</v>
      </c>
      <c r="CM23" s="54">
        <f>HB!CM23*0.87</f>
        <v>20131.8</v>
      </c>
      <c r="CN23" s="54">
        <f>HB!CN23*0.87</f>
        <v>20131.8</v>
      </c>
      <c r="CO23" s="54">
        <f>HB!CO23*0.87</f>
        <v>20131.8</v>
      </c>
      <c r="CP23" s="54">
        <f>HB!CP23*0.87</f>
        <v>20131.8</v>
      </c>
      <c r="CQ23" s="54">
        <f>HB!CQ23*0.87</f>
        <v>20945.25</v>
      </c>
      <c r="CR23" s="54">
        <f>HB!CR23*0.87</f>
        <v>20945.25</v>
      </c>
      <c r="CS23" s="54">
        <f>HB!CS23*0.87</f>
        <v>20945.25</v>
      </c>
      <c r="CT23" s="54">
        <f>HB!CT23*0.87</f>
        <v>20945.25</v>
      </c>
      <c r="CU23" s="54">
        <f>HB!CU23*0.87</f>
        <v>20945.25</v>
      </c>
      <c r="CV23" s="54">
        <f>HB!CV23*0.87</f>
        <v>20945.25</v>
      </c>
      <c r="CW23" s="54">
        <f>HB!CW23*0.87</f>
        <v>20945.25</v>
      </c>
      <c r="CX23" s="54">
        <f>HB!CX23*0.87</f>
        <v>21315</v>
      </c>
      <c r="CY23" s="54">
        <f>HB!CY23*0.87</f>
        <v>21315</v>
      </c>
      <c r="CZ23" s="54">
        <f>HB!CZ23*0.87</f>
        <v>21315</v>
      </c>
      <c r="DA23" s="54">
        <f>HB!DA23*0.87</f>
        <v>21315</v>
      </c>
      <c r="DB23" s="54">
        <f>HB!DB23*0.87</f>
        <v>21315</v>
      </c>
      <c r="DC23" s="54">
        <f>HB!DC23*0.87</f>
        <v>21315</v>
      </c>
      <c r="DD23" s="54">
        <f>HB!DD23*0.87</f>
        <v>21315</v>
      </c>
      <c r="DE23" s="54">
        <f>HB!DE23*0.87</f>
        <v>22054.5</v>
      </c>
    </row>
    <row r="24" spans="1:109" s="4" customFormat="1" ht="12" customHeight="1">
      <c r="A24" s="24">
        <v>4</v>
      </c>
      <c r="B24" s="54">
        <f>HB!B24*0.87</f>
        <v>25338.75</v>
      </c>
      <c r="C24" s="54">
        <f>HB!C24*0.87</f>
        <v>24969</v>
      </c>
      <c r="D24" s="54">
        <f>HB!D24*0.87</f>
        <v>25708.5</v>
      </c>
      <c r="E24" s="54">
        <f>HB!E24*0.87</f>
        <v>25708.5</v>
      </c>
      <c r="F24" s="54">
        <f>HB!F24*0.87</f>
        <v>25708.5</v>
      </c>
      <c r="G24" s="54">
        <f>HB!G24*0.87</f>
        <v>24673.200000000001</v>
      </c>
      <c r="H24" s="54">
        <f>HB!H24*0.87</f>
        <v>24673.200000000001</v>
      </c>
      <c r="I24" s="54">
        <f>HB!I24*0.87</f>
        <v>24673.200000000001</v>
      </c>
      <c r="J24" s="54">
        <f>HB!J24*0.87</f>
        <v>24673.200000000001</v>
      </c>
      <c r="K24" s="54">
        <f>HB!K24*0.87</f>
        <v>25338.75</v>
      </c>
      <c r="L24" s="54">
        <f>HB!L24*0.87</f>
        <v>25338.75</v>
      </c>
      <c r="M24" s="54">
        <f>HB!M24*0.87</f>
        <v>24229.5</v>
      </c>
      <c r="N24" s="54">
        <f>HB!N24*0.87</f>
        <v>24229.5</v>
      </c>
      <c r="O24" s="54">
        <f>HB!O24*0.87</f>
        <v>24229.5</v>
      </c>
      <c r="P24" s="54">
        <f>HB!P24*0.87</f>
        <v>24229.5</v>
      </c>
      <c r="Q24" s="54">
        <f>HB!Q24*0.87</f>
        <v>24229.5</v>
      </c>
      <c r="R24" s="54">
        <f>HB!R24*0.87</f>
        <v>24673.200000000001</v>
      </c>
      <c r="S24" s="54">
        <f>HB!S24*0.87</f>
        <v>24673.200000000001</v>
      </c>
      <c r="T24" s="54">
        <f>HB!T24*0.87</f>
        <v>24229.5</v>
      </c>
      <c r="U24" s="54">
        <f>HB!U24*0.87</f>
        <v>24229.5</v>
      </c>
      <c r="V24" s="54">
        <f>HB!V24*0.87</f>
        <v>24229.5</v>
      </c>
      <c r="W24" s="54">
        <f>HB!W24*0.87</f>
        <v>24229.5</v>
      </c>
      <c r="X24" s="54">
        <f>HB!X24*0.87</f>
        <v>21937.05</v>
      </c>
      <c r="Y24" s="54">
        <f>HB!Y24*0.87</f>
        <v>22158.9</v>
      </c>
      <c r="Z24" s="54">
        <f>HB!Z24*0.87</f>
        <v>22158.9</v>
      </c>
      <c r="AA24" s="54">
        <f>HB!AA24*0.87</f>
        <v>21937.05</v>
      </c>
      <c r="AB24" s="54">
        <f>HB!AB24*0.87</f>
        <v>21937.05</v>
      </c>
      <c r="AC24" s="54">
        <f>HB!AC24*0.87</f>
        <v>21937.05</v>
      </c>
      <c r="AD24" s="54">
        <f>HB!AD24*0.87</f>
        <v>21937.05</v>
      </c>
      <c r="AE24" s="54">
        <f>HB!AE24*0.87</f>
        <v>21937.05</v>
      </c>
      <c r="AF24" s="54">
        <f>HB!AF24*0.87</f>
        <v>22158.9</v>
      </c>
      <c r="AG24" s="54">
        <f>HB!AG24*0.87</f>
        <v>22158.9</v>
      </c>
      <c r="AH24" s="54">
        <f>HB!AH24*0.87</f>
        <v>21937.05</v>
      </c>
      <c r="AI24" s="54">
        <f>HB!AI24*0.87</f>
        <v>22158.9</v>
      </c>
      <c r="AJ24" s="54">
        <f>HB!AJ24*0.87</f>
        <v>22158.9</v>
      </c>
      <c r="AK24" s="54">
        <f>HB!AK24*0.87</f>
        <v>22158.9</v>
      </c>
      <c r="AL24" s="54">
        <f>HB!AL24*0.87</f>
        <v>22158.9</v>
      </c>
      <c r="AM24" s="54">
        <f>HB!AM24*0.87</f>
        <v>22158.9</v>
      </c>
      <c r="AN24" s="54">
        <f>HB!AN24*0.87</f>
        <v>22158.9</v>
      </c>
      <c r="AO24" s="54">
        <f>HB!AO24*0.87</f>
        <v>21937.05</v>
      </c>
      <c r="AP24" s="54">
        <f>HB!AP24*0.87</f>
        <v>21937.05</v>
      </c>
      <c r="AQ24" s="54">
        <f>HB!AQ24*0.87</f>
        <v>21937.05</v>
      </c>
      <c r="AR24" s="54">
        <f>HB!AR24*0.87</f>
        <v>21937.05</v>
      </c>
      <c r="AS24" s="54">
        <f>HB!AS24*0.87</f>
        <v>21937.05</v>
      </c>
      <c r="AT24" s="54">
        <f>HB!AT24*0.87</f>
        <v>22158.9</v>
      </c>
      <c r="AU24" s="54">
        <f>HB!AU24*0.87</f>
        <v>22158.9</v>
      </c>
      <c r="AV24" s="54">
        <f>HB!AV24*0.87</f>
        <v>21937.05</v>
      </c>
      <c r="AW24" s="54">
        <f>HB!AW24*0.87</f>
        <v>21937.05</v>
      </c>
      <c r="AX24" s="54">
        <f>HB!AX24*0.87</f>
        <v>21937.05</v>
      </c>
      <c r="AY24" s="54">
        <f>HB!AY24*0.87</f>
        <v>21937.05</v>
      </c>
      <c r="AZ24" s="54">
        <f>HB!AZ24*0.87</f>
        <v>21937.05</v>
      </c>
      <c r="BA24" s="54">
        <f>HB!BA24*0.87</f>
        <v>22158.9</v>
      </c>
      <c r="BB24" s="54">
        <f>HB!BB24*0.87</f>
        <v>22158.9</v>
      </c>
      <c r="BC24" s="54">
        <f>HB!BC24*0.87</f>
        <v>21715.200000000001</v>
      </c>
      <c r="BD24" s="54">
        <f>HB!BD24*0.87</f>
        <v>21715.200000000001</v>
      </c>
      <c r="BE24" s="54">
        <f>HB!BE24*0.87</f>
        <v>21715.200000000001</v>
      </c>
      <c r="BF24" s="54">
        <f>HB!BF24*0.87</f>
        <v>22158.9</v>
      </c>
      <c r="BG24" s="54">
        <f>HB!BG24*0.87</f>
        <v>22158.9</v>
      </c>
      <c r="BH24" s="54">
        <f>HB!BH24*0.87</f>
        <v>22158.9</v>
      </c>
      <c r="BI24" s="54">
        <f>HB!BI24*0.87</f>
        <v>22158.9</v>
      </c>
      <c r="BJ24" s="54">
        <f>HB!BJ24*0.87</f>
        <v>21567.3</v>
      </c>
      <c r="BK24" s="54">
        <f>HB!BK24*0.87</f>
        <v>21567.3</v>
      </c>
      <c r="BL24" s="54">
        <f>HB!BL24*0.87</f>
        <v>21567.3</v>
      </c>
      <c r="BM24" s="54">
        <f>HB!BM24*0.87</f>
        <v>21567.3</v>
      </c>
      <c r="BN24" s="54">
        <f>HB!BN24*0.87</f>
        <v>21567.3</v>
      </c>
      <c r="BO24" s="54">
        <f>HB!BO24*0.87</f>
        <v>21715.200000000001</v>
      </c>
      <c r="BP24" s="54">
        <f>HB!BP24*0.87</f>
        <v>21715.200000000001</v>
      </c>
      <c r="BQ24" s="54">
        <f>HB!BQ24*0.87</f>
        <v>21567.3</v>
      </c>
      <c r="BR24" s="54">
        <f>HB!BR24*0.87</f>
        <v>21567.3</v>
      </c>
      <c r="BS24" s="54">
        <f>HB!BS24*0.87</f>
        <v>21567.3</v>
      </c>
      <c r="BT24" s="54">
        <f>HB!BT24*0.87</f>
        <v>21567.3</v>
      </c>
      <c r="BU24" s="54">
        <f>HB!BU24*0.87</f>
        <v>21567.3</v>
      </c>
      <c r="BV24" s="54">
        <f>HB!BV24*0.87</f>
        <v>21715.200000000001</v>
      </c>
      <c r="BW24" s="54">
        <f>HB!BW24*0.87</f>
        <v>21715.200000000001</v>
      </c>
      <c r="BX24" s="54">
        <f>HB!BX24*0.87</f>
        <v>21567.3</v>
      </c>
      <c r="BY24" s="54">
        <f>HB!BY24*0.87</f>
        <v>21567.3</v>
      </c>
      <c r="BZ24" s="54">
        <f>HB!BZ24*0.87</f>
        <v>21567.3</v>
      </c>
      <c r="CA24" s="54">
        <f>HB!CA24*0.87</f>
        <v>21567.3</v>
      </c>
      <c r="CB24" s="54">
        <f>HB!CB24*0.87</f>
        <v>21567.3</v>
      </c>
      <c r="CC24" s="54">
        <f>HB!CC24*0.87</f>
        <v>21715.200000000001</v>
      </c>
      <c r="CD24" s="54">
        <f>HB!CD24*0.87</f>
        <v>21715.200000000001</v>
      </c>
      <c r="CE24" s="54">
        <f>HB!CE24*0.87</f>
        <v>21567.3</v>
      </c>
      <c r="CF24" s="54">
        <f>HB!CF24*0.87</f>
        <v>21567.3</v>
      </c>
      <c r="CG24" s="54">
        <f>HB!CG24*0.87</f>
        <v>21567.3</v>
      </c>
      <c r="CH24" s="54">
        <f>HB!CH24*0.87</f>
        <v>21567.3</v>
      </c>
      <c r="CI24" s="54">
        <f>HB!CI24*0.87</f>
        <v>21567.3</v>
      </c>
      <c r="CJ24" s="54">
        <f>HB!CJ24*0.87</f>
        <v>21715.200000000001</v>
      </c>
      <c r="CK24" s="54">
        <f>HB!CK24*0.87</f>
        <v>21715.200000000001</v>
      </c>
      <c r="CL24" s="54">
        <f>HB!CL24*0.87</f>
        <v>21567.3</v>
      </c>
      <c r="CM24" s="54">
        <f>HB!CM24*0.87</f>
        <v>21567.3</v>
      </c>
      <c r="CN24" s="54">
        <f>HB!CN24*0.87</f>
        <v>21567.3</v>
      </c>
      <c r="CO24" s="54">
        <f>HB!CO24*0.87</f>
        <v>21567.3</v>
      </c>
      <c r="CP24" s="54">
        <f>HB!CP24*0.87</f>
        <v>21567.3</v>
      </c>
      <c r="CQ24" s="54">
        <f>HB!CQ24*0.87</f>
        <v>22380.75</v>
      </c>
      <c r="CR24" s="54">
        <f>HB!CR24*0.87</f>
        <v>22380.75</v>
      </c>
      <c r="CS24" s="54">
        <f>HB!CS24*0.87</f>
        <v>22380.75</v>
      </c>
      <c r="CT24" s="54">
        <f>HB!CT24*0.87</f>
        <v>22380.75</v>
      </c>
      <c r="CU24" s="54">
        <f>HB!CU24*0.87</f>
        <v>22380.75</v>
      </c>
      <c r="CV24" s="54">
        <f>HB!CV24*0.87</f>
        <v>22380.75</v>
      </c>
      <c r="CW24" s="54">
        <f>HB!CW24*0.87</f>
        <v>22380.75</v>
      </c>
      <c r="CX24" s="54">
        <f>HB!CX24*0.87</f>
        <v>22750.5</v>
      </c>
      <c r="CY24" s="54">
        <f>HB!CY24*0.87</f>
        <v>22750.5</v>
      </c>
      <c r="CZ24" s="54">
        <f>HB!CZ24*0.87</f>
        <v>22750.5</v>
      </c>
      <c r="DA24" s="54">
        <f>HB!DA24*0.87</f>
        <v>22750.5</v>
      </c>
      <c r="DB24" s="54">
        <f>HB!DB24*0.87</f>
        <v>22750.5</v>
      </c>
      <c r="DC24" s="54">
        <f>HB!DC24*0.87</f>
        <v>22750.5</v>
      </c>
      <c r="DD24" s="54">
        <f>HB!DD24*0.87</f>
        <v>22750.5</v>
      </c>
      <c r="DE24" s="54">
        <f>HB!DE24*0.87</f>
        <v>23490</v>
      </c>
    </row>
    <row r="25" spans="1:109" s="37" customFormat="1" ht="15" customHeight="1">
      <c r="A25" s="30" t="s">
        <v>47</v>
      </c>
    </row>
    <row r="26" spans="1:109" s="37" customFormat="1" ht="29.25" customHeight="1">
      <c r="A26" s="31" t="s">
        <v>74</v>
      </c>
    </row>
    <row r="27" spans="1:109" s="50" customFormat="1" ht="15" customHeight="1">
      <c r="A27" s="33" t="s">
        <v>16</v>
      </c>
    </row>
    <row r="28" spans="1:109" s="50" customFormat="1" ht="156">
      <c r="A28" s="34" t="s">
        <v>75</v>
      </c>
    </row>
    <row r="29" spans="1:109">
      <c r="A29" s="30" t="s">
        <v>18</v>
      </c>
    </row>
    <row r="30" spans="1:109" ht="54.75" customHeight="1">
      <c r="A30" s="35" t="s">
        <v>40</v>
      </c>
    </row>
    <row r="31" spans="1:109">
      <c r="A31" s="33" t="s">
        <v>20</v>
      </c>
    </row>
    <row r="32" spans="1:109" ht="84">
      <c r="A32" s="55" t="s">
        <v>21</v>
      </c>
    </row>
  </sheetData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</sheetPr>
  <dimension ref="A1:BJ38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42578125" style="1" customWidth="1"/>
    <col min="2" max="16384" width="9.140625" style="6"/>
  </cols>
  <sheetData>
    <row r="1" spans="1:62" s="1" customFormat="1" ht="15" customHeight="1">
      <c r="A1" s="41" t="s">
        <v>0</v>
      </c>
    </row>
    <row r="2" spans="1:62" s="1" customFormat="1" ht="15" customHeight="1">
      <c r="A2" s="42" t="s">
        <v>76</v>
      </c>
    </row>
    <row r="3" spans="1:62" s="4" customFormat="1" ht="15" customHeight="1">
      <c r="A3" s="10" t="s">
        <v>53</v>
      </c>
    </row>
    <row r="4" spans="1:62" s="40" customFormat="1" ht="15" customHeight="1">
      <c r="A4" s="43" t="s">
        <v>3</v>
      </c>
      <c r="B4" s="44">
        <v>46296</v>
      </c>
      <c r="C4" s="44">
        <v>46297</v>
      </c>
      <c r="D4" s="44">
        <v>46298</v>
      </c>
      <c r="E4" s="44">
        <v>46299</v>
      </c>
      <c r="F4" s="44">
        <v>46300</v>
      </c>
      <c r="G4" s="44">
        <v>46301</v>
      </c>
      <c r="H4" s="44">
        <v>46302</v>
      </c>
      <c r="I4" s="44">
        <v>46303</v>
      </c>
      <c r="J4" s="44">
        <v>46304</v>
      </c>
      <c r="K4" s="44">
        <v>46305</v>
      </c>
      <c r="L4" s="44">
        <v>46306</v>
      </c>
      <c r="M4" s="44">
        <v>46307</v>
      </c>
      <c r="N4" s="44">
        <v>46308</v>
      </c>
      <c r="O4" s="44">
        <v>46309</v>
      </c>
      <c r="P4" s="44">
        <v>46310</v>
      </c>
      <c r="Q4" s="44">
        <v>46311</v>
      </c>
      <c r="R4" s="44">
        <v>46312</v>
      </c>
      <c r="S4" s="44">
        <v>46313</v>
      </c>
      <c r="T4" s="44">
        <v>46314</v>
      </c>
      <c r="U4" s="44">
        <v>46315</v>
      </c>
      <c r="V4" s="44">
        <v>46316</v>
      </c>
      <c r="W4" s="44">
        <v>46317</v>
      </c>
      <c r="X4" s="44">
        <v>46318</v>
      </c>
      <c r="Y4" s="44">
        <v>46319</v>
      </c>
      <c r="Z4" s="44">
        <v>46320</v>
      </c>
      <c r="AA4" s="44">
        <v>46321</v>
      </c>
      <c r="AB4" s="44">
        <v>46322</v>
      </c>
      <c r="AC4" s="44">
        <v>46323</v>
      </c>
      <c r="AD4" s="44">
        <v>46324</v>
      </c>
      <c r="AE4" s="44">
        <v>46325</v>
      </c>
      <c r="AF4" s="44">
        <v>46326</v>
      </c>
      <c r="AG4" s="44">
        <v>46327</v>
      </c>
      <c r="AH4" s="44">
        <v>46328</v>
      </c>
      <c r="AI4" s="44">
        <v>46329</v>
      </c>
      <c r="AJ4" s="44">
        <v>46330</v>
      </c>
      <c r="AK4" s="44">
        <v>46331</v>
      </c>
      <c r="AL4" s="44">
        <v>46332</v>
      </c>
      <c r="AM4" s="44">
        <v>46333</v>
      </c>
      <c r="AN4" s="44">
        <v>46334</v>
      </c>
      <c r="AO4" s="44">
        <v>46335</v>
      </c>
      <c r="AP4" s="44">
        <v>46336</v>
      </c>
      <c r="AQ4" s="44">
        <v>46337</v>
      </c>
      <c r="AR4" s="44">
        <v>46338</v>
      </c>
      <c r="AS4" s="44">
        <v>46339</v>
      </c>
      <c r="AT4" s="44">
        <v>46340</v>
      </c>
      <c r="AU4" s="44">
        <v>46341</v>
      </c>
      <c r="AV4" s="44">
        <v>46342</v>
      </c>
      <c r="AW4" s="44">
        <v>46343</v>
      </c>
      <c r="AX4" s="44">
        <v>46344</v>
      </c>
      <c r="AY4" s="44">
        <v>46345</v>
      </c>
      <c r="AZ4" s="44">
        <v>46346</v>
      </c>
      <c r="BA4" s="44">
        <v>46347</v>
      </c>
      <c r="BB4" s="44">
        <v>46348</v>
      </c>
      <c r="BC4" s="44">
        <v>46349</v>
      </c>
      <c r="BD4" s="44">
        <v>46350</v>
      </c>
      <c r="BE4" s="44">
        <v>46351</v>
      </c>
      <c r="BF4" s="44">
        <v>46352</v>
      </c>
      <c r="BG4" s="44">
        <v>46353</v>
      </c>
      <c r="BH4" s="44">
        <v>46354</v>
      </c>
      <c r="BI4" s="44">
        <v>46355</v>
      </c>
      <c r="BJ4" s="44">
        <v>46356</v>
      </c>
    </row>
    <row r="5" spans="1:62" s="4" customFormat="1" ht="24.75" customHeight="1">
      <c r="A5" s="16" t="s">
        <v>4</v>
      </c>
    </row>
    <row r="6" spans="1:62" s="4" customFormat="1" ht="12" customHeight="1">
      <c r="A6" s="18">
        <v>1</v>
      </c>
      <c r="B6" s="21">
        <f>BAR!X6*0.9*0.87</f>
        <v>5402.7</v>
      </c>
      <c r="C6" s="21">
        <f>BAR!Y6*0.9*0.87</f>
        <v>5637.6</v>
      </c>
      <c r="D6" s="21">
        <f>BAR!Z6*0.9*0.87</f>
        <v>5637.6</v>
      </c>
      <c r="E6" s="21">
        <f>BAR!AA6*0.9*0.87</f>
        <v>5402.7</v>
      </c>
      <c r="F6" s="21">
        <f>BAR!AB6*0.9*0.87</f>
        <v>5402.7</v>
      </c>
      <c r="G6" s="21">
        <f>BAR!AC6*0.9*0.87</f>
        <v>5402.7</v>
      </c>
      <c r="H6" s="21">
        <f>BAR!AD6*0.9*0.87</f>
        <v>5402.7</v>
      </c>
      <c r="I6" s="21">
        <f>BAR!AE6*0.9*0.87</f>
        <v>5402.7</v>
      </c>
      <c r="J6" s="21">
        <f>BAR!AF6*0.9*0.87</f>
        <v>5637.6</v>
      </c>
      <c r="K6" s="21">
        <f>BAR!AG6*0.9*0.87</f>
        <v>5637.6</v>
      </c>
      <c r="L6" s="21">
        <f>BAR!AH6*0.9*0.87</f>
        <v>5402.7</v>
      </c>
      <c r="M6" s="21">
        <f>BAR!AI6*0.9*0.87</f>
        <v>5637.6</v>
      </c>
      <c r="N6" s="21">
        <f>BAR!AJ6*0.9*0.87</f>
        <v>5637.6</v>
      </c>
      <c r="O6" s="21">
        <f>BAR!AK6*0.9*0.87</f>
        <v>5637.6</v>
      </c>
      <c r="P6" s="21">
        <f>BAR!AL6*0.9*0.87</f>
        <v>5637.6</v>
      </c>
      <c r="Q6" s="21">
        <f>BAR!AM6*0.9*0.87</f>
        <v>5637.6</v>
      </c>
      <c r="R6" s="21">
        <f>BAR!AN6*0.9*0.87</f>
        <v>5637.6</v>
      </c>
      <c r="S6" s="21">
        <f>BAR!AO6*0.9*0.87</f>
        <v>5402.7</v>
      </c>
      <c r="T6" s="21">
        <f>BAR!AP6*0.9*0.87</f>
        <v>5402.7</v>
      </c>
      <c r="U6" s="21">
        <f>BAR!AQ6*0.9*0.87</f>
        <v>5402.7</v>
      </c>
      <c r="V6" s="21">
        <f>BAR!AR6*0.9*0.87</f>
        <v>5402.7</v>
      </c>
      <c r="W6" s="21">
        <f>BAR!AS6*0.9*0.87</f>
        <v>5402.7</v>
      </c>
      <c r="X6" s="21">
        <f>BAR!AT6*0.9*0.87</f>
        <v>5637.6</v>
      </c>
      <c r="Y6" s="21">
        <f>BAR!AU6*0.9*0.87</f>
        <v>5637.6</v>
      </c>
      <c r="Z6" s="21">
        <f>BAR!AV6*0.9*0.87</f>
        <v>5402.7</v>
      </c>
      <c r="AA6" s="21">
        <f>BAR!AW6*0.9*0.87</f>
        <v>5402.7</v>
      </c>
      <c r="AB6" s="21">
        <f>BAR!AX6*0.9*0.87</f>
        <v>5402.7</v>
      </c>
      <c r="AC6" s="21">
        <f>BAR!AY6*0.9*0.87</f>
        <v>5402.7</v>
      </c>
      <c r="AD6" s="21">
        <f>BAR!AZ6*0.9*0.87</f>
        <v>5402.7</v>
      </c>
      <c r="AE6" s="21">
        <f>BAR!BA6*0.9*0.87</f>
        <v>5637.6</v>
      </c>
      <c r="AF6" s="21">
        <f>BAR!BB6*0.9*0.87</f>
        <v>5637.6</v>
      </c>
      <c r="AG6" s="21">
        <f>BAR!BC6*0.9*0.87</f>
        <v>5167.8</v>
      </c>
      <c r="AH6" s="21">
        <f>BAR!BD6*0.9*0.87</f>
        <v>5167.8</v>
      </c>
      <c r="AI6" s="21">
        <f>BAR!BE6*0.9*0.87</f>
        <v>5167.8</v>
      </c>
      <c r="AJ6" s="21">
        <f>BAR!BF6*0.9*0.87</f>
        <v>5637.6</v>
      </c>
      <c r="AK6" s="21">
        <f>BAR!BG6*0.9*0.87</f>
        <v>5637.6</v>
      </c>
      <c r="AL6" s="21">
        <f>BAR!BH6*0.9*0.87</f>
        <v>5637.6</v>
      </c>
      <c r="AM6" s="21">
        <f>BAR!BI6*0.9*0.87</f>
        <v>5637.6</v>
      </c>
      <c r="AN6" s="21">
        <f>BAR!BJ6*0.9*0.87</f>
        <v>5011.2</v>
      </c>
      <c r="AO6" s="21">
        <f>BAR!BK6*0.9*0.87</f>
        <v>5011.2</v>
      </c>
      <c r="AP6" s="21">
        <f>BAR!BL6*0.9*0.87</f>
        <v>5011.2</v>
      </c>
      <c r="AQ6" s="21">
        <f>BAR!BM6*0.9*0.87</f>
        <v>5011.2</v>
      </c>
      <c r="AR6" s="21">
        <f>BAR!BN6*0.9*0.87</f>
        <v>5011.2</v>
      </c>
      <c r="AS6" s="21">
        <f>BAR!BO6*0.9*0.87</f>
        <v>5167.8</v>
      </c>
      <c r="AT6" s="21">
        <f>BAR!BP6*0.9*0.87</f>
        <v>5167.8</v>
      </c>
      <c r="AU6" s="21">
        <f>BAR!BQ6*0.9*0.87</f>
        <v>5011.2</v>
      </c>
      <c r="AV6" s="21">
        <f>BAR!BR6*0.9*0.87</f>
        <v>5011.2</v>
      </c>
      <c r="AW6" s="21">
        <f>BAR!BS6*0.9*0.87</f>
        <v>5011.2</v>
      </c>
      <c r="AX6" s="21">
        <f>BAR!BT6*0.9*0.87</f>
        <v>5011.2</v>
      </c>
      <c r="AY6" s="21">
        <f>BAR!BU6*0.9*0.87</f>
        <v>5011.2</v>
      </c>
      <c r="AZ6" s="21">
        <f>BAR!BV6*0.9*0.87</f>
        <v>5167.8</v>
      </c>
      <c r="BA6" s="21">
        <f>BAR!BW6*0.9*0.87</f>
        <v>5167.8</v>
      </c>
      <c r="BB6" s="21">
        <f>BAR!BX6*0.9*0.87</f>
        <v>5011.2</v>
      </c>
      <c r="BC6" s="21">
        <f>BAR!BY6*0.9*0.87</f>
        <v>5011.2</v>
      </c>
      <c r="BD6" s="21">
        <f>BAR!BZ6*0.9*0.87</f>
        <v>5011.2</v>
      </c>
      <c r="BE6" s="21">
        <f>BAR!CA6*0.9*0.87</f>
        <v>5011.2</v>
      </c>
      <c r="BF6" s="21">
        <f>BAR!CB6*0.9*0.87</f>
        <v>5011.2</v>
      </c>
      <c r="BG6" s="21">
        <f>BAR!CC6*0.9*0.87</f>
        <v>5167.8</v>
      </c>
      <c r="BH6" s="21">
        <f>BAR!CD6*0.9*0.87</f>
        <v>5167.8</v>
      </c>
      <c r="BI6" s="21">
        <f>BAR!CE6*0.9*0.87</f>
        <v>5011.2</v>
      </c>
      <c r="BJ6" s="21">
        <f>BAR!CF6*0.9*0.87</f>
        <v>5011.2</v>
      </c>
    </row>
    <row r="7" spans="1:62" s="4" customFormat="1" ht="12" customHeight="1">
      <c r="A7" s="18">
        <v>2</v>
      </c>
      <c r="B7" s="21">
        <f>BAR!X7*0.9*0.87</f>
        <v>6851.25</v>
      </c>
      <c r="C7" s="21">
        <f>BAR!Y7*0.9*0.87</f>
        <v>7086.15</v>
      </c>
      <c r="D7" s="21">
        <f>BAR!Z7*0.9*0.87</f>
        <v>7086.15</v>
      </c>
      <c r="E7" s="21">
        <f>BAR!AA7*0.9*0.87</f>
        <v>6851.25</v>
      </c>
      <c r="F7" s="21">
        <f>BAR!AB7*0.9*0.87</f>
        <v>6851.25</v>
      </c>
      <c r="G7" s="21">
        <f>BAR!AC7*0.9*0.87</f>
        <v>6851.25</v>
      </c>
      <c r="H7" s="21">
        <f>BAR!AD7*0.9*0.87</f>
        <v>6851.25</v>
      </c>
      <c r="I7" s="21">
        <f>BAR!AE7*0.9*0.87</f>
        <v>6851.25</v>
      </c>
      <c r="J7" s="21">
        <f>BAR!AF7*0.9*0.87</f>
        <v>7086.15</v>
      </c>
      <c r="K7" s="21">
        <f>BAR!AG7*0.9*0.87</f>
        <v>7086.15</v>
      </c>
      <c r="L7" s="21">
        <f>BAR!AH7*0.9*0.87</f>
        <v>6851.25</v>
      </c>
      <c r="M7" s="21">
        <f>BAR!AI7*0.9*0.87</f>
        <v>7086.15</v>
      </c>
      <c r="N7" s="21">
        <f>BAR!AJ7*0.9*0.87</f>
        <v>7086.15</v>
      </c>
      <c r="O7" s="21">
        <f>BAR!AK7*0.9*0.87</f>
        <v>7086.15</v>
      </c>
      <c r="P7" s="21">
        <f>BAR!AL7*0.9*0.87</f>
        <v>7086.15</v>
      </c>
      <c r="Q7" s="21">
        <f>BAR!AM7*0.9*0.87</f>
        <v>7086.15</v>
      </c>
      <c r="R7" s="21">
        <f>BAR!AN7*0.9*0.87</f>
        <v>7086.15</v>
      </c>
      <c r="S7" s="21">
        <f>BAR!AO7*0.9*0.87</f>
        <v>6851.25</v>
      </c>
      <c r="T7" s="21">
        <f>BAR!AP7*0.9*0.87</f>
        <v>6851.25</v>
      </c>
      <c r="U7" s="21">
        <f>BAR!AQ7*0.9*0.87</f>
        <v>6851.25</v>
      </c>
      <c r="V7" s="21">
        <f>BAR!AR7*0.9*0.87</f>
        <v>6851.25</v>
      </c>
      <c r="W7" s="21">
        <f>BAR!AS7*0.9*0.87</f>
        <v>6851.25</v>
      </c>
      <c r="X7" s="21">
        <f>BAR!AT7*0.9*0.87</f>
        <v>7086.15</v>
      </c>
      <c r="Y7" s="21">
        <f>BAR!AU7*0.9*0.87</f>
        <v>7086.15</v>
      </c>
      <c r="Z7" s="21">
        <f>BAR!AV7*0.9*0.87</f>
        <v>6851.25</v>
      </c>
      <c r="AA7" s="21">
        <f>BAR!AW7*0.9*0.87</f>
        <v>6851.25</v>
      </c>
      <c r="AB7" s="21">
        <f>BAR!AX7*0.9*0.87</f>
        <v>6851.25</v>
      </c>
      <c r="AC7" s="21">
        <f>BAR!AY7*0.9*0.87</f>
        <v>6851.25</v>
      </c>
      <c r="AD7" s="21">
        <f>BAR!AZ7*0.9*0.87</f>
        <v>6851.25</v>
      </c>
      <c r="AE7" s="21">
        <f>BAR!BA7*0.9*0.87</f>
        <v>7086.15</v>
      </c>
      <c r="AF7" s="21">
        <f>BAR!BB7*0.9*0.87</f>
        <v>7086.15</v>
      </c>
      <c r="AG7" s="21">
        <f>BAR!BC7*0.9*0.87</f>
        <v>6616.35</v>
      </c>
      <c r="AH7" s="21">
        <f>BAR!BD7*0.9*0.87</f>
        <v>6616.35</v>
      </c>
      <c r="AI7" s="21">
        <f>BAR!BE7*0.9*0.87</f>
        <v>6616.35</v>
      </c>
      <c r="AJ7" s="21">
        <f>BAR!BF7*0.9*0.87</f>
        <v>7086.15</v>
      </c>
      <c r="AK7" s="21">
        <f>BAR!BG7*0.9*0.87</f>
        <v>7086.15</v>
      </c>
      <c r="AL7" s="21">
        <f>BAR!BH7*0.9*0.87</f>
        <v>7086.15</v>
      </c>
      <c r="AM7" s="21">
        <f>BAR!BI7*0.9*0.87</f>
        <v>7086.15</v>
      </c>
      <c r="AN7" s="21">
        <f>BAR!BJ7*0.9*0.87</f>
        <v>6459.75</v>
      </c>
      <c r="AO7" s="21">
        <f>BAR!BK7*0.9*0.87</f>
        <v>6459.75</v>
      </c>
      <c r="AP7" s="21">
        <f>BAR!BL7*0.9*0.87</f>
        <v>6459.75</v>
      </c>
      <c r="AQ7" s="21">
        <f>BAR!BM7*0.9*0.87</f>
        <v>6459.75</v>
      </c>
      <c r="AR7" s="21">
        <f>BAR!BN7*0.9*0.87</f>
        <v>6459.75</v>
      </c>
      <c r="AS7" s="21">
        <f>BAR!BO7*0.9*0.87</f>
        <v>6616.35</v>
      </c>
      <c r="AT7" s="21">
        <f>BAR!BP7*0.9*0.87</f>
        <v>6616.35</v>
      </c>
      <c r="AU7" s="21">
        <f>BAR!BQ7*0.9*0.87</f>
        <v>6459.75</v>
      </c>
      <c r="AV7" s="21">
        <f>BAR!BR7*0.9*0.87</f>
        <v>6459.75</v>
      </c>
      <c r="AW7" s="21">
        <f>BAR!BS7*0.9*0.87</f>
        <v>6459.75</v>
      </c>
      <c r="AX7" s="21">
        <f>BAR!BT7*0.9*0.87</f>
        <v>6459.75</v>
      </c>
      <c r="AY7" s="21">
        <f>BAR!BU7*0.9*0.87</f>
        <v>6459.75</v>
      </c>
      <c r="AZ7" s="21">
        <f>BAR!BV7*0.9*0.87</f>
        <v>6616.35</v>
      </c>
      <c r="BA7" s="21">
        <f>BAR!BW7*0.9*0.87</f>
        <v>6616.35</v>
      </c>
      <c r="BB7" s="21">
        <f>BAR!BX7*0.9*0.87</f>
        <v>6459.75</v>
      </c>
      <c r="BC7" s="21">
        <f>BAR!BY7*0.9*0.87</f>
        <v>6459.75</v>
      </c>
      <c r="BD7" s="21">
        <f>BAR!BZ7*0.9*0.87</f>
        <v>6459.75</v>
      </c>
      <c r="BE7" s="21">
        <f>BAR!CA7*0.9*0.87</f>
        <v>6459.75</v>
      </c>
      <c r="BF7" s="21">
        <f>BAR!CB7*0.9*0.87</f>
        <v>6459.75</v>
      </c>
      <c r="BG7" s="21">
        <f>BAR!CC7*0.9*0.87</f>
        <v>6616.35</v>
      </c>
      <c r="BH7" s="21">
        <f>BAR!CD7*0.9*0.87</f>
        <v>6616.35</v>
      </c>
      <c r="BI7" s="21">
        <f>BAR!CE7*0.9*0.87</f>
        <v>6459.75</v>
      </c>
      <c r="BJ7" s="21">
        <f>BAR!CF7*0.9*0.87</f>
        <v>6459.75</v>
      </c>
    </row>
    <row r="8" spans="1:62" s="4" customFormat="1" ht="24.75" customHeight="1">
      <c r="A8" s="16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</row>
    <row r="9" spans="1:62" s="4" customFormat="1" ht="12" customHeight="1">
      <c r="A9" s="18">
        <v>1</v>
      </c>
      <c r="B9" s="21">
        <f>BAR!X9*0.9*0.87</f>
        <v>6577.2</v>
      </c>
      <c r="C9" s="21">
        <f>BAR!Y9*0.9*0.87</f>
        <v>6812.1</v>
      </c>
      <c r="D9" s="21">
        <f>BAR!Z9*0.9*0.87</f>
        <v>6812.1</v>
      </c>
      <c r="E9" s="21">
        <f>BAR!AA9*0.9*0.87</f>
        <v>6577.2</v>
      </c>
      <c r="F9" s="21">
        <f>BAR!AB9*0.9*0.87</f>
        <v>6577.2</v>
      </c>
      <c r="G9" s="21">
        <f>BAR!AC9*0.9*0.87</f>
        <v>6577.2</v>
      </c>
      <c r="H9" s="21">
        <f>BAR!AD9*0.9*0.87</f>
        <v>6577.2</v>
      </c>
      <c r="I9" s="21">
        <f>BAR!AE9*0.9*0.87</f>
        <v>6577.2</v>
      </c>
      <c r="J9" s="21">
        <f>BAR!AF9*0.9*0.87</f>
        <v>6812.1</v>
      </c>
      <c r="K9" s="21">
        <f>BAR!AG9*0.9*0.87</f>
        <v>6812.1</v>
      </c>
      <c r="L9" s="21">
        <f>BAR!AH9*0.9*0.87</f>
        <v>6577.2</v>
      </c>
      <c r="M9" s="21">
        <f>BAR!AI9*0.9*0.87</f>
        <v>6812.1</v>
      </c>
      <c r="N9" s="21">
        <f>BAR!AJ9*0.9*0.87</f>
        <v>6812.1</v>
      </c>
      <c r="O9" s="21">
        <f>BAR!AK9*0.9*0.87</f>
        <v>6812.1</v>
      </c>
      <c r="P9" s="21">
        <f>BAR!AL9*0.9*0.87</f>
        <v>6812.1</v>
      </c>
      <c r="Q9" s="21">
        <f>BAR!AM9*0.9*0.87</f>
        <v>6812.1</v>
      </c>
      <c r="R9" s="21">
        <f>BAR!AN9*0.9*0.87</f>
        <v>6812.1</v>
      </c>
      <c r="S9" s="21">
        <f>BAR!AO9*0.9*0.87</f>
        <v>6577.2</v>
      </c>
      <c r="T9" s="21">
        <f>BAR!AP9*0.9*0.87</f>
        <v>6577.2</v>
      </c>
      <c r="U9" s="21">
        <f>BAR!AQ9*0.9*0.87</f>
        <v>6577.2</v>
      </c>
      <c r="V9" s="21">
        <f>BAR!AR9*0.9*0.87</f>
        <v>6577.2</v>
      </c>
      <c r="W9" s="21">
        <f>BAR!AS9*0.9*0.87</f>
        <v>6577.2</v>
      </c>
      <c r="X9" s="21">
        <f>BAR!AT9*0.9*0.87</f>
        <v>6812.1</v>
      </c>
      <c r="Y9" s="21">
        <f>BAR!AU9*0.9*0.87</f>
        <v>6812.1</v>
      </c>
      <c r="Z9" s="21">
        <f>BAR!AV9*0.9*0.87</f>
        <v>6577.2</v>
      </c>
      <c r="AA9" s="21">
        <f>BAR!AW9*0.9*0.87</f>
        <v>6577.2</v>
      </c>
      <c r="AB9" s="21">
        <f>BAR!AX9*0.9*0.87</f>
        <v>6577.2</v>
      </c>
      <c r="AC9" s="21">
        <f>BAR!AY9*0.9*0.87</f>
        <v>6577.2</v>
      </c>
      <c r="AD9" s="21">
        <f>BAR!AZ9*0.9*0.87</f>
        <v>6577.2</v>
      </c>
      <c r="AE9" s="21">
        <f>BAR!BA9*0.9*0.87</f>
        <v>6812.1</v>
      </c>
      <c r="AF9" s="21">
        <f>BAR!BB9*0.9*0.87</f>
        <v>6812.1</v>
      </c>
      <c r="AG9" s="21">
        <f>BAR!BC9*0.9*0.87</f>
        <v>6342.3</v>
      </c>
      <c r="AH9" s="21">
        <f>BAR!BD9*0.9*0.87</f>
        <v>6342.3</v>
      </c>
      <c r="AI9" s="21">
        <f>BAR!BE9*0.9*0.87</f>
        <v>6342.3</v>
      </c>
      <c r="AJ9" s="21">
        <f>BAR!BF9*0.9*0.87</f>
        <v>6812.1</v>
      </c>
      <c r="AK9" s="21">
        <f>BAR!BG9*0.9*0.87</f>
        <v>6812.1</v>
      </c>
      <c r="AL9" s="21">
        <f>BAR!BH9*0.9*0.87</f>
        <v>6812.1</v>
      </c>
      <c r="AM9" s="21">
        <f>BAR!BI9*0.9*0.87</f>
        <v>6812.1</v>
      </c>
      <c r="AN9" s="21">
        <f>BAR!BJ9*0.9*0.87</f>
        <v>6185.7</v>
      </c>
      <c r="AO9" s="21">
        <f>BAR!BK9*0.9*0.87</f>
        <v>6185.7</v>
      </c>
      <c r="AP9" s="21">
        <f>BAR!BL9*0.9*0.87</f>
        <v>6185.7</v>
      </c>
      <c r="AQ9" s="21">
        <f>BAR!BM9*0.9*0.87</f>
        <v>6185.7</v>
      </c>
      <c r="AR9" s="21">
        <f>BAR!BN9*0.9*0.87</f>
        <v>6185.7</v>
      </c>
      <c r="AS9" s="21">
        <f>BAR!BO9*0.9*0.87</f>
        <v>6342.3</v>
      </c>
      <c r="AT9" s="21">
        <f>BAR!BP9*0.9*0.87</f>
        <v>6342.3</v>
      </c>
      <c r="AU9" s="21">
        <f>BAR!BQ9*0.9*0.87</f>
        <v>6185.7</v>
      </c>
      <c r="AV9" s="21">
        <f>BAR!BR9*0.9*0.87</f>
        <v>6185.7</v>
      </c>
      <c r="AW9" s="21">
        <f>BAR!BS9*0.9*0.87</f>
        <v>6185.7</v>
      </c>
      <c r="AX9" s="21">
        <f>BAR!BT9*0.9*0.87</f>
        <v>6185.7</v>
      </c>
      <c r="AY9" s="21">
        <f>BAR!BU9*0.9*0.87</f>
        <v>6185.7</v>
      </c>
      <c r="AZ9" s="21">
        <f>BAR!BV9*0.9*0.87</f>
        <v>6342.3</v>
      </c>
      <c r="BA9" s="21">
        <f>BAR!BW9*0.9*0.87</f>
        <v>6342.3</v>
      </c>
      <c r="BB9" s="21">
        <f>BAR!BX9*0.9*0.87</f>
        <v>6185.7</v>
      </c>
      <c r="BC9" s="21">
        <f>BAR!BY9*0.9*0.87</f>
        <v>6185.7</v>
      </c>
      <c r="BD9" s="21">
        <f>BAR!BZ9*0.9*0.87</f>
        <v>6185.7</v>
      </c>
      <c r="BE9" s="21">
        <f>BAR!CA9*0.9*0.87</f>
        <v>6185.7</v>
      </c>
      <c r="BF9" s="21">
        <f>BAR!CB9*0.9*0.87</f>
        <v>6185.7</v>
      </c>
      <c r="BG9" s="21">
        <f>BAR!CC9*0.9*0.87</f>
        <v>6342.3</v>
      </c>
      <c r="BH9" s="21">
        <f>BAR!CD9*0.9*0.87</f>
        <v>6342.3</v>
      </c>
      <c r="BI9" s="21">
        <f>BAR!CE9*0.9*0.87</f>
        <v>6185.7</v>
      </c>
      <c r="BJ9" s="21">
        <f>BAR!CF9*0.9*0.87</f>
        <v>6185.7</v>
      </c>
    </row>
    <row r="10" spans="1:62" s="4" customFormat="1" ht="12" customHeight="1">
      <c r="A10" s="20">
        <v>2</v>
      </c>
      <c r="B10" s="21">
        <f>BAR!X10*0.9*0.87</f>
        <v>8025.75</v>
      </c>
      <c r="C10" s="21">
        <f>BAR!Y10*0.9*0.87</f>
        <v>8260.65</v>
      </c>
      <c r="D10" s="21">
        <f>BAR!Z10*0.9*0.87</f>
        <v>8260.65</v>
      </c>
      <c r="E10" s="21">
        <f>BAR!AA10*0.9*0.87</f>
        <v>8025.75</v>
      </c>
      <c r="F10" s="21">
        <f>BAR!AB10*0.9*0.87</f>
        <v>8025.75</v>
      </c>
      <c r="G10" s="21">
        <f>BAR!AC10*0.9*0.87</f>
        <v>8025.75</v>
      </c>
      <c r="H10" s="21">
        <f>BAR!AD10*0.9*0.87</f>
        <v>8025.75</v>
      </c>
      <c r="I10" s="21">
        <f>BAR!AE10*0.9*0.87</f>
        <v>8025.75</v>
      </c>
      <c r="J10" s="21">
        <f>BAR!AF10*0.9*0.87</f>
        <v>8260.65</v>
      </c>
      <c r="K10" s="21">
        <f>BAR!AG10*0.9*0.87</f>
        <v>8260.65</v>
      </c>
      <c r="L10" s="21">
        <f>BAR!AH10*0.9*0.87</f>
        <v>8025.75</v>
      </c>
      <c r="M10" s="21">
        <f>BAR!AI10*0.9*0.87</f>
        <v>8260.65</v>
      </c>
      <c r="N10" s="21">
        <f>BAR!AJ10*0.9*0.87</f>
        <v>8260.65</v>
      </c>
      <c r="O10" s="21">
        <f>BAR!AK10*0.9*0.87</f>
        <v>8260.65</v>
      </c>
      <c r="P10" s="21">
        <f>BAR!AL10*0.9*0.87</f>
        <v>8260.65</v>
      </c>
      <c r="Q10" s="21">
        <f>BAR!AM10*0.9*0.87</f>
        <v>8260.65</v>
      </c>
      <c r="R10" s="21">
        <f>BAR!AN10*0.9*0.87</f>
        <v>8260.65</v>
      </c>
      <c r="S10" s="21">
        <f>BAR!AO10*0.9*0.87</f>
        <v>8025.75</v>
      </c>
      <c r="T10" s="21">
        <f>BAR!AP10*0.9*0.87</f>
        <v>8025.75</v>
      </c>
      <c r="U10" s="21">
        <f>BAR!AQ10*0.9*0.87</f>
        <v>8025.75</v>
      </c>
      <c r="V10" s="21">
        <f>BAR!AR10*0.9*0.87</f>
        <v>8025.75</v>
      </c>
      <c r="W10" s="21">
        <f>BAR!AS10*0.9*0.87</f>
        <v>8025.75</v>
      </c>
      <c r="X10" s="21">
        <f>BAR!AT10*0.9*0.87</f>
        <v>8260.65</v>
      </c>
      <c r="Y10" s="21">
        <f>BAR!AU10*0.9*0.87</f>
        <v>8260.65</v>
      </c>
      <c r="Z10" s="21">
        <f>BAR!AV10*0.9*0.87</f>
        <v>8025.75</v>
      </c>
      <c r="AA10" s="21">
        <f>BAR!AW10*0.9*0.87</f>
        <v>8025.75</v>
      </c>
      <c r="AB10" s="21">
        <f>BAR!AX10*0.9*0.87</f>
        <v>8025.75</v>
      </c>
      <c r="AC10" s="21">
        <f>BAR!AY10*0.9*0.87</f>
        <v>8025.75</v>
      </c>
      <c r="AD10" s="21">
        <f>BAR!AZ10*0.9*0.87</f>
        <v>8025.75</v>
      </c>
      <c r="AE10" s="21">
        <f>BAR!BA10*0.9*0.87</f>
        <v>8260.65</v>
      </c>
      <c r="AF10" s="21">
        <f>BAR!BB10*0.9*0.87</f>
        <v>8260.65</v>
      </c>
      <c r="AG10" s="21">
        <f>BAR!BC10*0.9*0.87</f>
        <v>7790.85</v>
      </c>
      <c r="AH10" s="21">
        <f>BAR!BD10*0.9*0.87</f>
        <v>7790.85</v>
      </c>
      <c r="AI10" s="21">
        <f>BAR!BE10*0.9*0.87</f>
        <v>7790.85</v>
      </c>
      <c r="AJ10" s="21">
        <f>BAR!BF10*0.9*0.87</f>
        <v>8260.65</v>
      </c>
      <c r="AK10" s="21">
        <f>BAR!BG10*0.9*0.87</f>
        <v>8260.65</v>
      </c>
      <c r="AL10" s="21">
        <f>BAR!BH10*0.9*0.87</f>
        <v>8260.65</v>
      </c>
      <c r="AM10" s="21">
        <f>BAR!BI10*0.9*0.87</f>
        <v>8260.65</v>
      </c>
      <c r="AN10" s="21">
        <f>BAR!BJ10*0.9*0.87</f>
        <v>7634.25</v>
      </c>
      <c r="AO10" s="21">
        <f>BAR!BK10*0.9*0.87</f>
        <v>7634.25</v>
      </c>
      <c r="AP10" s="21">
        <f>BAR!BL10*0.9*0.87</f>
        <v>7634.25</v>
      </c>
      <c r="AQ10" s="21">
        <f>BAR!BM10*0.9*0.87</f>
        <v>7634.25</v>
      </c>
      <c r="AR10" s="21">
        <f>BAR!BN10*0.9*0.87</f>
        <v>7634.25</v>
      </c>
      <c r="AS10" s="21">
        <f>BAR!BO10*0.9*0.87</f>
        <v>7790.85</v>
      </c>
      <c r="AT10" s="21">
        <f>BAR!BP10*0.9*0.87</f>
        <v>7790.85</v>
      </c>
      <c r="AU10" s="21">
        <f>BAR!BQ10*0.9*0.87</f>
        <v>7634.25</v>
      </c>
      <c r="AV10" s="21">
        <f>BAR!BR10*0.9*0.87</f>
        <v>7634.25</v>
      </c>
      <c r="AW10" s="21">
        <f>BAR!BS10*0.9*0.87</f>
        <v>7634.25</v>
      </c>
      <c r="AX10" s="21">
        <f>BAR!BT10*0.9*0.87</f>
        <v>7634.25</v>
      </c>
      <c r="AY10" s="21">
        <f>BAR!BU10*0.9*0.87</f>
        <v>7634.25</v>
      </c>
      <c r="AZ10" s="21">
        <f>BAR!BV10*0.9*0.87</f>
        <v>7790.85</v>
      </c>
      <c r="BA10" s="21">
        <f>BAR!BW10*0.9*0.87</f>
        <v>7790.85</v>
      </c>
      <c r="BB10" s="21">
        <f>BAR!BX10*0.9*0.87</f>
        <v>7634.25</v>
      </c>
      <c r="BC10" s="21">
        <f>BAR!BY10*0.9*0.87</f>
        <v>7634.25</v>
      </c>
      <c r="BD10" s="21">
        <f>BAR!BZ10*0.9*0.87</f>
        <v>7634.25</v>
      </c>
      <c r="BE10" s="21">
        <f>BAR!CA10*0.9*0.87</f>
        <v>7634.25</v>
      </c>
      <c r="BF10" s="21">
        <f>BAR!CB10*0.9*0.87</f>
        <v>7634.25</v>
      </c>
      <c r="BG10" s="21">
        <f>BAR!CC10*0.9*0.87</f>
        <v>7790.85</v>
      </c>
      <c r="BH10" s="21">
        <f>BAR!CD10*0.9*0.87</f>
        <v>7790.85</v>
      </c>
      <c r="BI10" s="21">
        <f>BAR!CE10*0.9*0.87</f>
        <v>7634.25</v>
      </c>
      <c r="BJ10" s="21">
        <f>BAR!CF10*0.9*0.87</f>
        <v>7634.25</v>
      </c>
    </row>
    <row r="11" spans="1:62" s="4" customFormat="1" ht="12" customHeight="1">
      <c r="A11" s="22" t="s">
        <v>6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</row>
    <row r="12" spans="1:62" s="4" customFormat="1" ht="12" customHeight="1">
      <c r="A12" s="20">
        <v>1</v>
      </c>
      <c r="B12" s="21">
        <f>BAR!X12*0.9*0.87</f>
        <v>9317.7000000000007</v>
      </c>
      <c r="C12" s="21">
        <f>BAR!Y12*0.9*0.87</f>
        <v>9552.6</v>
      </c>
      <c r="D12" s="21">
        <f>BAR!Z12*0.9*0.87</f>
        <v>9552.6</v>
      </c>
      <c r="E12" s="21">
        <f>BAR!AA12*0.9*0.87</f>
        <v>9317.7000000000007</v>
      </c>
      <c r="F12" s="21">
        <f>BAR!AB12*0.9*0.87</f>
        <v>9317.7000000000007</v>
      </c>
      <c r="G12" s="21">
        <f>BAR!AC12*0.9*0.87</f>
        <v>9317.7000000000007</v>
      </c>
      <c r="H12" s="21">
        <f>BAR!AD12*0.9*0.87</f>
        <v>9317.7000000000007</v>
      </c>
      <c r="I12" s="21">
        <f>BAR!AE12*0.9*0.87</f>
        <v>9317.7000000000007</v>
      </c>
      <c r="J12" s="21">
        <f>BAR!AF12*0.9*0.87</f>
        <v>9552.6</v>
      </c>
      <c r="K12" s="21">
        <f>BAR!AG12*0.9*0.87</f>
        <v>9552.6</v>
      </c>
      <c r="L12" s="21">
        <f>BAR!AH12*0.9*0.87</f>
        <v>9317.7000000000007</v>
      </c>
      <c r="M12" s="21">
        <f>BAR!AI12*0.9*0.87</f>
        <v>9552.6</v>
      </c>
      <c r="N12" s="21">
        <f>BAR!AJ12*0.9*0.87</f>
        <v>9552.6</v>
      </c>
      <c r="O12" s="21">
        <f>BAR!AK12*0.9*0.87</f>
        <v>9552.6</v>
      </c>
      <c r="P12" s="21">
        <f>BAR!AL12*0.9*0.87</f>
        <v>9552.6</v>
      </c>
      <c r="Q12" s="21">
        <f>BAR!AM12*0.9*0.87</f>
        <v>9552.6</v>
      </c>
      <c r="R12" s="21">
        <f>BAR!AN12*0.9*0.87</f>
        <v>9552.6</v>
      </c>
      <c r="S12" s="21">
        <f>BAR!AO12*0.9*0.87</f>
        <v>9317.7000000000007</v>
      </c>
      <c r="T12" s="21">
        <f>BAR!AP12*0.9*0.87</f>
        <v>9317.7000000000007</v>
      </c>
      <c r="U12" s="21">
        <f>BAR!AQ12*0.9*0.87</f>
        <v>9317.7000000000007</v>
      </c>
      <c r="V12" s="21">
        <f>BAR!AR12*0.9*0.87</f>
        <v>9317.7000000000007</v>
      </c>
      <c r="W12" s="21">
        <f>BAR!AS12*0.9*0.87</f>
        <v>9317.7000000000007</v>
      </c>
      <c r="X12" s="21">
        <f>BAR!AT12*0.9*0.87</f>
        <v>9552.6</v>
      </c>
      <c r="Y12" s="21">
        <f>BAR!AU12*0.9*0.87</f>
        <v>9552.6</v>
      </c>
      <c r="Z12" s="21">
        <f>BAR!AV12*0.9*0.87</f>
        <v>9317.7000000000007</v>
      </c>
      <c r="AA12" s="21">
        <f>BAR!AW12*0.9*0.87</f>
        <v>9317.7000000000007</v>
      </c>
      <c r="AB12" s="21">
        <f>BAR!AX12*0.9*0.87</f>
        <v>9317.7000000000007</v>
      </c>
      <c r="AC12" s="21">
        <f>BAR!AY12*0.9*0.87</f>
        <v>9317.7000000000007</v>
      </c>
      <c r="AD12" s="21">
        <f>BAR!AZ12*0.9*0.87</f>
        <v>9317.7000000000007</v>
      </c>
      <c r="AE12" s="21">
        <f>BAR!BA12*0.9*0.87</f>
        <v>9552.6</v>
      </c>
      <c r="AF12" s="21">
        <f>BAR!BB12*0.9*0.87</f>
        <v>9552.6</v>
      </c>
      <c r="AG12" s="21">
        <f>BAR!BC12*0.9*0.87</f>
        <v>9082.7999999999993</v>
      </c>
      <c r="AH12" s="21">
        <f>BAR!BD12*0.9*0.87</f>
        <v>9082.7999999999993</v>
      </c>
      <c r="AI12" s="21">
        <f>BAR!BE12*0.9*0.87</f>
        <v>9082.7999999999993</v>
      </c>
      <c r="AJ12" s="21">
        <f>BAR!BF12*0.9*0.87</f>
        <v>9552.6</v>
      </c>
      <c r="AK12" s="21">
        <f>BAR!BG12*0.9*0.87</f>
        <v>9552.6</v>
      </c>
      <c r="AL12" s="21">
        <f>BAR!BH12*0.9*0.87</f>
        <v>9552.6</v>
      </c>
      <c r="AM12" s="21">
        <f>BAR!BI12*0.9*0.87</f>
        <v>9552.6</v>
      </c>
      <c r="AN12" s="21">
        <f>BAR!BJ12*0.9*0.87</f>
        <v>8926.2000000000007</v>
      </c>
      <c r="AO12" s="21">
        <f>BAR!BK12*0.9*0.87</f>
        <v>8926.2000000000007</v>
      </c>
      <c r="AP12" s="21">
        <f>BAR!BL12*0.9*0.87</f>
        <v>8926.2000000000007</v>
      </c>
      <c r="AQ12" s="21">
        <f>BAR!BM12*0.9*0.87</f>
        <v>8926.2000000000007</v>
      </c>
      <c r="AR12" s="21">
        <f>BAR!BN12*0.9*0.87</f>
        <v>8926.2000000000007</v>
      </c>
      <c r="AS12" s="21">
        <f>BAR!BO12*0.9*0.87</f>
        <v>9082.7999999999993</v>
      </c>
      <c r="AT12" s="21">
        <f>BAR!BP12*0.9*0.87</f>
        <v>9082.7999999999993</v>
      </c>
      <c r="AU12" s="21">
        <f>BAR!BQ12*0.9*0.87</f>
        <v>8926.2000000000007</v>
      </c>
      <c r="AV12" s="21">
        <f>BAR!BR12*0.9*0.87</f>
        <v>8926.2000000000007</v>
      </c>
      <c r="AW12" s="21">
        <f>BAR!BS12*0.9*0.87</f>
        <v>8926.2000000000007</v>
      </c>
      <c r="AX12" s="21">
        <f>BAR!BT12*0.9*0.87</f>
        <v>8926.2000000000007</v>
      </c>
      <c r="AY12" s="21">
        <f>BAR!BU12*0.9*0.87</f>
        <v>8926.2000000000007</v>
      </c>
      <c r="AZ12" s="21">
        <f>BAR!BV12*0.9*0.87</f>
        <v>9082.7999999999993</v>
      </c>
      <c r="BA12" s="21">
        <f>BAR!BW12*0.9*0.87</f>
        <v>9082.7999999999993</v>
      </c>
      <c r="BB12" s="21">
        <f>BAR!BX12*0.9*0.87</f>
        <v>8926.2000000000007</v>
      </c>
      <c r="BC12" s="21">
        <f>BAR!BY12*0.9*0.87</f>
        <v>8926.2000000000007</v>
      </c>
      <c r="BD12" s="21">
        <f>BAR!BZ12*0.9*0.87</f>
        <v>8926.2000000000007</v>
      </c>
      <c r="BE12" s="21">
        <f>BAR!CA12*0.9*0.87</f>
        <v>8926.2000000000007</v>
      </c>
      <c r="BF12" s="21">
        <f>BAR!CB12*0.9*0.87</f>
        <v>8926.2000000000007</v>
      </c>
      <c r="BG12" s="21">
        <f>BAR!CC12*0.9*0.87</f>
        <v>9082.7999999999993</v>
      </c>
      <c r="BH12" s="21">
        <f>BAR!CD12*0.9*0.87</f>
        <v>9082.7999999999993</v>
      </c>
      <c r="BI12" s="21">
        <f>BAR!CE12*0.9*0.87</f>
        <v>8926.2000000000007</v>
      </c>
      <c r="BJ12" s="21">
        <f>BAR!CF12*0.9*0.87</f>
        <v>8926.2000000000007</v>
      </c>
    </row>
    <row r="13" spans="1:62" s="4" customFormat="1" ht="12" customHeight="1">
      <c r="A13" s="20">
        <v>2</v>
      </c>
      <c r="B13" s="21">
        <f>BAR!X13*0.9*0.87</f>
        <v>10766.25</v>
      </c>
      <c r="C13" s="21">
        <f>BAR!Y13*0.9*0.87</f>
        <v>11001.15</v>
      </c>
      <c r="D13" s="21">
        <f>BAR!Z13*0.9*0.87</f>
        <v>11001.15</v>
      </c>
      <c r="E13" s="21">
        <f>BAR!AA13*0.9*0.87</f>
        <v>10766.25</v>
      </c>
      <c r="F13" s="21">
        <f>BAR!AB13*0.9*0.87</f>
        <v>10766.25</v>
      </c>
      <c r="G13" s="21">
        <f>BAR!AC13*0.9*0.87</f>
        <v>10766.25</v>
      </c>
      <c r="H13" s="21">
        <f>BAR!AD13*0.9*0.87</f>
        <v>10766.25</v>
      </c>
      <c r="I13" s="21">
        <f>BAR!AE13*0.9*0.87</f>
        <v>10766.25</v>
      </c>
      <c r="J13" s="21">
        <f>BAR!AF13*0.9*0.87</f>
        <v>11001.15</v>
      </c>
      <c r="K13" s="21">
        <f>BAR!AG13*0.9*0.87</f>
        <v>11001.15</v>
      </c>
      <c r="L13" s="21">
        <f>BAR!AH13*0.9*0.87</f>
        <v>10766.25</v>
      </c>
      <c r="M13" s="21">
        <f>BAR!AI13*0.9*0.87</f>
        <v>11001.15</v>
      </c>
      <c r="N13" s="21">
        <f>BAR!AJ13*0.9*0.87</f>
        <v>11001.15</v>
      </c>
      <c r="O13" s="21">
        <f>BAR!AK13*0.9*0.87</f>
        <v>11001.15</v>
      </c>
      <c r="P13" s="21">
        <f>BAR!AL13*0.9*0.87</f>
        <v>11001.15</v>
      </c>
      <c r="Q13" s="21">
        <f>BAR!AM13*0.9*0.87</f>
        <v>11001.15</v>
      </c>
      <c r="R13" s="21">
        <f>BAR!AN13*0.9*0.87</f>
        <v>11001.15</v>
      </c>
      <c r="S13" s="21">
        <f>BAR!AO13*0.9*0.87</f>
        <v>10766.25</v>
      </c>
      <c r="T13" s="21">
        <f>BAR!AP13*0.9*0.87</f>
        <v>10766.25</v>
      </c>
      <c r="U13" s="21">
        <f>BAR!AQ13*0.9*0.87</f>
        <v>10766.25</v>
      </c>
      <c r="V13" s="21">
        <f>BAR!AR13*0.9*0.87</f>
        <v>10766.25</v>
      </c>
      <c r="W13" s="21">
        <f>BAR!AS13*0.9*0.87</f>
        <v>10766.25</v>
      </c>
      <c r="X13" s="21">
        <f>BAR!AT13*0.9*0.87</f>
        <v>11001.15</v>
      </c>
      <c r="Y13" s="21">
        <f>BAR!AU13*0.9*0.87</f>
        <v>11001.15</v>
      </c>
      <c r="Z13" s="21">
        <f>BAR!AV13*0.9*0.87</f>
        <v>10766.25</v>
      </c>
      <c r="AA13" s="21">
        <f>BAR!AW13*0.9*0.87</f>
        <v>10766.25</v>
      </c>
      <c r="AB13" s="21">
        <f>BAR!AX13*0.9*0.87</f>
        <v>10766.25</v>
      </c>
      <c r="AC13" s="21">
        <f>BAR!AY13*0.9*0.87</f>
        <v>10766.25</v>
      </c>
      <c r="AD13" s="21">
        <f>BAR!AZ13*0.9*0.87</f>
        <v>10766.25</v>
      </c>
      <c r="AE13" s="21">
        <f>BAR!BA13*0.9*0.87</f>
        <v>11001.15</v>
      </c>
      <c r="AF13" s="21">
        <f>BAR!BB13*0.9*0.87</f>
        <v>11001.15</v>
      </c>
      <c r="AG13" s="21">
        <f>BAR!BC13*0.9*0.87</f>
        <v>10531.35</v>
      </c>
      <c r="AH13" s="21">
        <f>BAR!BD13*0.9*0.87</f>
        <v>10531.35</v>
      </c>
      <c r="AI13" s="21">
        <f>BAR!BE13*0.9*0.87</f>
        <v>10531.35</v>
      </c>
      <c r="AJ13" s="21">
        <f>BAR!BF13*0.9*0.87</f>
        <v>11001.15</v>
      </c>
      <c r="AK13" s="21">
        <f>BAR!BG13*0.9*0.87</f>
        <v>11001.15</v>
      </c>
      <c r="AL13" s="21">
        <f>BAR!BH13*0.9*0.87</f>
        <v>11001.15</v>
      </c>
      <c r="AM13" s="21">
        <f>BAR!BI13*0.9*0.87</f>
        <v>11001.15</v>
      </c>
      <c r="AN13" s="21">
        <f>BAR!BJ13*0.9*0.87</f>
        <v>10374.75</v>
      </c>
      <c r="AO13" s="21">
        <f>BAR!BK13*0.9*0.87</f>
        <v>10374.75</v>
      </c>
      <c r="AP13" s="21">
        <f>BAR!BL13*0.9*0.87</f>
        <v>10374.75</v>
      </c>
      <c r="AQ13" s="21">
        <f>BAR!BM13*0.9*0.87</f>
        <v>10374.75</v>
      </c>
      <c r="AR13" s="21">
        <f>BAR!BN13*0.9*0.87</f>
        <v>10374.75</v>
      </c>
      <c r="AS13" s="21">
        <f>BAR!BO13*0.9*0.87</f>
        <v>10531.35</v>
      </c>
      <c r="AT13" s="21">
        <f>BAR!BP13*0.9*0.87</f>
        <v>10531.35</v>
      </c>
      <c r="AU13" s="21">
        <f>BAR!BQ13*0.9*0.87</f>
        <v>10374.75</v>
      </c>
      <c r="AV13" s="21">
        <f>BAR!BR13*0.9*0.87</f>
        <v>10374.75</v>
      </c>
      <c r="AW13" s="21">
        <f>BAR!BS13*0.9*0.87</f>
        <v>10374.75</v>
      </c>
      <c r="AX13" s="21">
        <f>BAR!BT13*0.9*0.87</f>
        <v>10374.75</v>
      </c>
      <c r="AY13" s="21">
        <f>BAR!BU13*0.9*0.87</f>
        <v>10374.75</v>
      </c>
      <c r="AZ13" s="21">
        <f>BAR!BV13*0.9*0.87</f>
        <v>10531.35</v>
      </c>
      <c r="BA13" s="21">
        <f>BAR!BW13*0.9*0.87</f>
        <v>10531.35</v>
      </c>
      <c r="BB13" s="21">
        <f>BAR!BX13*0.9*0.87</f>
        <v>10374.75</v>
      </c>
      <c r="BC13" s="21">
        <f>BAR!BY13*0.9*0.87</f>
        <v>10374.75</v>
      </c>
      <c r="BD13" s="21">
        <f>BAR!BZ13*0.9*0.87</f>
        <v>10374.75</v>
      </c>
      <c r="BE13" s="21">
        <f>BAR!CA13*0.9*0.87</f>
        <v>10374.75</v>
      </c>
      <c r="BF13" s="21">
        <f>BAR!CB13*0.9*0.87</f>
        <v>10374.75</v>
      </c>
      <c r="BG13" s="21">
        <f>BAR!CC13*0.9*0.87</f>
        <v>10531.35</v>
      </c>
      <c r="BH13" s="21">
        <f>BAR!CD13*0.9*0.87</f>
        <v>10531.35</v>
      </c>
      <c r="BI13" s="21">
        <f>BAR!CE13*0.9*0.87</f>
        <v>10374.75</v>
      </c>
      <c r="BJ13" s="21">
        <f>BAR!CF13*0.9*0.87</f>
        <v>10374.75</v>
      </c>
    </row>
    <row r="14" spans="1:62" s="4" customFormat="1" ht="24.75" customHeight="1">
      <c r="A14" s="23" t="s">
        <v>7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</row>
    <row r="15" spans="1:62" s="4" customFormat="1" ht="12" customHeight="1">
      <c r="A15" s="20">
        <v>1</v>
      </c>
      <c r="B15" s="21">
        <f>BAR!X15*0.9*0.87</f>
        <v>10492.2</v>
      </c>
      <c r="C15" s="21">
        <f>BAR!Y15*0.9*0.87</f>
        <v>10727.1</v>
      </c>
      <c r="D15" s="21">
        <f>BAR!Z15*0.9*0.87</f>
        <v>10727.1</v>
      </c>
      <c r="E15" s="21">
        <f>BAR!AA15*0.9*0.87</f>
        <v>10492.2</v>
      </c>
      <c r="F15" s="21">
        <f>BAR!AB15*0.9*0.87</f>
        <v>10492.2</v>
      </c>
      <c r="G15" s="21">
        <f>BAR!AC15*0.9*0.87</f>
        <v>10492.2</v>
      </c>
      <c r="H15" s="21">
        <f>BAR!AD15*0.9*0.87</f>
        <v>10492.2</v>
      </c>
      <c r="I15" s="21">
        <f>BAR!AE15*0.9*0.87</f>
        <v>10492.2</v>
      </c>
      <c r="J15" s="21">
        <f>BAR!AF15*0.9*0.87</f>
        <v>10727.1</v>
      </c>
      <c r="K15" s="21">
        <f>BAR!AG15*0.9*0.87</f>
        <v>10727.1</v>
      </c>
      <c r="L15" s="21">
        <f>BAR!AH15*0.9*0.87</f>
        <v>10492.2</v>
      </c>
      <c r="M15" s="21">
        <f>BAR!AI15*0.9*0.87</f>
        <v>10727.1</v>
      </c>
      <c r="N15" s="21">
        <f>BAR!AJ15*0.9*0.87</f>
        <v>10727.1</v>
      </c>
      <c r="O15" s="21">
        <f>BAR!AK15*0.9*0.87</f>
        <v>10727.1</v>
      </c>
      <c r="P15" s="21">
        <f>BAR!AL15*0.9*0.87</f>
        <v>10727.1</v>
      </c>
      <c r="Q15" s="21">
        <f>BAR!AM15*0.9*0.87</f>
        <v>10727.1</v>
      </c>
      <c r="R15" s="21">
        <f>BAR!AN15*0.9*0.87</f>
        <v>10727.1</v>
      </c>
      <c r="S15" s="21">
        <f>BAR!AO15*0.9*0.87</f>
        <v>10492.2</v>
      </c>
      <c r="T15" s="21">
        <f>BAR!AP15*0.9*0.87</f>
        <v>10492.2</v>
      </c>
      <c r="U15" s="21">
        <f>BAR!AQ15*0.9*0.87</f>
        <v>10492.2</v>
      </c>
      <c r="V15" s="21">
        <f>BAR!AR15*0.9*0.87</f>
        <v>10492.2</v>
      </c>
      <c r="W15" s="21">
        <f>BAR!AS15*0.9*0.87</f>
        <v>10492.2</v>
      </c>
      <c r="X15" s="21">
        <f>BAR!AT15*0.9*0.87</f>
        <v>10727.1</v>
      </c>
      <c r="Y15" s="21">
        <f>BAR!AU15*0.9*0.87</f>
        <v>10727.1</v>
      </c>
      <c r="Z15" s="21">
        <f>BAR!AV15*0.9*0.87</f>
        <v>10492.2</v>
      </c>
      <c r="AA15" s="21">
        <f>BAR!AW15*0.9*0.87</f>
        <v>10492.2</v>
      </c>
      <c r="AB15" s="21">
        <f>BAR!AX15*0.9*0.87</f>
        <v>10492.2</v>
      </c>
      <c r="AC15" s="21">
        <f>BAR!AY15*0.9*0.87</f>
        <v>10492.2</v>
      </c>
      <c r="AD15" s="21">
        <f>BAR!AZ15*0.9*0.87</f>
        <v>10492.2</v>
      </c>
      <c r="AE15" s="21">
        <f>BAR!BA15*0.9*0.87</f>
        <v>10727.1</v>
      </c>
      <c r="AF15" s="21">
        <f>BAR!BB15*0.9*0.87</f>
        <v>10727.1</v>
      </c>
      <c r="AG15" s="21">
        <f>BAR!BC15*0.9*0.87</f>
        <v>10257.299999999999</v>
      </c>
      <c r="AH15" s="21">
        <f>BAR!BD15*0.9*0.87</f>
        <v>10257.299999999999</v>
      </c>
      <c r="AI15" s="21">
        <f>BAR!BE15*0.9*0.87</f>
        <v>10257.299999999999</v>
      </c>
      <c r="AJ15" s="21">
        <f>BAR!BF15*0.9*0.87</f>
        <v>10727.1</v>
      </c>
      <c r="AK15" s="21">
        <f>BAR!BG15*0.9*0.87</f>
        <v>10727.1</v>
      </c>
      <c r="AL15" s="21">
        <f>BAR!BH15*0.9*0.87</f>
        <v>10727.1</v>
      </c>
      <c r="AM15" s="21">
        <f>BAR!BI15*0.9*0.87</f>
        <v>10727.1</v>
      </c>
      <c r="AN15" s="21">
        <f>BAR!BJ15*0.9*0.87</f>
        <v>10100.700000000001</v>
      </c>
      <c r="AO15" s="21">
        <f>BAR!BK15*0.9*0.87</f>
        <v>10100.700000000001</v>
      </c>
      <c r="AP15" s="21">
        <f>BAR!BL15*0.9*0.87</f>
        <v>10100.700000000001</v>
      </c>
      <c r="AQ15" s="21">
        <f>BAR!BM15*0.9*0.87</f>
        <v>10100.700000000001</v>
      </c>
      <c r="AR15" s="21">
        <f>BAR!BN15*0.9*0.87</f>
        <v>10100.700000000001</v>
      </c>
      <c r="AS15" s="21">
        <f>BAR!BO15*0.9*0.87</f>
        <v>10257.299999999999</v>
      </c>
      <c r="AT15" s="21">
        <f>BAR!BP15*0.9*0.87</f>
        <v>10257.299999999999</v>
      </c>
      <c r="AU15" s="21">
        <f>BAR!BQ15*0.9*0.87</f>
        <v>10100.700000000001</v>
      </c>
      <c r="AV15" s="21">
        <f>BAR!BR15*0.9*0.87</f>
        <v>10100.700000000001</v>
      </c>
      <c r="AW15" s="21">
        <f>BAR!BS15*0.9*0.87</f>
        <v>10100.700000000001</v>
      </c>
      <c r="AX15" s="21">
        <f>BAR!BT15*0.9*0.87</f>
        <v>10100.700000000001</v>
      </c>
      <c r="AY15" s="21">
        <f>BAR!BU15*0.9*0.87</f>
        <v>10100.700000000001</v>
      </c>
      <c r="AZ15" s="21">
        <f>BAR!BV15*0.9*0.87</f>
        <v>10257.299999999999</v>
      </c>
      <c r="BA15" s="21">
        <f>BAR!BW15*0.9*0.87</f>
        <v>10257.299999999999</v>
      </c>
      <c r="BB15" s="21">
        <f>BAR!BX15*0.9*0.87</f>
        <v>10100.700000000001</v>
      </c>
      <c r="BC15" s="21">
        <f>BAR!BY15*0.9*0.87</f>
        <v>10100.700000000001</v>
      </c>
      <c r="BD15" s="21">
        <f>BAR!BZ15*0.9*0.87</f>
        <v>10100.700000000001</v>
      </c>
      <c r="BE15" s="21">
        <f>BAR!CA15*0.9*0.87</f>
        <v>10100.700000000001</v>
      </c>
      <c r="BF15" s="21">
        <f>BAR!CB15*0.9*0.87</f>
        <v>10100.700000000001</v>
      </c>
      <c r="BG15" s="21">
        <f>BAR!CC15*0.9*0.87</f>
        <v>10257.299999999999</v>
      </c>
      <c r="BH15" s="21">
        <f>BAR!CD15*0.9*0.87</f>
        <v>10257.299999999999</v>
      </c>
      <c r="BI15" s="21">
        <f>BAR!CE15*0.9*0.87</f>
        <v>10100.700000000001</v>
      </c>
      <c r="BJ15" s="21">
        <f>BAR!CF15*0.9*0.87</f>
        <v>10100.700000000001</v>
      </c>
    </row>
    <row r="16" spans="1:62" s="4" customFormat="1" ht="12" customHeight="1">
      <c r="A16" s="20">
        <v>2</v>
      </c>
      <c r="B16" s="21">
        <f>BAR!X16*0.9*0.87</f>
        <v>11940.75</v>
      </c>
      <c r="C16" s="21">
        <f>BAR!Y16*0.9*0.87</f>
        <v>12175.65</v>
      </c>
      <c r="D16" s="21">
        <f>BAR!Z16*0.9*0.87</f>
        <v>12175.65</v>
      </c>
      <c r="E16" s="21">
        <f>BAR!AA16*0.9*0.87</f>
        <v>11940.75</v>
      </c>
      <c r="F16" s="21">
        <f>BAR!AB16*0.9*0.87</f>
        <v>11940.75</v>
      </c>
      <c r="G16" s="21">
        <f>BAR!AC16*0.9*0.87</f>
        <v>11940.75</v>
      </c>
      <c r="H16" s="21">
        <f>BAR!AD16*0.9*0.87</f>
        <v>11940.75</v>
      </c>
      <c r="I16" s="21">
        <f>BAR!AE16*0.9*0.87</f>
        <v>11940.75</v>
      </c>
      <c r="J16" s="21">
        <f>BAR!AF16*0.9*0.87</f>
        <v>12175.65</v>
      </c>
      <c r="K16" s="21">
        <f>BAR!AG16*0.9*0.87</f>
        <v>12175.65</v>
      </c>
      <c r="L16" s="21">
        <f>BAR!AH16*0.9*0.87</f>
        <v>11940.75</v>
      </c>
      <c r="M16" s="21">
        <f>BAR!AI16*0.9*0.87</f>
        <v>12175.65</v>
      </c>
      <c r="N16" s="21">
        <f>BAR!AJ16*0.9*0.87</f>
        <v>12175.65</v>
      </c>
      <c r="O16" s="21">
        <f>BAR!AK16*0.9*0.87</f>
        <v>12175.65</v>
      </c>
      <c r="P16" s="21">
        <f>BAR!AL16*0.9*0.87</f>
        <v>12175.65</v>
      </c>
      <c r="Q16" s="21">
        <f>BAR!AM16*0.9*0.87</f>
        <v>12175.65</v>
      </c>
      <c r="R16" s="21">
        <f>BAR!AN16*0.9*0.87</f>
        <v>12175.65</v>
      </c>
      <c r="S16" s="21">
        <f>BAR!AO16*0.9*0.87</f>
        <v>11940.75</v>
      </c>
      <c r="T16" s="21">
        <f>BAR!AP16*0.9*0.87</f>
        <v>11940.75</v>
      </c>
      <c r="U16" s="21">
        <f>BAR!AQ16*0.9*0.87</f>
        <v>11940.75</v>
      </c>
      <c r="V16" s="21">
        <f>BAR!AR16*0.9*0.87</f>
        <v>11940.75</v>
      </c>
      <c r="W16" s="21">
        <f>BAR!AS16*0.9*0.87</f>
        <v>11940.75</v>
      </c>
      <c r="X16" s="21">
        <f>BAR!AT16*0.9*0.87</f>
        <v>12175.65</v>
      </c>
      <c r="Y16" s="21">
        <f>BAR!AU16*0.9*0.87</f>
        <v>12175.65</v>
      </c>
      <c r="Z16" s="21">
        <f>BAR!AV16*0.9*0.87</f>
        <v>11940.75</v>
      </c>
      <c r="AA16" s="21">
        <f>BAR!AW16*0.9*0.87</f>
        <v>11940.75</v>
      </c>
      <c r="AB16" s="21">
        <f>BAR!AX16*0.9*0.87</f>
        <v>11940.75</v>
      </c>
      <c r="AC16" s="21">
        <f>BAR!AY16*0.9*0.87</f>
        <v>11940.75</v>
      </c>
      <c r="AD16" s="21">
        <f>BAR!AZ16*0.9*0.87</f>
        <v>11940.75</v>
      </c>
      <c r="AE16" s="21">
        <f>BAR!BA16*0.9*0.87</f>
        <v>12175.65</v>
      </c>
      <c r="AF16" s="21">
        <f>BAR!BB16*0.9*0.87</f>
        <v>12175.65</v>
      </c>
      <c r="AG16" s="21">
        <f>BAR!BC16*0.9*0.87</f>
        <v>11705.85</v>
      </c>
      <c r="AH16" s="21">
        <f>BAR!BD16*0.9*0.87</f>
        <v>11705.85</v>
      </c>
      <c r="AI16" s="21">
        <f>BAR!BE16*0.9*0.87</f>
        <v>11705.85</v>
      </c>
      <c r="AJ16" s="21">
        <f>BAR!BF16*0.9*0.87</f>
        <v>12175.65</v>
      </c>
      <c r="AK16" s="21">
        <f>BAR!BG16*0.9*0.87</f>
        <v>12175.65</v>
      </c>
      <c r="AL16" s="21">
        <f>BAR!BH16*0.9*0.87</f>
        <v>12175.65</v>
      </c>
      <c r="AM16" s="21">
        <f>BAR!BI16*0.9*0.87</f>
        <v>12175.65</v>
      </c>
      <c r="AN16" s="21">
        <f>BAR!BJ16*0.9*0.87</f>
        <v>11549.25</v>
      </c>
      <c r="AO16" s="21">
        <f>BAR!BK16*0.9*0.87</f>
        <v>11549.25</v>
      </c>
      <c r="AP16" s="21">
        <f>BAR!BL16*0.9*0.87</f>
        <v>11549.25</v>
      </c>
      <c r="AQ16" s="21">
        <f>BAR!BM16*0.9*0.87</f>
        <v>11549.25</v>
      </c>
      <c r="AR16" s="21">
        <f>BAR!BN16*0.9*0.87</f>
        <v>11549.25</v>
      </c>
      <c r="AS16" s="21">
        <f>BAR!BO16*0.9*0.87</f>
        <v>11705.85</v>
      </c>
      <c r="AT16" s="21">
        <f>BAR!BP16*0.9*0.87</f>
        <v>11705.85</v>
      </c>
      <c r="AU16" s="21">
        <f>BAR!BQ16*0.9*0.87</f>
        <v>11549.25</v>
      </c>
      <c r="AV16" s="21">
        <f>BAR!BR16*0.9*0.87</f>
        <v>11549.25</v>
      </c>
      <c r="AW16" s="21">
        <f>BAR!BS16*0.9*0.87</f>
        <v>11549.25</v>
      </c>
      <c r="AX16" s="21">
        <f>BAR!BT16*0.9*0.87</f>
        <v>11549.25</v>
      </c>
      <c r="AY16" s="21">
        <f>BAR!BU16*0.9*0.87</f>
        <v>11549.25</v>
      </c>
      <c r="AZ16" s="21">
        <f>BAR!BV16*0.9*0.87</f>
        <v>11705.85</v>
      </c>
      <c r="BA16" s="21">
        <f>BAR!BW16*0.9*0.87</f>
        <v>11705.85</v>
      </c>
      <c r="BB16" s="21">
        <f>BAR!BX16*0.9*0.87</f>
        <v>11549.25</v>
      </c>
      <c r="BC16" s="21">
        <f>BAR!BY16*0.9*0.87</f>
        <v>11549.25</v>
      </c>
      <c r="BD16" s="21">
        <f>BAR!BZ16*0.9*0.87</f>
        <v>11549.25</v>
      </c>
      <c r="BE16" s="21">
        <f>BAR!CA16*0.9*0.87</f>
        <v>11549.25</v>
      </c>
      <c r="BF16" s="21">
        <f>BAR!CB16*0.9*0.87</f>
        <v>11549.25</v>
      </c>
      <c r="BG16" s="21">
        <f>BAR!CC16*0.9*0.87</f>
        <v>11705.85</v>
      </c>
      <c r="BH16" s="21">
        <f>BAR!CD16*0.9*0.87</f>
        <v>11705.85</v>
      </c>
      <c r="BI16" s="21">
        <f>BAR!CE16*0.9*0.87</f>
        <v>11549.25</v>
      </c>
      <c r="BJ16" s="21">
        <f>BAR!CF16*0.9*0.87</f>
        <v>11549.25</v>
      </c>
    </row>
    <row r="17" spans="1:62" s="4" customFormat="1" ht="24.75" customHeight="1">
      <c r="A17" s="23" t="s">
        <v>8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</row>
    <row r="18" spans="1:62" s="4" customFormat="1" ht="12" customHeight="1">
      <c r="A18" s="20">
        <v>1</v>
      </c>
      <c r="B18" s="21">
        <f>BAR!X18*0.9*0.87</f>
        <v>11666.7</v>
      </c>
      <c r="C18" s="21">
        <f>BAR!Y18*0.9*0.87</f>
        <v>11901.6</v>
      </c>
      <c r="D18" s="21">
        <f>BAR!Z18*0.9*0.87</f>
        <v>11901.6</v>
      </c>
      <c r="E18" s="21">
        <f>BAR!AA18*0.9*0.87</f>
        <v>11666.7</v>
      </c>
      <c r="F18" s="21">
        <f>BAR!AB18*0.9*0.87</f>
        <v>11666.7</v>
      </c>
      <c r="G18" s="21">
        <f>BAR!AC18*0.9*0.87</f>
        <v>11666.7</v>
      </c>
      <c r="H18" s="21">
        <f>BAR!AD18*0.9*0.87</f>
        <v>11666.7</v>
      </c>
      <c r="I18" s="21">
        <f>BAR!AE18*0.9*0.87</f>
        <v>11666.7</v>
      </c>
      <c r="J18" s="21">
        <f>BAR!AF18*0.9*0.87</f>
        <v>11901.6</v>
      </c>
      <c r="K18" s="21">
        <f>BAR!AG18*0.9*0.87</f>
        <v>11901.6</v>
      </c>
      <c r="L18" s="21">
        <f>BAR!AH18*0.9*0.87</f>
        <v>11666.7</v>
      </c>
      <c r="M18" s="21">
        <f>BAR!AI18*0.9*0.87</f>
        <v>11901.6</v>
      </c>
      <c r="N18" s="21">
        <f>BAR!AJ18*0.9*0.87</f>
        <v>11901.6</v>
      </c>
      <c r="O18" s="21">
        <f>BAR!AK18*0.9*0.87</f>
        <v>11901.6</v>
      </c>
      <c r="P18" s="21">
        <f>BAR!AL18*0.9*0.87</f>
        <v>11901.6</v>
      </c>
      <c r="Q18" s="21">
        <f>BAR!AM18*0.9*0.87</f>
        <v>11901.6</v>
      </c>
      <c r="R18" s="21">
        <f>BAR!AN18*0.9*0.87</f>
        <v>11901.6</v>
      </c>
      <c r="S18" s="21">
        <f>BAR!AO18*0.9*0.87</f>
        <v>11666.7</v>
      </c>
      <c r="T18" s="21">
        <f>BAR!AP18*0.9*0.87</f>
        <v>11666.7</v>
      </c>
      <c r="U18" s="21">
        <f>BAR!AQ18*0.9*0.87</f>
        <v>11666.7</v>
      </c>
      <c r="V18" s="21">
        <f>BAR!AR18*0.9*0.87</f>
        <v>11666.7</v>
      </c>
      <c r="W18" s="21">
        <f>BAR!AS18*0.9*0.87</f>
        <v>11666.7</v>
      </c>
      <c r="X18" s="21">
        <f>BAR!AT18*0.9*0.87</f>
        <v>11901.6</v>
      </c>
      <c r="Y18" s="21">
        <f>BAR!AU18*0.9*0.87</f>
        <v>11901.6</v>
      </c>
      <c r="Z18" s="21">
        <f>BAR!AV18*0.9*0.87</f>
        <v>11666.7</v>
      </c>
      <c r="AA18" s="21">
        <f>BAR!AW18*0.9*0.87</f>
        <v>11666.7</v>
      </c>
      <c r="AB18" s="21">
        <f>BAR!AX18*0.9*0.87</f>
        <v>11666.7</v>
      </c>
      <c r="AC18" s="21">
        <f>BAR!AY18*0.9*0.87</f>
        <v>11666.7</v>
      </c>
      <c r="AD18" s="21">
        <f>BAR!AZ18*0.9*0.87</f>
        <v>11666.7</v>
      </c>
      <c r="AE18" s="21">
        <f>BAR!BA18*0.9*0.87</f>
        <v>11901.6</v>
      </c>
      <c r="AF18" s="21">
        <f>BAR!BB18*0.9*0.87</f>
        <v>11901.6</v>
      </c>
      <c r="AG18" s="21">
        <f>BAR!BC18*0.9*0.87</f>
        <v>11431.8</v>
      </c>
      <c r="AH18" s="21">
        <f>BAR!BD18*0.9*0.87</f>
        <v>11431.8</v>
      </c>
      <c r="AI18" s="21">
        <f>BAR!BE18*0.9*0.87</f>
        <v>11431.8</v>
      </c>
      <c r="AJ18" s="21">
        <f>BAR!BF18*0.9*0.87</f>
        <v>11901.6</v>
      </c>
      <c r="AK18" s="21">
        <f>BAR!BG18*0.9*0.87</f>
        <v>11901.6</v>
      </c>
      <c r="AL18" s="21">
        <f>BAR!BH18*0.9*0.87</f>
        <v>11901.6</v>
      </c>
      <c r="AM18" s="21">
        <f>BAR!BI18*0.9*0.87</f>
        <v>11901.6</v>
      </c>
      <c r="AN18" s="21">
        <f>BAR!BJ18*0.9*0.87</f>
        <v>11275.2</v>
      </c>
      <c r="AO18" s="21">
        <f>BAR!BK18*0.9*0.87</f>
        <v>11275.2</v>
      </c>
      <c r="AP18" s="21">
        <f>BAR!BL18*0.9*0.87</f>
        <v>11275.2</v>
      </c>
      <c r="AQ18" s="21">
        <f>BAR!BM18*0.9*0.87</f>
        <v>11275.2</v>
      </c>
      <c r="AR18" s="21">
        <f>BAR!BN18*0.9*0.87</f>
        <v>11275.2</v>
      </c>
      <c r="AS18" s="21">
        <f>BAR!BO18*0.9*0.87</f>
        <v>11431.8</v>
      </c>
      <c r="AT18" s="21">
        <f>BAR!BP18*0.9*0.87</f>
        <v>11431.8</v>
      </c>
      <c r="AU18" s="21">
        <f>BAR!BQ18*0.9*0.87</f>
        <v>11275.2</v>
      </c>
      <c r="AV18" s="21">
        <f>BAR!BR18*0.9*0.87</f>
        <v>11275.2</v>
      </c>
      <c r="AW18" s="21">
        <f>BAR!BS18*0.9*0.87</f>
        <v>11275.2</v>
      </c>
      <c r="AX18" s="21">
        <f>BAR!BT18*0.9*0.87</f>
        <v>11275.2</v>
      </c>
      <c r="AY18" s="21">
        <f>BAR!BU18*0.9*0.87</f>
        <v>11275.2</v>
      </c>
      <c r="AZ18" s="21">
        <f>BAR!BV18*0.9*0.87</f>
        <v>11431.8</v>
      </c>
      <c r="BA18" s="21">
        <f>BAR!BW18*0.9*0.87</f>
        <v>11431.8</v>
      </c>
      <c r="BB18" s="21">
        <f>BAR!BX18*0.9*0.87</f>
        <v>11275.2</v>
      </c>
      <c r="BC18" s="21">
        <f>BAR!BY18*0.9*0.87</f>
        <v>11275.2</v>
      </c>
      <c r="BD18" s="21">
        <f>BAR!BZ18*0.9*0.87</f>
        <v>11275.2</v>
      </c>
      <c r="BE18" s="21">
        <f>BAR!CA18*0.9*0.87</f>
        <v>11275.2</v>
      </c>
      <c r="BF18" s="21">
        <f>BAR!CB18*0.9*0.87</f>
        <v>11275.2</v>
      </c>
      <c r="BG18" s="21">
        <f>BAR!CC18*0.9*0.87</f>
        <v>11431.8</v>
      </c>
      <c r="BH18" s="21">
        <f>BAR!CD18*0.9*0.87</f>
        <v>11431.8</v>
      </c>
      <c r="BI18" s="21">
        <f>BAR!CE18*0.9*0.87</f>
        <v>11275.2</v>
      </c>
      <c r="BJ18" s="21">
        <f>BAR!CF18*0.9*0.87</f>
        <v>11275.2</v>
      </c>
    </row>
    <row r="19" spans="1:62" s="4" customFormat="1" ht="12" customHeight="1">
      <c r="A19" s="24">
        <v>2</v>
      </c>
      <c r="B19" s="21">
        <f>BAR!X19*0.9*0.87</f>
        <v>13115.25</v>
      </c>
      <c r="C19" s="21">
        <f>BAR!Y19*0.9*0.87</f>
        <v>13350.15</v>
      </c>
      <c r="D19" s="21">
        <f>BAR!Z19*0.9*0.87</f>
        <v>13350.15</v>
      </c>
      <c r="E19" s="21">
        <f>BAR!AA19*0.9*0.87</f>
        <v>13115.25</v>
      </c>
      <c r="F19" s="21">
        <f>BAR!AB19*0.9*0.87</f>
        <v>13115.25</v>
      </c>
      <c r="G19" s="21">
        <f>BAR!AC19*0.9*0.87</f>
        <v>13115.25</v>
      </c>
      <c r="H19" s="21">
        <f>BAR!AD19*0.9*0.87</f>
        <v>13115.25</v>
      </c>
      <c r="I19" s="21">
        <f>BAR!AE19*0.9*0.87</f>
        <v>13115.25</v>
      </c>
      <c r="J19" s="21">
        <f>BAR!AF19*0.9*0.87</f>
        <v>13350.15</v>
      </c>
      <c r="K19" s="21">
        <f>BAR!AG19*0.9*0.87</f>
        <v>13350.15</v>
      </c>
      <c r="L19" s="21">
        <f>BAR!AH19*0.9*0.87</f>
        <v>13115.25</v>
      </c>
      <c r="M19" s="21">
        <f>BAR!AI19*0.9*0.87</f>
        <v>13350.15</v>
      </c>
      <c r="N19" s="21">
        <f>BAR!AJ19*0.9*0.87</f>
        <v>13350.15</v>
      </c>
      <c r="O19" s="21">
        <f>BAR!AK19*0.9*0.87</f>
        <v>13350.15</v>
      </c>
      <c r="P19" s="21">
        <f>BAR!AL19*0.9*0.87</f>
        <v>13350.15</v>
      </c>
      <c r="Q19" s="21">
        <f>BAR!AM19*0.9*0.87</f>
        <v>13350.15</v>
      </c>
      <c r="R19" s="21">
        <f>BAR!AN19*0.9*0.87</f>
        <v>13350.15</v>
      </c>
      <c r="S19" s="21">
        <f>BAR!AO19*0.9*0.87</f>
        <v>13115.25</v>
      </c>
      <c r="T19" s="21">
        <f>BAR!AP19*0.9*0.87</f>
        <v>13115.25</v>
      </c>
      <c r="U19" s="21">
        <f>BAR!AQ19*0.9*0.87</f>
        <v>13115.25</v>
      </c>
      <c r="V19" s="21">
        <f>BAR!AR19*0.9*0.87</f>
        <v>13115.25</v>
      </c>
      <c r="W19" s="21">
        <f>BAR!AS19*0.9*0.87</f>
        <v>13115.25</v>
      </c>
      <c r="X19" s="21">
        <f>BAR!AT19*0.9*0.87</f>
        <v>13350.15</v>
      </c>
      <c r="Y19" s="21">
        <f>BAR!AU19*0.9*0.87</f>
        <v>13350.15</v>
      </c>
      <c r="Z19" s="21">
        <f>BAR!AV19*0.9*0.87</f>
        <v>13115.25</v>
      </c>
      <c r="AA19" s="21">
        <f>BAR!AW19*0.9*0.87</f>
        <v>13115.25</v>
      </c>
      <c r="AB19" s="21">
        <f>BAR!AX19*0.9*0.87</f>
        <v>13115.25</v>
      </c>
      <c r="AC19" s="21">
        <f>BAR!AY19*0.9*0.87</f>
        <v>13115.25</v>
      </c>
      <c r="AD19" s="21">
        <f>BAR!AZ19*0.9*0.87</f>
        <v>13115.25</v>
      </c>
      <c r="AE19" s="21">
        <f>BAR!BA19*0.9*0.87</f>
        <v>13350.15</v>
      </c>
      <c r="AF19" s="21">
        <f>BAR!BB19*0.9*0.87</f>
        <v>13350.15</v>
      </c>
      <c r="AG19" s="21">
        <f>BAR!BC19*0.9*0.87</f>
        <v>12880.35</v>
      </c>
      <c r="AH19" s="21">
        <f>BAR!BD19*0.9*0.87</f>
        <v>12880.35</v>
      </c>
      <c r="AI19" s="21">
        <f>BAR!BE19*0.9*0.87</f>
        <v>12880.35</v>
      </c>
      <c r="AJ19" s="21">
        <f>BAR!BF19*0.9*0.87</f>
        <v>13350.15</v>
      </c>
      <c r="AK19" s="21">
        <f>BAR!BG19*0.9*0.87</f>
        <v>13350.15</v>
      </c>
      <c r="AL19" s="21">
        <f>BAR!BH19*0.9*0.87</f>
        <v>13350.15</v>
      </c>
      <c r="AM19" s="21">
        <f>BAR!BI19*0.9*0.87</f>
        <v>13350.15</v>
      </c>
      <c r="AN19" s="21">
        <f>BAR!BJ19*0.9*0.87</f>
        <v>12723.75</v>
      </c>
      <c r="AO19" s="21">
        <f>BAR!BK19*0.9*0.87</f>
        <v>12723.75</v>
      </c>
      <c r="AP19" s="21">
        <f>BAR!BL19*0.9*0.87</f>
        <v>12723.75</v>
      </c>
      <c r="AQ19" s="21">
        <f>BAR!BM19*0.9*0.87</f>
        <v>12723.75</v>
      </c>
      <c r="AR19" s="21">
        <f>BAR!BN19*0.9*0.87</f>
        <v>12723.75</v>
      </c>
      <c r="AS19" s="21">
        <f>BAR!BO19*0.9*0.87</f>
        <v>12880.35</v>
      </c>
      <c r="AT19" s="21">
        <f>BAR!BP19*0.9*0.87</f>
        <v>12880.35</v>
      </c>
      <c r="AU19" s="21">
        <f>BAR!BQ19*0.9*0.87</f>
        <v>12723.75</v>
      </c>
      <c r="AV19" s="21">
        <f>BAR!BR19*0.9*0.87</f>
        <v>12723.75</v>
      </c>
      <c r="AW19" s="21">
        <f>BAR!BS19*0.9*0.87</f>
        <v>12723.75</v>
      </c>
      <c r="AX19" s="21">
        <f>BAR!BT19*0.9*0.87</f>
        <v>12723.75</v>
      </c>
      <c r="AY19" s="21">
        <f>BAR!BU19*0.9*0.87</f>
        <v>12723.75</v>
      </c>
      <c r="AZ19" s="21">
        <f>BAR!BV19*0.9*0.87</f>
        <v>12880.35</v>
      </c>
      <c r="BA19" s="21">
        <f>BAR!BW19*0.9*0.87</f>
        <v>12880.35</v>
      </c>
      <c r="BB19" s="21">
        <f>BAR!BX19*0.9*0.87</f>
        <v>12723.75</v>
      </c>
      <c r="BC19" s="21">
        <f>BAR!BY19*0.9*0.87</f>
        <v>12723.75</v>
      </c>
      <c r="BD19" s="21">
        <f>BAR!BZ19*0.9*0.87</f>
        <v>12723.75</v>
      </c>
      <c r="BE19" s="21">
        <f>BAR!CA19*0.9*0.87</f>
        <v>12723.75</v>
      </c>
      <c r="BF19" s="21">
        <f>BAR!CB19*0.9*0.87</f>
        <v>12723.75</v>
      </c>
      <c r="BG19" s="21">
        <f>BAR!CC19*0.9*0.87</f>
        <v>12880.35</v>
      </c>
      <c r="BH19" s="21">
        <f>BAR!CD19*0.9*0.87</f>
        <v>12880.35</v>
      </c>
      <c r="BI19" s="21">
        <f>BAR!CE19*0.9*0.87</f>
        <v>12723.75</v>
      </c>
      <c r="BJ19" s="21">
        <f>BAR!CF19*0.9*0.87</f>
        <v>12723.75</v>
      </c>
    </row>
    <row r="20" spans="1:62" s="4" customFormat="1" ht="12" customHeight="1">
      <c r="A20" s="25" t="s">
        <v>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</row>
    <row r="21" spans="1:62" s="4" customFormat="1" ht="12" customHeight="1">
      <c r="A21" s="20">
        <v>1</v>
      </c>
      <c r="B21" s="21">
        <f>BAR!X21*0.87*0.9</f>
        <v>17147.7</v>
      </c>
      <c r="C21" s="21">
        <f>BAR!Y21*0.87*0.9</f>
        <v>17382.599999999999</v>
      </c>
      <c r="D21" s="21">
        <f>BAR!Z21*0.87*0.9</f>
        <v>17382.599999999999</v>
      </c>
      <c r="E21" s="21">
        <f>BAR!AA21*0.87*0.9</f>
        <v>17147.7</v>
      </c>
      <c r="F21" s="21">
        <f>BAR!AB21*0.87*0.9</f>
        <v>17147.7</v>
      </c>
      <c r="G21" s="21">
        <f>BAR!AC21*0.87*0.9</f>
        <v>17147.7</v>
      </c>
      <c r="H21" s="21">
        <f>BAR!AD21*0.87*0.9</f>
        <v>17147.7</v>
      </c>
      <c r="I21" s="21">
        <f>BAR!AE21*0.87*0.9</f>
        <v>17147.7</v>
      </c>
      <c r="J21" s="21">
        <f>BAR!AF21*0.87*0.9</f>
        <v>17382.599999999999</v>
      </c>
      <c r="K21" s="21">
        <f>BAR!AG21*0.87*0.9</f>
        <v>17382.599999999999</v>
      </c>
      <c r="L21" s="21">
        <f>BAR!AH21*0.87*0.9</f>
        <v>17147.7</v>
      </c>
      <c r="M21" s="21">
        <f>BAR!AI21*0.87*0.9</f>
        <v>17382.599999999999</v>
      </c>
      <c r="N21" s="21">
        <f>BAR!AJ21*0.87*0.9</f>
        <v>17382.599999999999</v>
      </c>
      <c r="O21" s="21">
        <f>BAR!AK21*0.87*0.9</f>
        <v>17382.599999999999</v>
      </c>
      <c r="P21" s="21">
        <f>BAR!AL21*0.87*0.9</f>
        <v>17382.599999999999</v>
      </c>
      <c r="Q21" s="21">
        <f>BAR!AM21*0.87*0.9</f>
        <v>17382.599999999999</v>
      </c>
      <c r="R21" s="21">
        <f>BAR!AN21*0.87*0.9</f>
        <v>17382.599999999999</v>
      </c>
      <c r="S21" s="21">
        <f>BAR!AO21*0.87*0.9</f>
        <v>17147.7</v>
      </c>
      <c r="T21" s="21">
        <f>BAR!AP21*0.87*0.9</f>
        <v>17147.7</v>
      </c>
      <c r="U21" s="21">
        <f>BAR!AQ21*0.87*0.9</f>
        <v>17147.7</v>
      </c>
      <c r="V21" s="21">
        <f>BAR!AR21*0.87*0.9</f>
        <v>17147.7</v>
      </c>
      <c r="W21" s="21">
        <f>BAR!AS21*0.87*0.9</f>
        <v>17147.7</v>
      </c>
      <c r="X21" s="21">
        <f>BAR!AT21*0.87*0.9</f>
        <v>17382.599999999999</v>
      </c>
      <c r="Y21" s="21">
        <f>BAR!AU21*0.87*0.9</f>
        <v>17382.599999999999</v>
      </c>
      <c r="Z21" s="21">
        <f>BAR!AV21*0.87*0.9</f>
        <v>17147.7</v>
      </c>
      <c r="AA21" s="21">
        <f>BAR!AW21*0.87*0.9</f>
        <v>17147.7</v>
      </c>
      <c r="AB21" s="21">
        <f>BAR!AX21*0.87*0.9</f>
        <v>17147.7</v>
      </c>
      <c r="AC21" s="21">
        <f>BAR!AY21*0.87*0.9</f>
        <v>17147.7</v>
      </c>
      <c r="AD21" s="21">
        <f>BAR!AZ21*0.87*0.9</f>
        <v>17147.7</v>
      </c>
      <c r="AE21" s="21">
        <f>BAR!BA21*0.87*0.9</f>
        <v>17382.599999999999</v>
      </c>
      <c r="AF21" s="21">
        <f>BAR!BB21*0.87*0.9</f>
        <v>17382.599999999999</v>
      </c>
      <c r="AG21" s="21">
        <f>BAR!BC21*0.87*0.9</f>
        <v>16912.8</v>
      </c>
      <c r="AH21" s="21">
        <f>BAR!BD21*0.87*0.9</f>
        <v>16912.8</v>
      </c>
      <c r="AI21" s="21">
        <f>BAR!BE21*0.87*0.9</f>
        <v>16912.8</v>
      </c>
      <c r="AJ21" s="21">
        <f>BAR!BF21*0.87*0.9</f>
        <v>17382.599999999999</v>
      </c>
      <c r="AK21" s="21">
        <f>BAR!BG21*0.87*0.9</f>
        <v>17382.599999999999</v>
      </c>
      <c r="AL21" s="21">
        <f>BAR!BH21*0.87*0.9</f>
        <v>17382.599999999999</v>
      </c>
      <c r="AM21" s="21">
        <f>BAR!BI21*0.87*0.9</f>
        <v>17382.599999999999</v>
      </c>
      <c r="AN21" s="21">
        <f>BAR!BJ21*0.87*0.9</f>
        <v>16756.2</v>
      </c>
      <c r="AO21" s="21">
        <f>BAR!BK21*0.87*0.9</f>
        <v>16756.2</v>
      </c>
      <c r="AP21" s="21">
        <f>BAR!BL21*0.87*0.9</f>
        <v>16756.2</v>
      </c>
      <c r="AQ21" s="21">
        <f>BAR!BM21*0.87*0.9</f>
        <v>16756.2</v>
      </c>
      <c r="AR21" s="21">
        <f>BAR!BN21*0.87*0.9</f>
        <v>16756.2</v>
      </c>
      <c r="AS21" s="21">
        <f>BAR!BO21*0.87*0.9</f>
        <v>16912.8</v>
      </c>
      <c r="AT21" s="21">
        <f>BAR!BP21*0.87*0.9</f>
        <v>16912.8</v>
      </c>
      <c r="AU21" s="21">
        <f>BAR!BQ21*0.87*0.9</f>
        <v>16756.2</v>
      </c>
      <c r="AV21" s="21">
        <f>BAR!BR21*0.87*0.9</f>
        <v>16756.2</v>
      </c>
      <c r="AW21" s="21">
        <f>BAR!BS21*0.87*0.9</f>
        <v>16756.2</v>
      </c>
      <c r="AX21" s="21">
        <f>BAR!BT21*0.87*0.9</f>
        <v>16756.2</v>
      </c>
      <c r="AY21" s="21">
        <f>BAR!BU21*0.87*0.9</f>
        <v>16756.2</v>
      </c>
      <c r="AZ21" s="21">
        <f>BAR!BV21*0.87*0.9</f>
        <v>16912.8</v>
      </c>
      <c r="BA21" s="21">
        <f>BAR!BW21*0.87*0.9</f>
        <v>16912.8</v>
      </c>
      <c r="BB21" s="21">
        <f>BAR!BX21*0.87*0.9</f>
        <v>16756.2</v>
      </c>
      <c r="BC21" s="21">
        <f>BAR!BY21*0.87*0.9</f>
        <v>16756.2</v>
      </c>
      <c r="BD21" s="21">
        <f>BAR!BZ21*0.87*0.9</f>
        <v>16756.2</v>
      </c>
      <c r="BE21" s="21">
        <f>BAR!CA21*0.87*0.9</f>
        <v>16756.2</v>
      </c>
      <c r="BF21" s="21">
        <f>BAR!CB21*0.87*0.9</f>
        <v>16756.2</v>
      </c>
      <c r="BG21" s="21">
        <f>BAR!CC21*0.87*0.9</f>
        <v>16912.8</v>
      </c>
      <c r="BH21" s="21">
        <f>BAR!CD21*0.87*0.9</f>
        <v>16912.8</v>
      </c>
      <c r="BI21" s="21">
        <f>BAR!CE21*0.87*0.9</f>
        <v>16756.2</v>
      </c>
      <c r="BJ21" s="21">
        <f>BAR!CF21*0.87*0.9</f>
        <v>16756.2</v>
      </c>
    </row>
    <row r="22" spans="1:62" s="4" customFormat="1" ht="12" customHeight="1">
      <c r="A22" s="24">
        <v>2</v>
      </c>
      <c r="B22" s="21">
        <f t="shared" ref="B22:S22" si="0">B21</f>
        <v>17147.7</v>
      </c>
      <c r="C22" s="21">
        <f t="shared" si="0"/>
        <v>17382.599999999999</v>
      </c>
      <c r="D22" s="21">
        <f t="shared" si="0"/>
        <v>17382.599999999999</v>
      </c>
      <c r="E22" s="21">
        <f t="shared" si="0"/>
        <v>17147.7</v>
      </c>
      <c r="F22" s="21">
        <f t="shared" si="0"/>
        <v>17147.7</v>
      </c>
      <c r="G22" s="21">
        <f t="shared" si="0"/>
        <v>17147.7</v>
      </c>
      <c r="H22" s="21">
        <f t="shared" si="0"/>
        <v>17147.7</v>
      </c>
      <c r="I22" s="21">
        <f t="shared" si="0"/>
        <v>17147.7</v>
      </c>
      <c r="J22" s="21">
        <f t="shared" si="0"/>
        <v>17382.599999999999</v>
      </c>
      <c r="K22" s="21">
        <f t="shared" si="0"/>
        <v>17382.599999999999</v>
      </c>
      <c r="L22" s="21">
        <f t="shared" si="0"/>
        <v>17147.7</v>
      </c>
      <c r="M22" s="21">
        <f t="shared" si="0"/>
        <v>17382.599999999999</v>
      </c>
      <c r="N22" s="21">
        <f t="shared" si="0"/>
        <v>17382.599999999999</v>
      </c>
      <c r="O22" s="21">
        <f t="shared" si="0"/>
        <v>17382.599999999999</v>
      </c>
      <c r="P22" s="21">
        <f t="shared" si="0"/>
        <v>17382.599999999999</v>
      </c>
      <c r="Q22" s="21">
        <f t="shared" si="0"/>
        <v>17382.599999999999</v>
      </c>
      <c r="R22" s="21">
        <f t="shared" si="0"/>
        <v>17382.599999999999</v>
      </c>
      <c r="S22" s="21">
        <f t="shared" si="0"/>
        <v>17147.7</v>
      </c>
      <c r="T22" s="21">
        <f t="shared" ref="T22:BJ22" si="1">T21</f>
        <v>17147.7</v>
      </c>
      <c r="U22" s="21">
        <f t="shared" si="1"/>
        <v>17147.7</v>
      </c>
      <c r="V22" s="21">
        <f t="shared" si="1"/>
        <v>17147.7</v>
      </c>
      <c r="W22" s="21">
        <f t="shared" si="1"/>
        <v>17147.7</v>
      </c>
      <c r="X22" s="21">
        <f t="shared" si="1"/>
        <v>17382.599999999999</v>
      </c>
      <c r="Y22" s="21">
        <f t="shared" si="1"/>
        <v>17382.599999999999</v>
      </c>
      <c r="Z22" s="21">
        <f t="shared" si="1"/>
        <v>17147.7</v>
      </c>
      <c r="AA22" s="21">
        <f t="shared" si="1"/>
        <v>17147.7</v>
      </c>
      <c r="AB22" s="21">
        <f t="shared" si="1"/>
        <v>17147.7</v>
      </c>
      <c r="AC22" s="21">
        <f t="shared" si="1"/>
        <v>17147.7</v>
      </c>
      <c r="AD22" s="21">
        <f t="shared" si="1"/>
        <v>17147.7</v>
      </c>
      <c r="AE22" s="21">
        <f t="shared" si="1"/>
        <v>17382.599999999999</v>
      </c>
      <c r="AF22" s="21">
        <f t="shared" si="1"/>
        <v>17382.599999999999</v>
      </c>
      <c r="AG22" s="21">
        <f t="shared" si="1"/>
        <v>16912.8</v>
      </c>
      <c r="AH22" s="21">
        <f t="shared" si="1"/>
        <v>16912.8</v>
      </c>
      <c r="AI22" s="21">
        <f t="shared" si="1"/>
        <v>16912.8</v>
      </c>
      <c r="AJ22" s="21">
        <f t="shared" si="1"/>
        <v>17382.599999999999</v>
      </c>
      <c r="AK22" s="21">
        <f t="shared" si="1"/>
        <v>17382.599999999999</v>
      </c>
      <c r="AL22" s="21">
        <f t="shared" si="1"/>
        <v>17382.599999999999</v>
      </c>
      <c r="AM22" s="21">
        <f t="shared" si="1"/>
        <v>17382.599999999999</v>
      </c>
      <c r="AN22" s="21">
        <f t="shared" si="1"/>
        <v>16756.2</v>
      </c>
      <c r="AO22" s="21">
        <f t="shared" si="1"/>
        <v>16756.2</v>
      </c>
      <c r="AP22" s="21">
        <f t="shared" si="1"/>
        <v>16756.2</v>
      </c>
      <c r="AQ22" s="21">
        <f t="shared" si="1"/>
        <v>16756.2</v>
      </c>
      <c r="AR22" s="21">
        <f t="shared" si="1"/>
        <v>16756.2</v>
      </c>
      <c r="AS22" s="21">
        <f t="shared" si="1"/>
        <v>16912.8</v>
      </c>
      <c r="AT22" s="21">
        <f t="shared" si="1"/>
        <v>16912.8</v>
      </c>
      <c r="AU22" s="21">
        <f t="shared" si="1"/>
        <v>16756.2</v>
      </c>
      <c r="AV22" s="21">
        <f t="shared" si="1"/>
        <v>16756.2</v>
      </c>
      <c r="AW22" s="21">
        <f t="shared" si="1"/>
        <v>16756.2</v>
      </c>
      <c r="AX22" s="21">
        <f t="shared" si="1"/>
        <v>16756.2</v>
      </c>
      <c r="AY22" s="21">
        <f t="shared" si="1"/>
        <v>16756.2</v>
      </c>
      <c r="AZ22" s="21">
        <f t="shared" si="1"/>
        <v>16912.8</v>
      </c>
      <c r="BA22" s="21">
        <f t="shared" si="1"/>
        <v>16912.8</v>
      </c>
      <c r="BB22" s="21">
        <f t="shared" si="1"/>
        <v>16756.2</v>
      </c>
      <c r="BC22" s="21">
        <f t="shared" si="1"/>
        <v>16756.2</v>
      </c>
      <c r="BD22" s="21">
        <f t="shared" si="1"/>
        <v>16756.2</v>
      </c>
      <c r="BE22" s="21">
        <f t="shared" si="1"/>
        <v>16756.2</v>
      </c>
      <c r="BF22" s="21">
        <f t="shared" si="1"/>
        <v>16756.2</v>
      </c>
      <c r="BG22" s="21">
        <f t="shared" si="1"/>
        <v>16912.8</v>
      </c>
      <c r="BH22" s="21">
        <f t="shared" si="1"/>
        <v>16912.8</v>
      </c>
      <c r="BI22" s="21">
        <f t="shared" si="1"/>
        <v>16756.2</v>
      </c>
      <c r="BJ22" s="21">
        <f t="shared" si="1"/>
        <v>16756.2</v>
      </c>
    </row>
    <row r="23" spans="1:62" s="4" customFormat="1" ht="12" customHeight="1">
      <c r="A23" s="24">
        <v>3</v>
      </c>
      <c r="B23" s="21">
        <f t="shared" ref="B23:S23" si="2">B21</f>
        <v>17147.7</v>
      </c>
      <c r="C23" s="21">
        <f t="shared" si="2"/>
        <v>17382.599999999999</v>
      </c>
      <c r="D23" s="21">
        <f t="shared" si="2"/>
        <v>17382.599999999999</v>
      </c>
      <c r="E23" s="21">
        <f t="shared" si="2"/>
        <v>17147.7</v>
      </c>
      <c r="F23" s="21">
        <f t="shared" si="2"/>
        <v>17147.7</v>
      </c>
      <c r="G23" s="21">
        <f t="shared" si="2"/>
        <v>17147.7</v>
      </c>
      <c r="H23" s="21">
        <f t="shared" si="2"/>
        <v>17147.7</v>
      </c>
      <c r="I23" s="21">
        <f t="shared" si="2"/>
        <v>17147.7</v>
      </c>
      <c r="J23" s="21">
        <f t="shared" si="2"/>
        <v>17382.599999999999</v>
      </c>
      <c r="K23" s="21">
        <f t="shared" si="2"/>
        <v>17382.599999999999</v>
      </c>
      <c r="L23" s="21">
        <f t="shared" si="2"/>
        <v>17147.7</v>
      </c>
      <c r="M23" s="21">
        <f t="shared" si="2"/>
        <v>17382.599999999999</v>
      </c>
      <c r="N23" s="21">
        <f t="shared" si="2"/>
        <v>17382.599999999999</v>
      </c>
      <c r="O23" s="21">
        <f t="shared" si="2"/>
        <v>17382.599999999999</v>
      </c>
      <c r="P23" s="21">
        <f t="shared" si="2"/>
        <v>17382.599999999999</v>
      </c>
      <c r="Q23" s="21">
        <f t="shared" si="2"/>
        <v>17382.599999999999</v>
      </c>
      <c r="R23" s="21">
        <f t="shared" si="2"/>
        <v>17382.599999999999</v>
      </c>
      <c r="S23" s="21">
        <f t="shared" si="2"/>
        <v>17147.7</v>
      </c>
      <c r="T23" s="21">
        <f t="shared" ref="T23:BJ23" si="3">T21</f>
        <v>17147.7</v>
      </c>
      <c r="U23" s="21">
        <f t="shared" si="3"/>
        <v>17147.7</v>
      </c>
      <c r="V23" s="21">
        <f t="shared" si="3"/>
        <v>17147.7</v>
      </c>
      <c r="W23" s="21">
        <f t="shared" si="3"/>
        <v>17147.7</v>
      </c>
      <c r="X23" s="21">
        <f t="shared" si="3"/>
        <v>17382.599999999999</v>
      </c>
      <c r="Y23" s="21">
        <f t="shared" si="3"/>
        <v>17382.599999999999</v>
      </c>
      <c r="Z23" s="21">
        <f t="shared" si="3"/>
        <v>17147.7</v>
      </c>
      <c r="AA23" s="21">
        <f t="shared" si="3"/>
        <v>17147.7</v>
      </c>
      <c r="AB23" s="21">
        <f t="shared" si="3"/>
        <v>17147.7</v>
      </c>
      <c r="AC23" s="21">
        <f t="shared" si="3"/>
        <v>17147.7</v>
      </c>
      <c r="AD23" s="21">
        <f t="shared" si="3"/>
        <v>17147.7</v>
      </c>
      <c r="AE23" s="21">
        <f t="shared" si="3"/>
        <v>17382.599999999999</v>
      </c>
      <c r="AF23" s="21">
        <f t="shared" si="3"/>
        <v>17382.599999999999</v>
      </c>
      <c r="AG23" s="21">
        <f t="shared" si="3"/>
        <v>16912.8</v>
      </c>
      <c r="AH23" s="21">
        <f t="shared" si="3"/>
        <v>16912.8</v>
      </c>
      <c r="AI23" s="21">
        <f t="shared" si="3"/>
        <v>16912.8</v>
      </c>
      <c r="AJ23" s="21">
        <f t="shared" si="3"/>
        <v>17382.599999999999</v>
      </c>
      <c r="AK23" s="21">
        <f t="shared" si="3"/>
        <v>17382.599999999999</v>
      </c>
      <c r="AL23" s="21">
        <f t="shared" si="3"/>
        <v>17382.599999999999</v>
      </c>
      <c r="AM23" s="21">
        <f t="shared" si="3"/>
        <v>17382.599999999999</v>
      </c>
      <c r="AN23" s="21">
        <f t="shared" si="3"/>
        <v>16756.2</v>
      </c>
      <c r="AO23" s="21">
        <f t="shared" si="3"/>
        <v>16756.2</v>
      </c>
      <c r="AP23" s="21">
        <f t="shared" si="3"/>
        <v>16756.2</v>
      </c>
      <c r="AQ23" s="21">
        <f t="shared" si="3"/>
        <v>16756.2</v>
      </c>
      <c r="AR23" s="21">
        <f t="shared" si="3"/>
        <v>16756.2</v>
      </c>
      <c r="AS23" s="21">
        <f t="shared" si="3"/>
        <v>16912.8</v>
      </c>
      <c r="AT23" s="21">
        <f t="shared" si="3"/>
        <v>16912.8</v>
      </c>
      <c r="AU23" s="21">
        <f t="shared" si="3"/>
        <v>16756.2</v>
      </c>
      <c r="AV23" s="21">
        <f t="shared" si="3"/>
        <v>16756.2</v>
      </c>
      <c r="AW23" s="21">
        <f t="shared" si="3"/>
        <v>16756.2</v>
      </c>
      <c r="AX23" s="21">
        <f t="shared" si="3"/>
        <v>16756.2</v>
      </c>
      <c r="AY23" s="21">
        <f t="shared" si="3"/>
        <v>16756.2</v>
      </c>
      <c r="AZ23" s="21">
        <f t="shared" si="3"/>
        <v>16912.8</v>
      </c>
      <c r="BA23" s="21">
        <f t="shared" si="3"/>
        <v>16912.8</v>
      </c>
      <c r="BB23" s="21">
        <f t="shared" si="3"/>
        <v>16756.2</v>
      </c>
      <c r="BC23" s="21">
        <f t="shared" si="3"/>
        <v>16756.2</v>
      </c>
      <c r="BD23" s="21">
        <f t="shared" si="3"/>
        <v>16756.2</v>
      </c>
      <c r="BE23" s="21">
        <f t="shared" si="3"/>
        <v>16756.2</v>
      </c>
      <c r="BF23" s="21">
        <f t="shared" si="3"/>
        <v>16756.2</v>
      </c>
      <c r="BG23" s="21">
        <f t="shared" si="3"/>
        <v>16912.8</v>
      </c>
      <c r="BH23" s="21">
        <f t="shared" si="3"/>
        <v>16912.8</v>
      </c>
      <c r="BI23" s="21">
        <f t="shared" si="3"/>
        <v>16756.2</v>
      </c>
      <c r="BJ23" s="21">
        <f t="shared" si="3"/>
        <v>16756.2</v>
      </c>
    </row>
    <row r="24" spans="1:62" s="4" customFormat="1" ht="12" customHeight="1">
      <c r="A24" s="24">
        <v>4</v>
      </c>
      <c r="B24" s="21">
        <f t="shared" ref="B24:S24" si="4">B21</f>
        <v>17147.7</v>
      </c>
      <c r="C24" s="21">
        <f t="shared" si="4"/>
        <v>17382.599999999999</v>
      </c>
      <c r="D24" s="21">
        <f t="shared" si="4"/>
        <v>17382.599999999999</v>
      </c>
      <c r="E24" s="21">
        <f t="shared" si="4"/>
        <v>17147.7</v>
      </c>
      <c r="F24" s="21">
        <f t="shared" si="4"/>
        <v>17147.7</v>
      </c>
      <c r="G24" s="21">
        <f t="shared" si="4"/>
        <v>17147.7</v>
      </c>
      <c r="H24" s="21">
        <f t="shared" si="4"/>
        <v>17147.7</v>
      </c>
      <c r="I24" s="21">
        <f t="shared" si="4"/>
        <v>17147.7</v>
      </c>
      <c r="J24" s="21">
        <f t="shared" si="4"/>
        <v>17382.599999999999</v>
      </c>
      <c r="K24" s="21">
        <f t="shared" si="4"/>
        <v>17382.599999999999</v>
      </c>
      <c r="L24" s="21">
        <f t="shared" si="4"/>
        <v>17147.7</v>
      </c>
      <c r="M24" s="21">
        <f t="shared" si="4"/>
        <v>17382.599999999999</v>
      </c>
      <c r="N24" s="21">
        <f t="shared" si="4"/>
        <v>17382.599999999999</v>
      </c>
      <c r="O24" s="21">
        <f t="shared" si="4"/>
        <v>17382.599999999999</v>
      </c>
      <c r="P24" s="21">
        <f t="shared" si="4"/>
        <v>17382.599999999999</v>
      </c>
      <c r="Q24" s="21">
        <f t="shared" si="4"/>
        <v>17382.599999999999</v>
      </c>
      <c r="R24" s="21">
        <f t="shared" si="4"/>
        <v>17382.599999999999</v>
      </c>
      <c r="S24" s="21">
        <f t="shared" si="4"/>
        <v>17147.7</v>
      </c>
      <c r="T24" s="21">
        <f t="shared" ref="T24:BJ24" si="5">T21</f>
        <v>17147.7</v>
      </c>
      <c r="U24" s="21">
        <f t="shared" si="5"/>
        <v>17147.7</v>
      </c>
      <c r="V24" s="21">
        <f t="shared" si="5"/>
        <v>17147.7</v>
      </c>
      <c r="W24" s="21">
        <f t="shared" si="5"/>
        <v>17147.7</v>
      </c>
      <c r="X24" s="21">
        <f t="shared" si="5"/>
        <v>17382.599999999999</v>
      </c>
      <c r="Y24" s="21">
        <f t="shared" si="5"/>
        <v>17382.599999999999</v>
      </c>
      <c r="Z24" s="21">
        <f t="shared" si="5"/>
        <v>17147.7</v>
      </c>
      <c r="AA24" s="21">
        <f t="shared" si="5"/>
        <v>17147.7</v>
      </c>
      <c r="AB24" s="21">
        <f t="shared" si="5"/>
        <v>17147.7</v>
      </c>
      <c r="AC24" s="21">
        <f t="shared" si="5"/>
        <v>17147.7</v>
      </c>
      <c r="AD24" s="21">
        <f t="shared" si="5"/>
        <v>17147.7</v>
      </c>
      <c r="AE24" s="21">
        <f t="shared" si="5"/>
        <v>17382.599999999999</v>
      </c>
      <c r="AF24" s="21">
        <f t="shared" si="5"/>
        <v>17382.599999999999</v>
      </c>
      <c r="AG24" s="21">
        <f t="shared" si="5"/>
        <v>16912.8</v>
      </c>
      <c r="AH24" s="21">
        <f t="shared" si="5"/>
        <v>16912.8</v>
      </c>
      <c r="AI24" s="21">
        <f t="shared" si="5"/>
        <v>16912.8</v>
      </c>
      <c r="AJ24" s="21">
        <f t="shared" si="5"/>
        <v>17382.599999999999</v>
      </c>
      <c r="AK24" s="21">
        <f t="shared" si="5"/>
        <v>17382.599999999999</v>
      </c>
      <c r="AL24" s="21">
        <f t="shared" si="5"/>
        <v>17382.599999999999</v>
      </c>
      <c r="AM24" s="21">
        <f t="shared" si="5"/>
        <v>17382.599999999999</v>
      </c>
      <c r="AN24" s="21">
        <f t="shared" si="5"/>
        <v>16756.2</v>
      </c>
      <c r="AO24" s="21">
        <f t="shared" si="5"/>
        <v>16756.2</v>
      </c>
      <c r="AP24" s="21">
        <f t="shared" si="5"/>
        <v>16756.2</v>
      </c>
      <c r="AQ24" s="21">
        <f t="shared" si="5"/>
        <v>16756.2</v>
      </c>
      <c r="AR24" s="21">
        <f t="shared" si="5"/>
        <v>16756.2</v>
      </c>
      <c r="AS24" s="21">
        <f t="shared" si="5"/>
        <v>16912.8</v>
      </c>
      <c r="AT24" s="21">
        <f t="shared" si="5"/>
        <v>16912.8</v>
      </c>
      <c r="AU24" s="21">
        <f t="shared" si="5"/>
        <v>16756.2</v>
      </c>
      <c r="AV24" s="21">
        <f t="shared" si="5"/>
        <v>16756.2</v>
      </c>
      <c r="AW24" s="21">
        <f t="shared" si="5"/>
        <v>16756.2</v>
      </c>
      <c r="AX24" s="21">
        <f t="shared" si="5"/>
        <v>16756.2</v>
      </c>
      <c r="AY24" s="21">
        <f t="shared" si="5"/>
        <v>16756.2</v>
      </c>
      <c r="AZ24" s="21">
        <f t="shared" si="5"/>
        <v>16912.8</v>
      </c>
      <c r="BA24" s="21">
        <f t="shared" si="5"/>
        <v>16912.8</v>
      </c>
      <c r="BB24" s="21">
        <f t="shared" si="5"/>
        <v>16756.2</v>
      </c>
      <c r="BC24" s="21">
        <f t="shared" si="5"/>
        <v>16756.2</v>
      </c>
      <c r="BD24" s="21">
        <f t="shared" si="5"/>
        <v>16756.2</v>
      </c>
      <c r="BE24" s="21">
        <f t="shared" si="5"/>
        <v>16756.2</v>
      </c>
      <c r="BF24" s="21">
        <f t="shared" si="5"/>
        <v>16756.2</v>
      </c>
      <c r="BG24" s="21">
        <f t="shared" si="5"/>
        <v>16912.8</v>
      </c>
      <c r="BH24" s="21">
        <f t="shared" si="5"/>
        <v>16912.8</v>
      </c>
      <c r="BI24" s="21">
        <f t="shared" si="5"/>
        <v>16756.2</v>
      </c>
      <c r="BJ24" s="21">
        <f t="shared" si="5"/>
        <v>16756.2</v>
      </c>
    </row>
    <row r="25" spans="1:62" ht="15" customHeight="1">
      <c r="A25" s="33" t="s">
        <v>36</v>
      </c>
    </row>
    <row r="26" spans="1:62" ht="99.75" customHeight="1">
      <c r="A26" s="46" t="s">
        <v>77</v>
      </c>
    </row>
    <row r="27" spans="1:62" ht="15" customHeight="1">
      <c r="A27" s="30" t="s">
        <v>47</v>
      </c>
    </row>
    <row r="28" spans="1:62" ht="24">
      <c r="A28" s="47" t="s">
        <v>78</v>
      </c>
    </row>
    <row r="29" spans="1:62">
      <c r="A29" s="30" t="s">
        <v>18</v>
      </c>
    </row>
    <row r="30" spans="1:62" ht="24">
      <c r="A30" s="75" t="s">
        <v>19</v>
      </c>
    </row>
    <row r="31" spans="1:62">
      <c r="A31" s="33" t="s">
        <v>16</v>
      </c>
    </row>
    <row r="32" spans="1:62" ht="149.25" customHeight="1">
      <c r="A32" s="34" t="s">
        <v>79</v>
      </c>
    </row>
    <row r="33" spans="1:1" s="4" customFormat="1" ht="12">
      <c r="A33" s="121" t="s">
        <v>80</v>
      </c>
    </row>
    <row r="34" spans="1:1" s="4" customFormat="1" ht="180" customHeight="1">
      <c r="A34" s="48" t="s">
        <v>85</v>
      </c>
    </row>
    <row r="35" spans="1:1">
      <c r="A35" s="33" t="s">
        <v>58</v>
      </c>
    </row>
    <row r="36" spans="1:1" ht="84.75" customHeight="1">
      <c r="A36" s="23" t="s">
        <v>82</v>
      </c>
    </row>
    <row r="37" spans="1:1">
      <c r="A37" s="49"/>
    </row>
    <row r="38" spans="1:1">
      <c r="A38" s="49"/>
    </row>
  </sheetData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-0.249977111117893"/>
  </sheetPr>
  <dimension ref="A1:GW38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85546875" style="1" customWidth="1"/>
    <col min="2" max="13" width="9.85546875" style="37" customWidth="1"/>
    <col min="14" max="17" width="9.85546875" style="83" customWidth="1"/>
    <col min="18" max="22" width="9.85546875" style="37" customWidth="1"/>
    <col min="23" max="23" width="9.85546875" style="83" customWidth="1"/>
    <col min="24" max="26" width="10.85546875" style="8" customWidth="1"/>
    <col min="27" max="108" width="10.85546875" style="6" customWidth="1"/>
    <col min="109" max="109" width="11.140625" style="6" customWidth="1"/>
    <col min="110" max="112" width="9.85546875" style="6" customWidth="1"/>
    <col min="113" max="16384" width="9.140625" style="6"/>
  </cols>
  <sheetData>
    <row r="1" spans="1:205" ht="15" customHeight="1">
      <c r="A1" s="9" t="s">
        <v>0</v>
      </c>
    </row>
    <row r="2" spans="1:205" s="1" customFormat="1" ht="15" customHeight="1">
      <c r="A2" s="10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05" s="4" customFormat="1" ht="15" customHeight="1">
      <c r="A3" s="10" t="s">
        <v>53</v>
      </c>
    </row>
    <row r="4" spans="1:205" s="37" customFormat="1" ht="23.1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3" customFormat="1" ht="24.75" customHeight="1">
      <c r="A5" s="16" t="s">
        <v>4</v>
      </c>
    </row>
    <row r="6" spans="1:205" s="3" customFormat="1" ht="12" customHeight="1">
      <c r="A6" s="18">
        <v>1</v>
      </c>
      <c r="B6" s="119">
        <f>BAR!B6*0.82+25</f>
        <v>6995</v>
      </c>
      <c r="C6" s="119">
        <f>BAR!C6*0.82+25</f>
        <v>6585</v>
      </c>
      <c r="D6" s="119">
        <f>BAR!D6*0.82+25</f>
        <v>7405</v>
      </c>
      <c r="E6" s="119">
        <f>BAR!E6*0.82+25</f>
        <v>7405</v>
      </c>
      <c r="F6" s="119">
        <f>BAR!F6*0.82+25</f>
        <v>7405</v>
      </c>
      <c r="G6" s="119">
        <f>BAR!G6*0.82+25</f>
        <v>6257</v>
      </c>
      <c r="H6" s="119">
        <f>BAR!H6*0.82+25</f>
        <v>6257</v>
      </c>
      <c r="I6" s="119">
        <f>BAR!I6*0.82+25</f>
        <v>6257</v>
      </c>
      <c r="J6" s="119">
        <f>BAR!J6*0.82+25</f>
        <v>6257</v>
      </c>
      <c r="K6" s="119">
        <f>BAR!K6*0.82+25</f>
        <v>6995</v>
      </c>
      <c r="L6" s="119">
        <f>BAR!L6*0.82+25</f>
        <v>6995</v>
      </c>
      <c r="M6" s="119">
        <f>BAR!M6*0.82+25</f>
        <v>5765</v>
      </c>
      <c r="N6" s="119">
        <f>BAR!N6*0.82+25</f>
        <v>5765</v>
      </c>
      <c r="O6" s="119">
        <f>BAR!O6*0.82+25</f>
        <v>5765</v>
      </c>
      <c r="P6" s="119">
        <f>BAR!P6*0.82+25</f>
        <v>5765</v>
      </c>
      <c r="Q6" s="119">
        <f>BAR!Q6*0.82+25</f>
        <v>5765</v>
      </c>
      <c r="R6" s="119">
        <f>BAR!R6*0.82+25</f>
        <v>6257</v>
      </c>
      <c r="S6" s="119">
        <f>BAR!S6*0.82+25</f>
        <v>6257</v>
      </c>
      <c r="T6" s="119">
        <f>BAR!T6*0.82+25</f>
        <v>5765</v>
      </c>
      <c r="U6" s="119">
        <f>BAR!U6*0.82+25</f>
        <v>5765</v>
      </c>
      <c r="V6" s="119">
        <f>BAR!V6*0.82+25</f>
        <v>5765</v>
      </c>
      <c r="W6" s="119">
        <f>BAR!W6*0.82+25</f>
        <v>5765</v>
      </c>
      <c r="X6" s="119">
        <f>BAR!X6*0.82+25</f>
        <v>5683</v>
      </c>
      <c r="Y6" s="119">
        <f>BAR!Y6*0.82+25</f>
        <v>5929</v>
      </c>
      <c r="Z6" s="119">
        <f>BAR!Z6*0.82+25</f>
        <v>5929</v>
      </c>
      <c r="AA6" s="119">
        <f>BAR!AA6*0.82+25</f>
        <v>5683</v>
      </c>
      <c r="AB6" s="119">
        <f>BAR!AB6*0.82+25</f>
        <v>5683</v>
      </c>
      <c r="AC6" s="119">
        <f>BAR!AC6*0.82+25</f>
        <v>5683</v>
      </c>
      <c r="AD6" s="119">
        <f>BAR!AD6*0.82+25</f>
        <v>5683</v>
      </c>
      <c r="AE6" s="119">
        <f>BAR!AE6*0.82+25</f>
        <v>5683</v>
      </c>
      <c r="AF6" s="119">
        <f>BAR!AF6*0.82+25</f>
        <v>5929</v>
      </c>
      <c r="AG6" s="119">
        <f>BAR!AG6*0.82+25</f>
        <v>5929</v>
      </c>
      <c r="AH6" s="119">
        <f>BAR!AH6*0.82+25</f>
        <v>5683</v>
      </c>
      <c r="AI6" s="119">
        <f>BAR!AI6*0.82+25</f>
        <v>5929</v>
      </c>
      <c r="AJ6" s="119">
        <f>BAR!AJ6*0.82+25</f>
        <v>5929</v>
      </c>
      <c r="AK6" s="119">
        <f>BAR!AK6*0.82+25</f>
        <v>5929</v>
      </c>
      <c r="AL6" s="119">
        <f>BAR!AL6*0.82+25</f>
        <v>5929</v>
      </c>
      <c r="AM6" s="119">
        <f>BAR!AM6*0.82+25</f>
        <v>5929</v>
      </c>
      <c r="AN6" s="119">
        <f>BAR!AN6*0.82+25</f>
        <v>5929</v>
      </c>
      <c r="AO6" s="119">
        <f>BAR!AO6*0.82+25</f>
        <v>5683</v>
      </c>
      <c r="AP6" s="119">
        <f>BAR!AP6*0.82+25</f>
        <v>5683</v>
      </c>
      <c r="AQ6" s="119">
        <f>BAR!AQ6*0.82+25</f>
        <v>5683</v>
      </c>
      <c r="AR6" s="119">
        <f>BAR!AR6*0.82+25</f>
        <v>5683</v>
      </c>
      <c r="AS6" s="119">
        <f>BAR!AS6*0.82+25</f>
        <v>5683</v>
      </c>
      <c r="AT6" s="119">
        <f>BAR!AT6*0.82+25</f>
        <v>5929</v>
      </c>
      <c r="AU6" s="119">
        <f>BAR!AU6*0.82+25</f>
        <v>5929</v>
      </c>
      <c r="AV6" s="119">
        <f>BAR!AV6*0.82+25</f>
        <v>5683</v>
      </c>
      <c r="AW6" s="119">
        <f>BAR!AW6*0.82+25</f>
        <v>5683</v>
      </c>
      <c r="AX6" s="119">
        <f>BAR!AX6*0.82+25</f>
        <v>5683</v>
      </c>
      <c r="AY6" s="119">
        <f>BAR!AY6*0.82+25</f>
        <v>5683</v>
      </c>
      <c r="AZ6" s="119">
        <f>BAR!AZ6*0.82+25</f>
        <v>5683</v>
      </c>
      <c r="BA6" s="119">
        <f>BAR!BA6*0.82+25</f>
        <v>5929</v>
      </c>
      <c r="BB6" s="119">
        <f>BAR!BB6*0.82+25</f>
        <v>5929</v>
      </c>
      <c r="BC6" s="119">
        <f>BAR!BC6*0.82+25</f>
        <v>5437</v>
      </c>
      <c r="BD6" s="119">
        <f>BAR!BD6*0.82+25</f>
        <v>5437</v>
      </c>
      <c r="BE6" s="119">
        <f>BAR!BE6*0.82+25</f>
        <v>5437</v>
      </c>
      <c r="BF6" s="119">
        <f>BAR!BF6*0.82+25</f>
        <v>5929</v>
      </c>
      <c r="BG6" s="119">
        <f>BAR!BG6*0.82+25</f>
        <v>5929</v>
      </c>
      <c r="BH6" s="119">
        <f>BAR!BH6*0.82+25</f>
        <v>5929</v>
      </c>
      <c r="BI6" s="119">
        <f>BAR!BI6*0.82+25</f>
        <v>5929</v>
      </c>
      <c r="BJ6" s="119">
        <f>BAR!BJ6*0.82+25</f>
        <v>5273</v>
      </c>
      <c r="BK6" s="119">
        <f>BAR!BK6*0.82+25</f>
        <v>5273</v>
      </c>
      <c r="BL6" s="119">
        <f>BAR!BL6*0.82+25</f>
        <v>5273</v>
      </c>
      <c r="BM6" s="119">
        <f>BAR!BM6*0.82+25</f>
        <v>5273</v>
      </c>
      <c r="BN6" s="119">
        <f>BAR!BN6*0.82+25</f>
        <v>5273</v>
      </c>
      <c r="BO6" s="119">
        <f>BAR!BO6*0.82+25</f>
        <v>5437</v>
      </c>
      <c r="BP6" s="119">
        <f>BAR!BP6*0.82+25</f>
        <v>5437</v>
      </c>
      <c r="BQ6" s="119">
        <f>BAR!BQ6*0.82+25</f>
        <v>5273</v>
      </c>
      <c r="BR6" s="119">
        <f>BAR!BR6*0.82+25</f>
        <v>5273</v>
      </c>
      <c r="BS6" s="119">
        <f>BAR!BS6*0.82+25</f>
        <v>5273</v>
      </c>
      <c r="BT6" s="119">
        <f>BAR!BT6*0.82+25</f>
        <v>5273</v>
      </c>
      <c r="BU6" s="119">
        <f>BAR!BU6*0.82+25</f>
        <v>5273</v>
      </c>
      <c r="BV6" s="119">
        <f>BAR!BV6*0.82+25</f>
        <v>5437</v>
      </c>
      <c r="BW6" s="119">
        <f>BAR!BW6*0.82+25</f>
        <v>5437</v>
      </c>
      <c r="BX6" s="119">
        <f>BAR!BX6*0.82+25</f>
        <v>5273</v>
      </c>
      <c r="BY6" s="119">
        <f>BAR!BY6*0.82+25</f>
        <v>5273</v>
      </c>
      <c r="BZ6" s="119">
        <f>BAR!BZ6*0.82+25</f>
        <v>5273</v>
      </c>
      <c r="CA6" s="119">
        <f>BAR!CA6*0.82+25</f>
        <v>5273</v>
      </c>
      <c r="CB6" s="119">
        <f>BAR!CB6*0.82+25</f>
        <v>5273</v>
      </c>
      <c r="CC6" s="119">
        <f>BAR!CC6*0.82+25</f>
        <v>5437</v>
      </c>
      <c r="CD6" s="119">
        <f>BAR!CD6*0.82+25</f>
        <v>5437</v>
      </c>
      <c r="CE6" s="119">
        <f>BAR!CE6*0.82+25</f>
        <v>5273</v>
      </c>
      <c r="CF6" s="119">
        <f>BAR!CF6*0.82+25</f>
        <v>5273</v>
      </c>
      <c r="CG6" s="119">
        <f>BAR!CG6*0.82+25</f>
        <v>5273</v>
      </c>
      <c r="CH6" s="119">
        <f>BAR!CH6*0.82+25</f>
        <v>5273</v>
      </c>
      <c r="CI6" s="119">
        <f>BAR!CI6*0.82+25</f>
        <v>5273</v>
      </c>
      <c r="CJ6" s="119">
        <f>BAR!CJ6*0.82+25</f>
        <v>5437</v>
      </c>
      <c r="CK6" s="119">
        <f>BAR!CK6*0.82+25</f>
        <v>5437</v>
      </c>
      <c r="CL6" s="119">
        <f>BAR!CL6*0.82+25</f>
        <v>5273</v>
      </c>
      <c r="CM6" s="119">
        <f>BAR!CM6*0.82+25</f>
        <v>5273</v>
      </c>
      <c r="CN6" s="119">
        <f>BAR!CN6*0.82+25</f>
        <v>5273</v>
      </c>
      <c r="CO6" s="119">
        <f>BAR!CO6*0.82+25</f>
        <v>5273</v>
      </c>
      <c r="CP6" s="119">
        <f>BAR!CP6*0.82+25</f>
        <v>5273</v>
      </c>
      <c r="CQ6" s="119">
        <f>BAR!CQ6*0.82+25</f>
        <v>6175</v>
      </c>
      <c r="CR6" s="119">
        <f>BAR!CR6*0.82+25</f>
        <v>6175</v>
      </c>
      <c r="CS6" s="119">
        <f>BAR!CS6*0.82+25</f>
        <v>6175</v>
      </c>
      <c r="CT6" s="119">
        <f>BAR!CT6*0.82+25</f>
        <v>6175</v>
      </c>
      <c r="CU6" s="119">
        <f>BAR!CU6*0.82+25</f>
        <v>6175</v>
      </c>
      <c r="CV6" s="119">
        <f>BAR!CV6*0.82+25</f>
        <v>6175</v>
      </c>
      <c r="CW6" s="119">
        <f>BAR!CW6*0.82+25</f>
        <v>6175</v>
      </c>
      <c r="CX6" s="119">
        <f>BAR!CX6*0.82+25</f>
        <v>6585</v>
      </c>
      <c r="CY6" s="119">
        <f>BAR!CY6*0.82+25</f>
        <v>6585</v>
      </c>
      <c r="CZ6" s="119">
        <f>BAR!CZ6*0.82+25</f>
        <v>6585</v>
      </c>
      <c r="DA6" s="119">
        <f>BAR!DA6*0.82+25</f>
        <v>6585</v>
      </c>
      <c r="DB6" s="119">
        <f>BAR!DB6*0.82+25</f>
        <v>6585</v>
      </c>
      <c r="DC6" s="119">
        <f>BAR!DC6*0.82+25</f>
        <v>6585</v>
      </c>
      <c r="DD6" s="119">
        <f>BAR!DD6*0.82+25</f>
        <v>6585</v>
      </c>
      <c r="DE6" s="119">
        <f>BAR!DE6*0.82+25</f>
        <v>7405</v>
      </c>
      <c r="DF6" s="119">
        <f>BAR!DF6*0.82+25</f>
        <v>7405</v>
      </c>
      <c r="DG6" s="119">
        <f>BAR!DG6*0.82+25</f>
        <v>7405</v>
      </c>
      <c r="DH6" s="119">
        <f>BAR!DH6*0.82+25</f>
        <v>7405</v>
      </c>
      <c r="DI6" s="119">
        <f>BAR!DI6*0.82+25</f>
        <v>16425</v>
      </c>
      <c r="DJ6" s="119">
        <f>BAR!DJ6*0.82+25</f>
        <v>26265</v>
      </c>
      <c r="DK6" s="119">
        <f>BAR!DK6*0.82+25</f>
        <v>26265</v>
      </c>
      <c r="DL6" s="119">
        <f>BAR!DL6*0.82+25</f>
        <v>26265</v>
      </c>
      <c r="DM6" s="119">
        <f>BAR!DM6*0.82+25</f>
        <v>26265</v>
      </c>
      <c r="DN6" s="119">
        <f>BAR!DN6*0.82+25</f>
        <v>26265</v>
      </c>
      <c r="DO6" s="119">
        <f>BAR!DO6*0.82+25</f>
        <v>26265</v>
      </c>
      <c r="DP6" s="119">
        <f>BAR!DP6*0.82+25</f>
        <v>26265</v>
      </c>
      <c r="DQ6" s="119">
        <f>BAR!DQ6*0.82+25</f>
        <v>26265</v>
      </c>
      <c r="DR6" s="119">
        <f>BAR!DR6*0.82+25</f>
        <v>26265</v>
      </c>
      <c r="DS6" s="119">
        <f>BAR!DS6*0.82+25</f>
        <v>23805</v>
      </c>
      <c r="DT6" s="119">
        <f>BAR!DT6*0.82+25</f>
        <v>14785</v>
      </c>
      <c r="DU6" s="119">
        <f>BAR!DU6*0.82+25</f>
        <v>14785</v>
      </c>
      <c r="DV6" s="119">
        <f>BAR!DV6*0.82+25</f>
        <v>14785</v>
      </c>
      <c r="DW6" s="119">
        <f>BAR!DW6*0.82+25</f>
        <v>14785</v>
      </c>
      <c r="DX6" s="119">
        <f>BAR!DX6*0.82+25</f>
        <v>14785</v>
      </c>
      <c r="DY6" s="119">
        <f>BAR!DY6*0.82+25</f>
        <v>14785</v>
      </c>
      <c r="DZ6" s="119">
        <f>BAR!DZ6*0.82+25</f>
        <v>14785</v>
      </c>
      <c r="EA6" s="119">
        <f>BAR!EA6*0.82+25</f>
        <v>15605</v>
      </c>
      <c r="EB6" s="119">
        <f>BAR!EB6*0.82+25</f>
        <v>15605</v>
      </c>
      <c r="EC6" s="119">
        <f>BAR!EC6*0.82+25</f>
        <v>15605</v>
      </c>
      <c r="ED6" s="119">
        <f>BAR!ED6*0.82+25</f>
        <v>15605</v>
      </c>
      <c r="EE6" s="119">
        <f>BAR!EE6*0.82+25</f>
        <v>15605</v>
      </c>
      <c r="EF6" s="119">
        <f>BAR!EF6*0.82+25</f>
        <v>15605</v>
      </c>
      <c r="EG6" s="119">
        <f>BAR!EG6*0.82+25</f>
        <v>15605</v>
      </c>
      <c r="EH6" s="119">
        <f>BAR!EH6*0.82+25</f>
        <v>15605</v>
      </c>
      <c r="EI6" s="119">
        <f>BAR!EI6*0.82+25</f>
        <v>15605</v>
      </c>
      <c r="EJ6" s="119">
        <f>BAR!EJ6*0.82+25</f>
        <v>15605</v>
      </c>
      <c r="EK6" s="119">
        <f>BAR!EK6*0.82+25</f>
        <v>15605</v>
      </c>
      <c r="EL6" s="119">
        <f>BAR!EL6*0.82+25</f>
        <v>15605</v>
      </c>
      <c r="EM6" s="119">
        <f>BAR!EM6*0.82+25</f>
        <v>15605</v>
      </c>
      <c r="EN6" s="119">
        <f>BAR!EN6*0.82+25</f>
        <v>15605</v>
      </c>
      <c r="EO6" s="119">
        <f>BAR!EO6*0.82+25</f>
        <v>15605</v>
      </c>
      <c r="EP6" s="119">
        <f>BAR!EP6*0.82+25</f>
        <v>15605</v>
      </c>
      <c r="EQ6" s="119">
        <f>BAR!EQ6*0.82+25</f>
        <v>16425</v>
      </c>
      <c r="ER6" s="119">
        <f>BAR!ER6*0.82+25</f>
        <v>16425</v>
      </c>
      <c r="ES6" s="119">
        <f>BAR!ES6*0.82+25</f>
        <v>16425</v>
      </c>
      <c r="ET6" s="119">
        <f>BAR!ET6*0.82+25</f>
        <v>16425</v>
      </c>
      <c r="EU6" s="119">
        <f>BAR!EU6*0.82+25</f>
        <v>16425</v>
      </c>
      <c r="EV6" s="119">
        <f>BAR!EV6*0.82+25</f>
        <v>16425</v>
      </c>
      <c r="EW6" s="119">
        <f>BAR!EW6*0.82+25</f>
        <v>16425</v>
      </c>
      <c r="EX6" s="119">
        <f>BAR!EX6*0.82+25</f>
        <v>16425</v>
      </c>
      <c r="EY6" s="119">
        <f>BAR!EY6*0.82+25</f>
        <v>16425</v>
      </c>
      <c r="EZ6" s="119">
        <f>BAR!EZ6*0.82+25</f>
        <v>16425</v>
      </c>
      <c r="FA6" s="119">
        <f>BAR!FA6*0.82+25</f>
        <v>16425</v>
      </c>
      <c r="FB6" s="119">
        <f>BAR!FB6*0.82+25</f>
        <v>16425</v>
      </c>
      <c r="FC6" s="119">
        <f>BAR!FC6*0.82+25</f>
        <v>16425</v>
      </c>
      <c r="FD6" s="119">
        <f>BAR!FD6*0.82+25</f>
        <v>16425</v>
      </c>
      <c r="FE6" s="119">
        <f>BAR!FE6*0.82+25</f>
        <v>16425</v>
      </c>
      <c r="FF6" s="119">
        <f>BAR!FF6*0.82+25</f>
        <v>16425</v>
      </c>
      <c r="FG6" s="119">
        <f>BAR!FG6*0.82+25</f>
        <v>16425</v>
      </c>
      <c r="FH6" s="119">
        <f>BAR!FH6*0.82+25</f>
        <v>16425</v>
      </c>
      <c r="FI6" s="119">
        <f>BAR!FI6*0.82+25</f>
        <v>16425</v>
      </c>
      <c r="FJ6" s="119">
        <f>BAR!FJ6*0.82+25</f>
        <v>16425</v>
      </c>
      <c r="FK6" s="119">
        <f>BAR!FK6*0.82+25</f>
        <v>18557</v>
      </c>
      <c r="FL6" s="119">
        <f>BAR!FL6*0.82+25</f>
        <v>18557</v>
      </c>
      <c r="FM6" s="119">
        <f>BAR!FM6*0.82+25</f>
        <v>18557</v>
      </c>
      <c r="FN6" s="119">
        <f>BAR!FN6*0.82+25</f>
        <v>16425</v>
      </c>
      <c r="FO6" s="119">
        <f>BAR!FO6*0.82+25</f>
        <v>16425</v>
      </c>
      <c r="FP6" s="119">
        <f>BAR!FP6*0.82+25</f>
        <v>16425</v>
      </c>
      <c r="FQ6" s="119">
        <f>BAR!FQ6*0.82+25</f>
        <v>16425</v>
      </c>
      <c r="FR6" s="119">
        <f>BAR!FR6*0.82+25</f>
        <v>16425</v>
      </c>
      <c r="FS6" s="119">
        <f>BAR!FS6*0.82+25</f>
        <v>14785</v>
      </c>
      <c r="FT6" s="119">
        <f>BAR!FT6*0.82+25</f>
        <v>14785</v>
      </c>
      <c r="FU6" s="119">
        <f>BAR!FU6*0.82+25</f>
        <v>14785</v>
      </c>
      <c r="FV6" s="119">
        <f>BAR!FV6*0.82+25</f>
        <v>14785</v>
      </c>
      <c r="FW6" s="119">
        <f>BAR!FW6*0.82+25</f>
        <v>14785</v>
      </c>
      <c r="FX6" s="119">
        <f>BAR!FX6*0.82+25</f>
        <v>14785</v>
      </c>
      <c r="FY6" s="119">
        <f>BAR!FY6*0.82+25</f>
        <v>14785</v>
      </c>
      <c r="FZ6" s="119">
        <f>BAR!FZ6*0.82+25</f>
        <v>19623</v>
      </c>
      <c r="GA6" s="119">
        <f>BAR!GA6*0.82+25</f>
        <v>15605</v>
      </c>
      <c r="GB6" s="119">
        <f>BAR!GB6*0.82+25</f>
        <v>10849</v>
      </c>
      <c r="GC6" s="119">
        <f>BAR!GC6*0.82+25</f>
        <v>10849</v>
      </c>
      <c r="GD6" s="119">
        <f>BAR!GD6*0.82+25</f>
        <v>10849</v>
      </c>
      <c r="GE6" s="119">
        <f>BAR!GE6*0.82+25</f>
        <v>10849</v>
      </c>
      <c r="GF6" s="119">
        <f>BAR!GF6*0.82+25</f>
        <v>10849</v>
      </c>
      <c r="GG6" s="119">
        <f>BAR!GG6*0.82+25</f>
        <v>10849</v>
      </c>
      <c r="GH6" s="119">
        <f>BAR!GH6*0.82+25</f>
        <v>10849</v>
      </c>
      <c r="GI6" s="119">
        <f>BAR!GI6*0.82+25</f>
        <v>10849</v>
      </c>
      <c r="GJ6" s="119">
        <f>BAR!GJ6*0.82+25</f>
        <v>10849</v>
      </c>
      <c r="GK6" s="119">
        <f>BAR!GK6*0.82+25</f>
        <v>10849</v>
      </c>
      <c r="GL6" s="119">
        <f>BAR!GL6*0.82+25</f>
        <v>10849</v>
      </c>
      <c r="GM6" s="119">
        <f>BAR!GM6*0.82+25</f>
        <v>10849</v>
      </c>
      <c r="GN6" s="119">
        <f>BAR!GN6*0.82+25</f>
        <v>10849</v>
      </c>
      <c r="GO6" s="119">
        <f>BAR!GO6*0.82+25</f>
        <v>10849</v>
      </c>
      <c r="GP6" s="119">
        <f>BAR!GP6*0.82+25</f>
        <v>10849</v>
      </c>
      <c r="GQ6" s="119">
        <f>BAR!GQ6*0.82+25</f>
        <v>10849</v>
      </c>
      <c r="GR6" s="119">
        <f>BAR!GR6*0.82+25</f>
        <v>10849</v>
      </c>
      <c r="GS6" s="119">
        <f>BAR!GS6*0.82+25</f>
        <v>10849</v>
      </c>
      <c r="GT6" s="119">
        <f>BAR!GT6*0.82+25</f>
        <v>10849</v>
      </c>
      <c r="GU6" s="119">
        <f>BAR!GU6*0.82+25</f>
        <v>10849</v>
      </c>
      <c r="GV6" s="119">
        <f>BAR!GV6*0.82+25</f>
        <v>10849</v>
      </c>
      <c r="GW6" s="119">
        <f>BAR!GW6*0.82+25</f>
        <v>10849</v>
      </c>
    </row>
    <row r="7" spans="1:205" s="3" customFormat="1" ht="12" customHeight="1">
      <c r="A7" s="18">
        <v>2</v>
      </c>
      <c r="B7" s="119">
        <f>BAR!B7*0.82+25</f>
        <v>8512</v>
      </c>
      <c r="C7" s="119">
        <f>BAR!C7*0.82+25</f>
        <v>8102</v>
      </c>
      <c r="D7" s="119">
        <f>BAR!D7*0.82+25</f>
        <v>8922</v>
      </c>
      <c r="E7" s="119">
        <f>BAR!E7*0.82+25</f>
        <v>8922</v>
      </c>
      <c r="F7" s="119">
        <f>BAR!F7*0.82+25</f>
        <v>8922</v>
      </c>
      <c r="G7" s="119">
        <f>BAR!G7*0.82+25</f>
        <v>7774</v>
      </c>
      <c r="H7" s="119">
        <f>BAR!H7*0.82+25</f>
        <v>7774</v>
      </c>
      <c r="I7" s="119">
        <f>BAR!I7*0.82+25</f>
        <v>7774</v>
      </c>
      <c r="J7" s="119">
        <f>BAR!J7*0.82+25</f>
        <v>7774</v>
      </c>
      <c r="K7" s="119">
        <f>BAR!K7*0.82+25</f>
        <v>8512</v>
      </c>
      <c r="L7" s="119">
        <f>BAR!L7*0.82+25</f>
        <v>8512</v>
      </c>
      <c r="M7" s="119">
        <f>BAR!M7*0.82+25</f>
        <v>7282</v>
      </c>
      <c r="N7" s="119">
        <f>BAR!N7*0.82+25</f>
        <v>7282</v>
      </c>
      <c r="O7" s="119">
        <f>BAR!O7*0.82+25</f>
        <v>7282</v>
      </c>
      <c r="P7" s="119">
        <f>BAR!P7*0.82+25</f>
        <v>7282</v>
      </c>
      <c r="Q7" s="119">
        <f>BAR!Q7*0.82+25</f>
        <v>7282</v>
      </c>
      <c r="R7" s="119">
        <f>BAR!R7*0.82+25</f>
        <v>7774</v>
      </c>
      <c r="S7" s="119">
        <f>BAR!S7*0.82+25</f>
        <v>7774</v>
      </c>
      <c r="T7" s="119">
        <f>BAR!T7*0.82+25</f>
        <v>7282</v>
      </c>
      <c r="U7" s="119">
        <f>BAR!U7*0.82+25</f>
        <v>7282</v>
      </c>
      <c r="V7" s="119">
        <f>BAR!V7*0.82+25</f>
        <v>7282</v>
      </c>
      <c r="W7" s="119">
        <f>BAR!W7*0.82+25</f>
        <v>7282</v>
      </c>
      <c r="X7" s="119">
        <f>BAR!X7*0.82+25</f>
        <v>7200</v>
      </c>
      <c r="Y7" s="119">
        <f>BAR!Y7*0.82+25</f>
        <v>7446</v>
      </c>
      <c r="Z7" s="119">
        <f>BAR!Z7*0.82+25</f>
        <v>7446</v>
      </c>
      <c r="AA7" s="119">
        <f>BAR!AA7*0.82+25</f>
        <v>7200</v>
      </c>
      <c r="AB7" s="119">
        <f>BAR!AB7*0.82+25</f>
        <v>7200</v>
      </c>
      <c r="AC7" s="119">
        <f>BAR!AC7*0.82+25</f>
        <v>7200</v>
      </c>
      <c r="AD7" s="119">
        <f>BAR!AD7*0.82+25</f>
        <v>7200</v>
      </c>
      <c r="AE7" s="119">
        <f>BAR!AE7*0.82+25</f>
        <v>7200</v>
      </c>
      <c r="AF7" s="119">
        <f>BAR!AF7*0.82+25</f>
        <v>7446</v>
      </c>
      <c r="AG7" s="119">
        <f>BAR!AG7*0.82+25</f>
        <v>7446</v>
      </c>
      <c r="AH7" s="119">
        <f>BAR!AH7*0.82+25</f>
        <v>7200</v>
      </c>
      <c r="AI7" s="119">
        <f>BAR!AI7*0.82+25</f>
        <v>7446</v>
      </c>
      <c r="AJ7" s="119">
        <f>BAR!AJ7*0.82+25</f>
        <v>7446</v>
      </c>
      <c r="AK7" s="119">
        <f>BAR!AK7*0.82+25</f>
        <v>7446</v>
      </c>
      <c r="AL7" s="119">
        <f>BAR!AL7*0.82+25</f>
        <v>7446</v>
      </c>
      <c r="AM7" s="119">
        <f>BAR!AM7*0.82+25</f>
        <v>7446</v>
      </c>
      <c r="AN7" s="119">
        <f>BAR!AN7*0.82+25</f>
        <v>7446</v>
      </c>
      <c r="AO7" s="119">
        <f>BAR!AO7*0.82+25</f>
        <v>7200</v>
      </c>
      <c r="AP7" s="119">
        <f>BAR!AP7*0.82+25</f>
        <v>7200</v>
      </c>
      <c r="AQ7" s="119">
        <f>BAR!AQ7*0.82+25</f>
        <v>7200</v>
      </c>
      <c r="AR7" s="119">
        <f>BAR!AR7*0.82+25</f>
        <v>7200</v>
      </c>
      <c r="AS7" s="119">
        <f>BAR!AS7*0.82+25</f>
        <v>7200</v>
      </c>
      <c r="AT7" s="119">
        <f>BAR!AT7*0.82+25</f>
        <v>7446</v>
      </c>
      <c r="AU7" s="119">
        <f>BAR!AU7*0.82+25</f>
        <v>7446</v>
      </c>
      <c r="AV7" s="119">
        <f>BAR!AV7*0.82+25</f>
        <v>7200</v>
      </c>
      <c r="AW7" s="119">
        <f>BAR!AW7*0.82+25</f>
        <v>7200</v>
      </c>
      <c r="AX7" s="119">
        <f>BAR!AX7*0.82+25</f>
        <v>7200</v>
      </c>
      <c r="AY7" s="119">
        <f>BAR!AY7*0.82+25</f>
        <v>7200</v>
      </c>
      <c r="AZ7" s="119">
        <f>BAR!AZ7*0.82+25</f>
        <v>7200</v>
      </c>
      <c r="BA7" s="119">
        <f>BAR!BA7*0.82+25</f>
        <v>7446</v>
      </c>
      <c r="BB7" s="119">
        <f>BAR!BB7*0.82+25</f>
        <v>7446</v>
      </c>
      <c r="BC7" s="119">
        <f>BAR!BC7*0.82+25</f>
        <v>6954</v>
      </c>
      <c r="BD7" s="119">
        <f>BAR!BD7*0.82+25</f>
        <v>6954</v>
      </c>
      <c r="BE7" s="119">
        <f>BAR!BE7*0.82+25</f>
        <v>6954</v>
      </c>
      <c r="BF7" s="119">
        <f>BAR!BF7*0.82+25</f>
        <v>7446</v>
      </c>
      <c r="BG7" s="119">
        <f>BAR!BG7*0.82+25</f>
        <v>7446</v>
      </c>
      <c r="BH7" s="119">
        <f>BAR!BH7*0.82+25</f>
        <v>7446</v>
      </c>
      <c r="BI7" s="119">
        <f>BAR!BI7*0.82+25</f>
        <v>7446</v>
      </c>
      <c r="BJ7" s="119">
        <f>BAR!BJ7*0.82+25</f>
        <v>6790</v>
      </c>
      <c r="BK7" s="119">
        <f>BAR!BK7*0.82+25</f>
        <v>6790</v>
      </c>
      <c r="BL7" s="119">
        <f>BAR!BL7*0.82+25</f>
        <v>6790</v>
      </c>
      <c r="BM7" s="119">
        <f>BAR!BM7*0.82+25</f>
        <v>6790</v>
      </c>
      <c r="BN7" s="119">
        <f>BAR!BN7*0.82+25</f>
        <v>6790</v>
      </c>
      <c r="BO7" s="119">
        <f>BAR!BO7*0.82+25</f>
        <v>6954</v>
      </c>
      <c r="BP7" s="119">
        <f>BAR!BP7*0.82+25</f>
        <v>6954</v>
      </c>
      <c r="BQ7" s="119">
        <f>BAR!BQ7*0.82+25</f>
        <v>6790</v>
      </c>
      <c r="BR7" s="119">
        <f>BAR!BR7*0.82+25</f>
        <v>6790</v>
      </c>
      <c r="BS7" s="119">
        <f>BAR!BS7*0.82+25</f>
        <v>6790</v>
      </c>
      <c r="BT7" s="119">
        <f>BAR!BT7*0.82+25</f>
        <v>6790</v>
      </c>
      <c r="BU7" s="119">
        <f>BAR!BU7*0.82+25</f>
        <v>6790</v>
      </c>
      <c r="BV7" s="119">
        <f>BAR!BV7*0.82+25</f>
        <v>6954</v>
      </c>
      <c r="BW7" s="119">
        <f>BAR!BW7*0.82+25</f>
        <v>6954</v>
      </c>
      <c r="BX7" s="119">
        <f>BAR!BX7*0.82+25</f>
        <v>6790</v>
      </c>
      <c r="BY7" s="119">
        <f>BAR!BY7*0.82+25</f>
        <v>6790</v>
      </c>
      <c r="BZ7" s="119">
        <f>BAR!BZ7*0.82+25</f>
        <v>6790</v>
      </c>
      <c r="CA7" s="119">
        <f>BAR!CA7*0.82+25</f>
        <v>6790</v>
      </c>
      <c r="CB7" s="119">
        <f>BAR!CB7*0.82+25</f>
        <v>6790</v>
      </c>
      <c r="CC7" s="119">
        <f>BAR!CC7*0.82+25</f>
        <v>6954</v>
      </c>
      <c r="CD7" s="119">
        <f>BAR!CD7*0.82+25</f>
        <v>6954</v>
      </c>
      <c r="CE7" s="119">
        <f>BAR!CE7*0.82+25</f>
        <v>6790</v>
      </c>
      <c r="CF7" s="119">
        <f>BAR!CF7*0.82+25</f>
        <v>6790</v>
      </c>
      <c r="CG7" s="119">
        <f>BAR!CG7*0.82+25</f>
        <v>6790</v>
      </c>
      <c r="CH7" s="119">
        <f>BAR!CH7*0.82+25</f>
        <v>6790</v>
      </c>
      <c r="CI7" s="119">
        <f>BAR!CI7*0.82+25</f>
        <v>6790</v>
      </c>
      <c r="CJ7" s="119">
        <f>BAR!CJ7*0.82+25</f>
        <v>6954</v>
      </c>
      <c r="CK7" s="119">
        <f>BAR!CK7*0.82+25</f>
        <v>6954</v>
      </c>
      <c r="CL7" s="119">
        <f>BAR!CL7*0.82+25</f>
        <v>6790</v>
      </c>
      <c r="CM7" s="119">
        <f>BAR!CM7*0.82+25</f>
        <v>6790</v>
      </c>
      <c r="CN7" s="119">
        <f>BAR!CN7*0.82+25</f>
        <v>6790</v>
      </c>
      <c r="CO7" s="119">
        <f>BAR!CO7*0.82+25</f>
        <v>6790</v>
      </c>
      <c r="CP7" s="119">
        <f>BAR!CP7*0.82+25</f>
        <v>6790</v>
      </c>
      <c r="CQ7" s="119">
        <f>BAR!CQ7*0.82+25</f>
        <v>7692</v>
      </c>
      <c r="CR7" s="119">
        <f>BAR!CR7*0.82+25</f>
        <v>7692</v>
      </c>
      <c r="CS7" s="119">
        <f>BAR!CS7*0.82+25</f>
        <v>7692</v>
      </c>
      <c r="CT7" s="119">
        <f>BAR!CT7*0.82+25</f>
        <v>7692</v>
      </c>
      <c r="CU7" s="119">
        <f>BAR!CU7*0.82+25</f>
        <v>7692</v>
      </c>
      <c r="CV7" s="119">
        <f>BAR!CV7*0.82+25</f>
        <v>7692</v>
      </c>
      <c r="CW7" s="119">
        <f>BAR!CW7*0.82+25</f>
        <v>7692</v>
      </c>
      <c r="CX7" s="119">
        <f>BAR!CX7*0.82+25</f>
        <v>8102</v>
      </c>
      <c r="CY7" s="119">
        <f>BAR!CY7*0.82+25</f>
        <v>8102</v>
      </c>
      <c r="CZ7" s="119">
        <f>BAR!CZ7*0.82+25</f>
        <v>8102</v>
      </c>
      <c r="DA7" s="119">
        <f>BAR!DA7*0.82+25</f>
        <v>8102</v>
      </c>
      <c r="DB7" s="119">
        <f>BAR!DB7*0.82+25</f>
        <v>8102</v>
      </c>
      <c r="DC7" s="119">
        <f>BAR!DC7*0.82+25</f>
        <v>8102</v>
      </c>
      <c r="DD7" s="119">
        <f>BAR!DD7*0.82+25</f>
        <v>8102</v>
      </c>
      <c r="DE7" s="119">
        <f>BAR!DE7*0.82+25</f>
        <v>8922</v>
      </c>
      <c r="DF7" s="119">
        <f>BAR!DF7*0.82+25</f>
        <v>8922</v>
      </c>
      <c r="DG7" s="119">
        <f>BAR!DG7*0.82+25</f>
        <v>8922</v>
      </c>
      <c r="DH7" s="119">
        <f>BAR!DH7*0.82+25</f>
        <v>8922</v>
      </c>
      <c r="DI7" s="119">
        <f>BAR!DI7*0.82+25</f>
        <v>18311</v>
      </c>
      <c r="DJ7" s="119">
        <f>BAR!DJ7*0.82+25</f>
        <v>28151</v>
      </c>
      <c r="DK7" s="119">
        <f>BAR!DK7*0.82+25</f>
        <v>28151</v>
      </c>
      <c r="DL7" s="119">
        <f>BAR!DL7*0.82+25</f>
        <v>28151</v>
      </c>
      <c r="DM7" s="119">
        <f>BAR!DM7*0.82+25</f>
        <v>28151</v>
      </c>
      <c r="DN7" s="119">
        <f>BAR!DN7*0.82+25</f>
        <v>28151</v>
      </c>
      <c r="DO7" s="119">
        <f>BAR!DO7*0.82+25</f>
        <v>28151</v>
      </c>
      <c r="DP7" s="119">
        <f>BAR!DP7*0.82+25</f>
        <v>28151</v>
      </c>
      <c r="DQ7" s="119">
        <f>BAR!DQ7*0.82+25</f>
        <v>28151</v>
      </c>
      <c r="DR7" s="119">
        <f>BAR!DR7*0.82+25</f>
        <v>28151</v>
      </c>
      <c r="DS7" s="119">
        <f>BAR!DS7*0.82+25</f>
        <v>25691</v>
      </c>
      <c r="DT7" s="119">
        <f>BAR!DT7*0.82+25</f>
        <v>16425</v>
      </c>
      <c r="DU7" s="119">
        <f>BAR!DU7*0.82+25</f>
        <v>16425</v>
      </c>
      <c r="DV7" s="119">
        <f>BAR!DV7*0.82+25</f>
        <v>16425</v>
      </c>
      <c r="DW7" s="119">
        <f>BAR!DW7*0.82+25</f>
        <v>16425</v>
      </c>
      <c r="DX7" s="119">
        <f>BAR!DX7*0.82+25</f>
        <v>16425</v>
      </c>
      <c r="DY7" s="119">
        <f>BAR!DY7*0.82+25</f>
        <v>16425</v>
      </c>
      <c r="DZ7" s="119">
        <f>BAR!DZ7*0.82+25</f>
        <v>16425</v>
      </c>
      <c r="EA7" s="119">
        <f>BAR!EA7*0.82+25</f>
        <v>17245</v>
      </c>
      <c r="EB7" s="119">
        <f>BAR!EB7*0.82+25</f>
        <v>17245</v>
      </c>
      <c r="EC7" s="119">
        <f>BAR!EC7*0.82+25</f>
        <v>17245</v>
      </c>
      <c r="ED7" s="119">
        <f>BAR!ED7*0.82+25</f>
        <v>17245</v>
      </c>
      <c r="EE7" s="119">
        <f>BAR!EE7*0.82+25</f>
        <v>17245</v>
      </c>
      <c r="EF7" s="119">
        <f>BAR!EF7*0.82+25</f>
        <v>17245</v>
      </c>
      <c r="EG7" s="119">
        <f>BAR!EG7*0.82+25</f>
        <v>17245</v>
      </c>
      <c r="EH7" s="119">
        <f>BAR!EH7*0.82+25</f>
        <v>17245</v>
      </c>
      <c r="EI7" s="119">
        <f>BAR!EI7*0.82+25</f>
        <v>17245</v>
      </c>
      <c r="EJ7" s="119">
        <f>BAR!EJ7*0.82+25</f>
        <v>17245</v>
      </c>
      <c r="EK7" s="119">
        <f>BAR!EK7*0.82+25</f>
        <v>17245</v>
      </c>
      <c r="EL7" s="119">
        <f>BAR!EL7*0.82+25</f>
        <v>17245</v>
      </c>
      <c r="EM7" s="119">
        <f>BAR!EM7*0.82+25</f>
        <v>17245</v>
      </c>
      <c r="EN7" s="119">
        <f>BAR!EN7*0.82+25</f>
        <v>17245</v>
      </c>
      <c r="EO7" s="119">
        <f>BAR!EO7*0.82+25</f>
        <v>17245</v>
      </c>
      <c r="EP7" s="119">
        <f>BAR!EP7*0.82+25</f>
        <v>17245</v>
      </c>
      <c r="EQ7" s="119">
        <f>BAR!EQ7*0.82+25</f>
        <v>18065</v>
      </c>
      <c r="ER7" s="119">
        <f>BAR!ER7*0.82+25</f>
        <v>18065</v>
      </c>
      <c r="ES7" s="119">
        <f>BAR!ES7*0.82+25</f>
        <v>18065</v>
      </c>
      <c r="ET7" s="119">
        <f>BAR!ET7*0.82+25</f>
        <v>18065</v>
      </c>
      <c r="EU7" s="119">
        <f>BAR!EU7*0.82+25</f>
        <v>18065</v>
      </c>
      <c r="EV7" s="119">
        <f>BAR!EV7*0.82+25</f>
        <v>18065</v>
      </c>
      <c r="EW7" s="119">
        <f>BAR!EW7*0.82+25</f>
        <v>18065</v>
      </c>
      <c r="EX7" s="119">
        <f>BAR!EX7*0.82+25</f>
        <v>18065</v>
      </c>
      <c r="EY7" s="119">
        <f>BAR!EY7*0.82+25</f>
        <v>18065</v>
      </c>
      <c r="EZ7" s="119">
        <f>BAR!EZ7*0.82+25</f>
        <v>18065</v>
      </c>
      <c r="FA7" s="119">
        <f>BAR!FA7*0.82+25</f>
        <v>18065</v>
      </c>
      <c r="FB7" s="119">
        <f>BAR!FB7*0.82+25</f>
        <v>18065</v>
      </c>
      <c r="FC7" s="119">
        <f>BAR!FC7*0.82+25</f>
        <v>18065</v>
      </c>
      <c r="FD7" s="119">
        <f>BAR!FD7*0.82+25</f>
        <v>18065</v>
      </c>
      <c r="FE7" s="119">
        <f>BAR!FE7*0.82+25</f>
        <v>18065</v>
      </c>
      <c r="FF7" s="119">
        <f>BAR!FF7*0.82+25</f>
        <v>18065</v>
      </c>
      <c r="FG7" s="119">
        <f>BAR!FG7*0.82+25</f>
        <v>18065</v>
      </c>
      <c r="FH7" s="119">
        <f>BAR!FH7*0.82+25</f>
        <v>18065</v>
      </c>
      <c r="FI7" s="119">
        <f>BAR!FI7*0.82+25</f>
        <v>18065</v>
      </c>
      <c r="FJ7" s="119">
        <f>BAR!FJ7*0.82+25</f>
        <v>18065</v>
      </c>
      <c r="FK7" s="119">
        <f>BAR!FK7*0.82+25</f>
        <v>20197</v>
      </c>
      <c r="FL7" s="119">
        <f>BAR!FL7*0.82+25</f>
        <v>20197</v>
      </c>
      <c r="FM7" s="119">
        <f>BAR!FM7*0.82+25</f>
        <v>20197</v>
      </c>
      <c r="FN7" s="119">
        <f>BAR!FN7*0.82+25</f>
        <v>18065</v>
      </c>
      <c r="FO7" s="119">
        <f>BAR!FO7*0.82+25</f>
        <v>18065</v>
      </c>
      <c r="FP7" s="119">
        <f>BAR!FP7*0.82+25</f>
        <v>18065</v>
      </c>
      <c r="FQ7" s="119">
        <f>BAR!FQ7*0.82+25</f>
        <v>18065</v>
      </c>
      <c r="FR7" s="119">
        <f>BAR!FR7*0.82+25</f>
        <v>18065</v>
      </c>
      <c r="FS7" s="119">
        <f>BAR!FS7*0.82+25</f>
        <v>16425</v>
      </c>
      <c r="FT7" s="119">
        <f>BAR!FT7*0.82+25</f>
        <v>16425</v>
      </c>
      <c r="FU7" s="119">
        <f>BAR!FU7*0.82+25</f>
        <v>16425</v>
      </c>
      <c r="FV7" s="119">
        <f>BAR!FV7*0.82+25</f>
        <v>16425</v>
      </c>
      <c r="FW7" s="119">
        <f>BAR!FW7*0.82+25</f>
        <v>16425</v>
      </c>
      <c r="FX7" s="119">
        <f>BAR!FX7*0.82+25</f>
        <v>16425</v>
      </c>
      <c r="FY7" s="119">
        <f>BAR!FY7*0.82+25</f>
        <v>16425</v>
      </c>
      <c r="FZ7" s="119">
        <f>BAR!FZ7*0.82+25</f>
        <v>21263</v>
      </c>
      <c r="GA7" s="119">
        <f>BAR!GA7*0.82+25</f>
        <v>17245</v>
      </c>
      <c r="GB7" s="119">
        <f>BAR!GB7*0.82+25</f>
        <v>12489</v>
      </c>
      <c r="GC7" s="119">
        <f>BAR!GC7*0.82+25</f>
        <v>12489</v>
      </c>
      <c r="GD7" s="119">
        <f>BAR!GD7*0.82+25</f>
        <v>12489</v>
      </c>
      <c r="GE7" s="119">
        <f>BAR!GE7*0.82+25</f>
        <v>12489</v>
      </c>
      <c r="GF7" s="119">
        <f>BAR!GF7*0.82+25</f>
        <v>12489</v>
      </c>
      <c r="GG7" s="119">
        <f>BAR!GG7*0.82+25</f>
        <v>12489</v>
      </c>
      <c r="GH7" s="119">
        <f>BAR!GH7*0.82+25</f>
        <v>12489</v>
      </c>
      <c r="GI7" s="119">
        <f>BAR!GI7*0.82+25</f>
        <v>12489</v>
      </c>
      <c r="GJ7" s="119">
        <f>BAR!GJ7*0.82+25</f>
        <v>12489</v>
      </c>
      <c r="GK7" s="119">
        <f>BAR!GK7*0.82+25</f>
        <v>12489</v>
      </c>
      <c r="GL7" s="119">
        <f>BAR!GL7*0.82+25</f>
        <v>12489</v>
      </c>
      <c r="GM7" s="119">
        <f>BAR!GM7*0.82+25</f>
        <v>12489</v>
      </c>
      <c r="GN7" s="119">
        <f>BAR!GN7*0.82+25</f>
        <v>12489</v>
      </c>
      <c r="GO7" s="119">
        <f>BAR!GO7*0.82+25</f>
        <v>12489</v>
      </c>
      <c r="GP7" s="119">
        <f>BAR!GP7*0.82+25</f>
        <v>12489</v>
      </c>
      <c r="GQ7" s="119">
        <f>BAR!GQ7*0.82+25</f>
        <v>12489</v>
      </c>
      <c r="GR7" s="119">
        <f>BAR!GR7*0.82+25</f>
        <v>12489</v>
      </c>
      <c r="GS7" s="119">
        <f>BAR!GS7*0.82+25</f>
        <v>12489</v>
      </c>
      <c r="GT7" s="119">
        <f>BAR!GT7*0.82+25</f>
        <v>12489</v>
      </c>
      <c r="GU7" s="119">
        <f>BAR!GU7*0.82+25</f>
        <v>12489</v>
      </c>
      <c r="GV7" s="119">
        <f>BAR!GV7*0.82+25</f>
        <v>12489</v>
      </c>
      <c r="GW7" s="119">
        <f>BAR!GW7*0.82+25</f>
        <v>12489</v>
      </c>
    </row>
    <row r="8" spans="1:205" s="3" customFormat="1" ht="24.75" customHeight="1">
      <c r="A8" s="16" t="s">
        <v>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</row>
    <row r="9" spans="1:205" s="4" customFormat="1" ht="12" customHeight="1">
      <c r="A9" s="20">
        <v>1</v>
      </c>
      <c r="B9" s="22">
        <f>BAR!B9*0.82+25</f>
        <v>8635</v>
      </c>
      <c r="C9" s="22">
        <f>BAR!C9*0.82+25</f>
        <v>8225</v>
      </c>
      <c r="D9" s="22">
        <f>BAR!D9*0.82+25</f>
        <v>9045</v>
      </c>
      <c r="E9" s="22">
        <f>BAR!E9*0.82+25</f>
        <v>9045</v>
      </c>
      <c r="F9" s="22">
        <f>BAR!F9*0.82+25</f>
        <v>9045</v>
      </c>
      <c r="G9" s="22">
        <f>BAR!G9*0.82+25</f>
        <v>7897</v>
      </c>
      <c r="H9" s="22">
        <f>BAR!H9*0.82+25</f>
        <v>7897</v>
      </c>
      <c r="I9" s="22">
        <f>BAR!I9*0.82+25</f>
        <v>7897</v>
      </c>
      <c r="J9" s="22">
        <f>BAR!J9*0.82+25</f>
        <v>7897</v>
      </c>
      <c r="K9" s="22">
        <f>BAR!K9*0.82+25</f>
        <v>8635</v>
      </c>
      <c r="L9" s="22">
        <f>BAR!L9*0.82+25</f>
        <v>8635</v>
      </c>
      <c r="M9" s="22">
        <f>BAR!M9*0.82+25</f>
        <v>7405</v>
      </c>
      <c r="N9" s="22">
        <f>BAR!N9*0.82+25</f>
        <v>7405</v>
      </c>
      <c r="O9" s="22">
        <f>BAR!O9*0.82+25</f>
        <v>7405</v>
      </c>
      <c r="P9" s="22">
        <f>BAR!P9*0.82+25</f>
        <v>7405</v>
      </c>
      <c r="Q9" s="22">
        <f>BAR!Q9*0.82+25</f>
        <v>7405</v>
      </c>
      <c r="R9" s="22">
        <f>BAR!R9*0.82+25</f>
        <v>7897</v>
      </c>
      <c r="S9" s="22">
        <f>BAR!S9*0.82+25</f>
        <v>7897</v>
      </c>
      <c r="T9" s="22">
        <f>BAR!T9*0.82+25</f>
        <v>7405</v>
      </c>
      <c r="U9" s="22">
        <f>BAR!U9*0.82+25</f>
        <v>7405</v>
      </c>
      <c r="V9" s="22">
        <f>BAR!V9*0.82+25</f>
        <v>7405</v>
      </c>
      <c r="W9" s="22">
        <f>BAR!W9*0.82+25</f>
        <v>7405</v>
      </c>
      <c r="X9" s="22">
        <f>BAR!X9*0.82+25</f>
        <v>6913</v>
      </c>
      <c r="Y9" s="22">
        <f>BAR!Y9*0.82+25</f>
        <v>7159</v>
      </c>
      <c r="Z9" s="22">
        <f>BAR!Z9*0.82+25</f>
        <v>7159</v>
      </c>
      <c r="AA9" s="22">
        <f>BAR!AA9*0.82+25</f>
        <v>6913</v>
      </c>
      <c r="AB9" s="22">
        <f>BAR!AB9*0.82+25</f>
        <v>6913</v>
      </c>
      <c r="AC9" s="22">
        <f>BAR!AC9*0.82+25</f>
        <v>6913</v>
      </c>
      <c r="AD9" s="22">
        <f>BAR!AD9*0.82+25</f>
        <v>6913</v>
      </c>
      <c r="AE9" s="22">
        <f>BAR!AE9*0.82+25</f>
        <v>6913</v>
      </c>
      <c r="AF9" s="22">
        <f>BAR!AF9*0.82+25</f>
        <v>7159</v>
      </c>
      <c r="AG9" s="22">
        <f>BAR!AG9*0.82+25</f>
        <v>7159</v>
      </c>
      <c r="AH9" s="22">
        <f>BAR!AH9*0.82+25</f>
        <v>6913</v>
      </c>
      <c r="AI9" s="22">
        <f>BAR!AI9*0.82+25</f>
        <v>7159</v>
      </c>
      <c r="AJ9" s="22">
        <f>BAR!AJ9*0.82+25</f>
        <v>7159</v>
      </c>
      <c r="AK9" s="22">
        <f>BAR!AK9*0.82+25</f>
        <v>7159</v>
      </c>
      <c r="AL9" s="22">
        <f>BAR!AL9*0.82+25</f>
        <v>7159</v>
      </c>
      <c r="AM9" s="22">
        <f>BAR!AM9*0.82+25</f>
        <v>7159</v>
      </c>
      <c r="AN9" s="22">
        <f>BAR!AN9*0.82+25</f>
        <v>7159</v>
      </c>
      <c r="AO9" s="22">
        <f>BAR!AO9*0.82+25</f>
        <v>6913</v>
      </c>
      <c r="AP9" s="22">
        <f>BAR!AP9*0.82+25</f>
        <v>6913</v>
      </c>
      <c r="AQ9" s="22">
        <f>BAR!AQ9*0.82+25</f>
        <v>6913</v>
      </c>
      <c r="AR9" s="22">
        <f>BAR!AR9*0.82+25</f>
        <v>6913</v>
      </c>
      <c r="AS9" s="22">
        <f>BAR!AS9*0.82+25</f>
        <v>6913</v>
      </c>
      <c r="AT9" s="22">
        <f>BAR!AT9*0.82+25</f>
        <v>7159</v>
      </c>
      <c r="AU9" s="22">
        <f>BAR!AU9*0.82+25</f>
        <v>7159</v>
      </c>
      <c r="AV9" s="22">
        <f>BAR!AV9*0.82+25</f>
        <v>6913</v>
      </c>
      <c r="AW9" s="22">
        <f>BAR!AW9*0.82+25</f>
        <v>6913</v>
      </c>
      <c r="AX9" s="22">
        <f>BAR!AX9*0.82+25</f>
        <v>6913</v>
      </c>
      <c r="AY9" s="22">
        <f>BAR!AY9*0.82+25</f>
        <v>6913</v>
      </c>
      <c r="AZ9" s="22">
        <f>BAR!AZ9*0.82+25</f>
        <v>6913</v>
      </c>
      <c r="BA9" s="22">
        <f>BAR!BA9*0.82+25</f>
        <v>7159</v>
      </c>
      <c r="BB9" s="22">
        <f>BAR!BB9*0.82+25</f>
        <v>7159</v>
      </c>
      <c r="BC9" s="22">
        <f>BAR!BC9*0.82+25</f>
        <v>6667</v>
      </c>
      <c r="BD9" s="22">
        <f>BAR!BD9*0.82+25</f>
        <v>6667</v>
      </c>
      <c r="BE9" s="22">
        <f>BAR!BE9*0.82+25</f>
        <v>6667</v>
      </c>
      <c r="BF9" s="22">
        <f>BAR!BF9*0.82+25</f>
        <v>7159</v>
      </c>
      <c r="BG9" s="22">
        <f>BAR!BG9*0.82+25</f>
        <v>7159</v>
      </c>
      <c r="BH9" s="22">
        <f>BAR!BH9*0.82+25</f>
        <v>7159</v>
      </c>
      <c r="BI9" s="22">
        <f>BAR!BI9*0.82+25</f>
        <v>7159</v>
      </c>
      <c r="BJ9" s="22">
        <f>BAR!BJ9*0.82+25</f>
        <v>6503</v>
      </c>
      <c r="BK9" s="22">
        <f>BAR!BK9*0.82+25</f>
        <v>6503</v>
      </c>
      <c r="BL9" s="22">
        <f>BAR!BL9*0.82+25</f>
        <v>6503</v>
      </c>
      <c r="BM9" s="22">
        <f>BAR!BM9*0.82+25</f>
        <v>6503</v>
      </c>
      <c r="BN9" s="22">
        <f>BAR!BN9*0.82+25</f>
        <v>6503</v>
      </c>
      <c r="BO9" s="22">
        <f>BAR!BO9*0.82+25</f>
        <v>6667</v>
      </c>
      <c r="BP9" s="22">
        <f>BAR!BP9*0.82+25</f>
        <v>6667</v>
      </c>
      <c r="BQ9" s="22">
        <f>BAR!BQ9*0.82+25</f>
        <v>6503</v>
      </c>
      <c r="BR9" s="22">
        <f>BAR!BR9*0.82+25</f>
        <v>6503</v>
      </c>
      <c r="BS9" s="22">
        <f>BAR!BS9*0.82+25</f>
        <v>6503</v>
      </c>
      <c r="BT9" s="22">
        <f>BAR!BT9*0.82+25</f>
        <v>6503</v>
      </c>
      <c r="BU9" s="22">
        <f>BAR!BU9*0.82+25</f>
        <v>6503</v>
      </c>
      <c r="BV9" s="22">
        <f>BAR!BV9*0.82+25</f>
        <v>6667</v>
      </c>
      <c r="BW9" s="22">
        <f>BAR!BW9*0.82+25</f>
        <v>6667</v>
      </c>
      <c r="BX9" s="22">
        <f>BAR!BX9*0.82+25</f>
        <v>6503</v>
      </c>
      <c r="BY9" s="22">
        <f>BAR!BY9*0.82+25</f>
        <v>6503</v>
      </c>
      <c r="BZ9" s="22">
        <f>BAR!BZ9*0.82+25</f>
        <v>6503</v>
      </c>
      <c r="CA9" s="22">
        <f>BAR!CA9*0.82+25</f>
        <v>6503</v>
      </c>
      <c r="CB9" s="22">
        <f>BAR!CB9*0.82+25</f>
        <v>6503</v>
      </c>
      <c r="CC9" s="22">
        <f>BAR!CC9*0.82+25</f>
        <v>6667</v>
      </c>
      <c r="CD9" s="22">
        <f>BAR!CD9*0.82+25</f>
        <v>6667</v>
      </c>
      <c r="CE9" s="22">
        <f>BAR!CE9*0.82+25</f>
        <v>6503</v>
      </c>
      <c r="CF9" s="22">
        <f>BAR!CF9*0.82+25</f>
        <v>6503</v>
      </c>
      <c r="CG9" s="22">
        <f>BAR!CG9*0.82+25</f>
        <v>6503</v>
      </c>
      <c r="CH9" s="22">
        <f>BAR!CH9*0.82+25</f>
        <v>6503</v>
      </c>
      <c r="CI9" s="22">
        <f>BAR!CI9*0.82+25</f>
        <v>6503</v>
      </c>
      <c r="CJ9" s="22">
        <f>BAR!CJ9*0.82+25</f>
        <v>6667</v>
      </c>
      <c r="CK9" s="22">
        <f>BAR!CK9*0.82+25</f>
        <v>6667</v>
      </c>
      <c r="CL9" s="22">
        <f>BAR!CL9*0.82+25</f>
        <v>6503</v>
      </c>
      <c r="CM9" s="22">
        <f>BAR!CM9*0.82+25</f>
        <v>6503</v>
      </c>
      <c r="CN9" s="22">
        <f>BAR!CN9*0.82+25</f>
        <v>6503</v>
      </c>
      <c r="CO9" s="22">
        <f>BAR!CO9*0.82+25</f>
        <v>6503</v>
      </c>
      <c r="CP9" s="22">
        <f>BAR!CP9*0.82+25</f>
        <v>6503</v>
      </c>
      <c r="CQ9" s="22">
        <f>BAR!CQ9*0.82+25</f>
        <v>7405</v>
      </c>
      <c r="CR9" s="22">
        <f>BAR!CR9*0.82+25</f>
        <v>7405</v>
      </c>
      <c r="CS9" s="22">
        <f>BAR!CS9*0.82+25</f>
        <v>7405</v>
      </c>
      <c r="CT9" s="22">
        <f>BAR!CT9*0.82+25</f>
        <v>7405</v>
      </c>
      <c r="CU9" s="22">
        <f>BAR!CU9*0.82+25</f>
        <v>7405</v>
      </c>
      <c r="CV9" s="22">
        <f>BAR!CV9*0.82+25</f>
        <v>7405</v>
      </c>
      <c r="CW9" s="22">
        <f>BAR!CW9*0.82+25</f>
        <v>7405</v>
      </c>
      <c r="CX9" s="22">
        <f>BAR!CX9*0.82+25</f>
        <v>7815</v>
      </c>
      <c r="CY9" s="22">
        <f>BAR!CY9*0.82+25</f>
        <v>7815</v>
      </c>
      <c r="CZ9" s="22">
        <f>BAR!CZ9*0.82+25</f>
        <v>7815</v>
      </c>
      <c r="DA9" s="22">
        <f>BAR!DA9*0.82+25</f>
        <v>7815</v>
      </c>
      <c r="DB9" s="22">
        <f>BAR!DB9*0.82+25</f>
        <v>7815</v>
      </c>
      <c r="DC9" s="22">
        <f>BAR!DC9*0.82+25</f>
        <v>7815</v>
      </c>
      <c r="DD9" s="22">
        <f>BAR!DD9*0.82+25</f>
        <v>7815</v>
      </c>
      <c r="DE9" s="22">
        <f>BAR!DE9*0.82+25</f>
        <v>8635</v>
      </c>
      <c r="DF9" s="22">
        <f>BAR!DF9*0.82+25</f>
        <v>8635</v>
      </c>
      <c r="DG9" s="22">
        <f>BAR!DG9*0.82+25</f>
        <v>8635</v>
      </c>
      <c r="DH9" s="22">
        <f>BAR!DH9*0.82+25</f>
        <v>8635</v>
      </c>
      <c r="DI9" s="22">
        <f>BAR!DI9*0.82+25</f>
        <v>18475</v>
      </c>
      <c r="DJ9" s="22">
        <f>BAR!DJ9*0.82+25</f>
        <v>28315</v>
      </c>
      <c r="DK9" s="22">
        <f>BAR!DK9*0.82+25</f>
        <v>28315</v>
      </c>
      <c r="DL9" s="22">
        <f>BAR!DL9*0.82+25</f>
        <v>28315</v>
      </c>
      <c r="DM9" s="22">
        <f>BAR!DM9*0.82+25</f>
        <v>28315</v>
      </c>
      <c r="DN9" s="22">
        <f>BAR!DN9*0.82+25</f>
        <v>28315</v>
      </c>
      <c r="DO9" s="22">
        <f>BAR!DO9*0.82+25</f>
        <v>28315</v>
      </c>
      <c r="DP9" s="22">
        <f>BAR!DP9*0.82+25</f>
        <v>28315</v>
      </c>
      <c r="DQ9" s="22">
        <f>BAR!DQ9*0.82+25</f>
        <v>28315</v>
      </c>
      <c r="DR9" s="22">
        <f>BAR!DR9*0.82+25</f>
        <v>28315</v>
      </c>
      <c r="DS9" s="22">
        <f>BAR!DS9*0.82+25</f>
        <v>25855</v>
      </c>
      <c r="DT9" s="22">
        <f>BAR!DT9*0.82+25</f>
        <v>16835</v>
      </c>
      <c r="DU9" s="22">
        <f>BAR!DU9*0.82+25</f>
        <v>16835</v>
      </c>
      <c r="DV9" s="22">
        <f>BAR!DV9*0.82+25</f>
        <v>16835</v>
      </c>
      <c r="DW9" s="22">
        <f>BAR!DW9*0.82+25</f>
        <v>16835</v>
      </c>
      <c r="DX9" s="22">
        <f>BAR!DX9*0.82+25</f>
        <v>16835</v>
      </c>
      <c r="DY9" s="22">
        <f>BAR!DY9*0.82+25</f>
        <v>16835</v>
      </c>
      <c r="DZ9" s="22">
        <f>BAR!DZ9*0.82+25</f>
        <v>16835</v>
      </c>
      <c r="EA9" s="22">
        <f>BAR!EA9*0.82+25</f>
        <v>17655</v>
      </c>
      <c r="EB9" s="22">
        <f>BAR!EB9*0.82+25</f>
        <v>17655</v>
      </c>
      <c r="EC9" s="22">
        <f>BAR!EC9*0.82+25</f>
        <v>17655</v>
      </c>
      <c r="ED9" s="22">
        <f>BAR!ED9*0.82+25</f>
        <v>17655</v>
      </c>
      <c r="EE9" s="22">
        <f>BAR!EE9*0.82+25</f>
        <v>17655</v>
      </c>
      <c r="EF9" s="22">
        <f>BAR!EF9*0.82+25</f>
        <v>17655</v>
      </c>
      <c r="EG9" s="22">
        <f>BAR!EG9*0.82+25</f>
        <v>17655</v>
      </c>
      <c r="EH9" s="22">
        <f>BAR!EH9*0.82+25</f>
        <v>17655</v>
      </c>
      <c r="EI9" s="22">
        <f>BAR!EI9*0.82+25</f>
        <v>17655</v>
      </c>
      <c r="EJ9" s="22">
        <f>BAR!EJ9*0.82+25</f>
        <v>17655</v>
      </c>
      <c r="EK9" s="22">
        <f>BAR!EK9*0.82+25</f>
        <v>17655</v>
      </c>
      <c r="EL9" s="22">
        <f>BAR!EL9*0.82+25</f>
        <v>17655</v>
      </c>
      <c r="EM9" s="22">
        <f>BAR!EM9*0.82+25</f>
        <v>17655</v>
      </c>
      <c r="EN9" s="22">
        <f>BAR!EN9*0.82+25</f>
        <v>17655</v>
      </c>
      <c r="EO9" s="22">
        <f>BAR!EO9*0.82+25</f>
        <v>17655</v>
      </c>
      <c r="EP9" s="22">
        <f>BAR!EP9*0.82+25</f>
        <v>17655</v>
      </c>
      <c r="EQ9" s="22">
        <f>BAR!EQ9*0.82+25</f>
        <v>18475</v>
      </c>
      <c r="ER9" s="22">
        <f>BAR!ER9*0.82+25</f>
        <v>18475</v>
      </c>
      <c r="ES9" s="22">
        <f>BAR!ES9*0.82+25</f>
        <v>18475</v>
      </c>
      <c r="ET9" s="22">
        <f>BAR!ET9*0.82+25</f>
        <v>18475</v>
      </c>
      <c r="EU9" s="22">
        <f>BAR!EU9*0.82+25</f>
        <v>18475</v>
      </c>
      <c r="EV9" s="22">
        <f>BAR!EV9*0.82+25</f>
        <v>18475</v>
      </c>
      <c r="EW9" s="22">
        <f>BAR!EW9*0.82+25</f>
        <v>18475</v>
      </c>
      <c r="EX9" s="22">
        <f>BAR!EX9*0.82+25</f>
        <v>18475</v>
      </c>
      <c r="EY9" s="22">
        <f>BAR!EY9*0.82+25</f>
        <v>18475</v>
      </c>
      <c r="EZ9" s="22">
        <f>BAR!EZ9*0.82+25</f>
        <v>18475</v>
      </c>
      <c r="FA9" s="22">
        <f>BAR!FA9*0.82+25</f>
        <v>18475</v>
      </c>
      <c r="FB9" s="22">
        <f>BAR!FB9*0.82+25</f>
        <v>18475</v>
      </c>
      <c r="FC9" s="22">
        <f>BAR!FC9*0.82+25</f>
        <v>18475</v>
      </c>
      <c r="FD9" s="22">
        <f>BAR!FD9*0.82+25</f>
        <v>18475</v>
      </c>
      <c r="FE9" s="22">
        <f>BAR!FE9*0.82+25</f>
        <v>18475</v>
      </c>
      <c r="FF9" s="22">
        <f>BAR!FF9*0.82+25</f>
        <v>18475</v>
      </c>
      <c r="FG9" s="22">
        <f>BAR!FG9*0.82+25</f>
        <v>18475</v>
      </c>
      <c r="FH9" s="22">
        <f>BAR!FH9*0.82+25</f>
        <v>18475</v>
      </c>
      <c r="FI9" s="22">
        <f>BAR!FI9*0.82+25</f>
        <v>18475</v>
      </c>
      <c r="FJ9" s="22">
        <f>BAR!FJ9*0.82+25</f>
        <v>18475</v>
      </c>
      <c r="FK9" s="22">
        <f>BAR!FK9*0.82+25</f>
        <v>20607</v>
      </c>
      <c r="FL9" s="22">
        <f>BAR!FL9*0.82+25</f>
        <v>20607</v>
      </c>
      <c r="FM9" s="22">
        <f>BAR!FM9*0.82+25</f>
        <v>20607</v>
      </c>
      <c r="FN9" s="22">
        <f>BAR!FN9*0.82+25</f>
        <v>18475</v>
      </c>
      <c r="FO9" s="22">
        <f>BAR!FO9*0.82+25</f>
        <v>18475</v>
      </c>
      <c r="FP9" s="22">
        <f>BAR!FP9*0.82+25</f>
        <v>18475</v>
      </c>
      <c r="FQ9" s="22">
        <f>BAR!FQ9*0.82+25</f>
        <v>18475</v>
      </c>
      <c r="FR9" s="22">
        <f>BAR!FR9*0.82+25</f>
        <v>18475</v>
      </c>
      <c r="FS9" s="22">
        <f>BAR!FS9*0.82+25</f>
        <v>16835</v>
      </c>
      <c r="FT9" s="22">
        <f>BAR!FT9*0.82+25</f>
        <v>16835</v>
      </c>
      <c r="FU9" s="22">
        <f>BAR!FU9*0.82+25</f>
        <v>16835</v>
      </c>
      <c r="FV9" s="22">
        <f>BAR!FV9*0.82+25</f>
        <v>16835</v>
      </c>
      <c r="FW9" s="22">
        <f>BAR!FW9*0.82+25</f>
        <v>16835</v>
      </c>
      <c r="FX9" s="22">
        <f>BAR!FX9*0.82+25</f>
        <v>16835</v>
      </c>
      <c r="FY9" s="22">
        <f>BAR!FY9*0.82+25</f>
        <v>16835</v>
      </c>
      <c r="FZ9" s="22">
        <f>BAR!FZ9*0.82+25</f>
        <v>21673</v>
      </c>
      <c r="GA9" s="22">
        <f>BAR!GA9*0.82+25</f>
        <v>17655</v>
      </c>
      <c r="GB9" s="22">
        <f>BAR!GB9*0.82+25</f>
        <v>12243</v>
      </c>
      <c r="GC9" s="22">
        <f>BAR!GC9*0.82+25</f>
        <v>12243</v>
      </c>
      <c r="GD9" s="22">
        <f>BAR!GD9*0.82+25</f>
        <v>12243</v>
      </c>
      <c r="GE9" s="22">
        <f>BAR!GE9*0.82+25</f>
        <v>12243</v>
      </c>
      <c r="GF9" s="22">
        <f>BAR!GF9*0.82+25</f>
        <v>12243</v>
      </c>
      <c r="GG9" s="22">
        <f>BAR!GG9*0.82+25</f>
        <v>12243</v>
      </c>
      <c r="GH9" s="22">
        <f>BAR!GH9*0.82+25</f>
        <v>12243</v>
      </c>
      <c r="GI9" s="22">
        <f>BAR!GI9*0.82+25</f>
        <v>12243</v>
      </c>
      <c r="GJ9" s="22">
        <f>BAR!GJ9*0.82+25</f>
        <v>12243</v>
      </c>
      <c r="GK9" s="22">
        <f>BAR!GK9*0.82+25</f>
        <v>12243</v>
      </c>
      <c r="GL9" s="22">
        <f>BAR!GL9*0.82+25</f>
        <v>12243</v>
      </c>
      <c r="GM9" s="22">
        <f>BAR!GM9*0.82+25</f>
        <v>12243</v>
      </c>
      <c r="GN9" s="22">
        <f>BAR!GN9*0.82+25</f>
        <v>12243</v>
      </c>
      <c r="GO9" s="22">
        <f>BAR!GO9*0.82+25</f>
        <v>12243</v>
      </c>
      <c r="GP9" s="22">
        <f>BAR!GP9*0.82+25</f>
        <v>12243</v>
      </c>
      <c r="GQ9" s="22">
        <f>BAR!GQ9*0.82+25</f>
        <v>12243</v>
      </c>
      <c r="GR9" s="22">
        <f>BAR!GR9*0.82+25</f>
        <v>12243</v>
      </c>
      <c r="GS9" s="22">
        <f>BAR!GS9*0.82+25</f>
        <v>12243</v>
      </c>
      <c r="GT9" s="22">
        <f>BAR!GT9*0.82+25</f>
        <v>12243</v>
      </c>
      <c r="GU9" s="22">
        <f>BAR!GU9*0.82+25</f>
        <v>12243</v>
      </c>
      <c r="GV9" s="22">
        <f>BAR!GV9*0.82+25</f>
        <v>12243</v>
      </c>
      <c r="GW9" s="22">
        <f>BAR!GW9*0.82+25</f>
        <v>12243</v>
      </c>
    </row>
    <row r="10" spans="1:205" s="4" customFormat="1" ht="12" customHeight="1">
      <c r="A10" s="20">
        <v>2</v>
      </c>
      <c r="B10" s="22">
        <f>BAR!B10*0.82+25</f>
        <v>10152</v>
      </c>
      <c r="C10" s="22">
        <f>BAR!C10*0.82+25</f>
        <v>9742</v>
      </c>
      <c r="D10" s="22">
        <f>BAR!D10*0.82+25</f>
        <v>10562</v>
      </c>
      <c r="E10" s="22">
        <f>BAR!E10*0.82+25</f>
        <v>10562</v>
      </c>
      <c r="F10" s="22">
        <f>BAR!F10*0.82+25</f>
        <v>10562</v>
      </c>
      <c r="G10" s="22">
        <f>BAR!G10*0.82+25</f>
        <v>9414</v>
      </c>
      <c r="H10" s="22">
        <f>BAR!H10*0.82+25</f>
        <v>9414</v>
      </c>
      <c r="I10" s="22">
        <f>BAR!I10*0.82+25</f>
        <v>9414</v>
      </c>
      <c r="J10" s="22">
        <f>BAR!J10*0.82+25</f>
        <v>9414</v>
      </c>
      <c r="K10" s="22">
        <f>BAR!K10*0.82+25</f>
        <v>10152</v>
      </c>
      <c r="L10" s="22">
        <f>BAR!L10*0.82+25</f>
        <v>10152</v>
      </c>
      <c r="M10" s="22">
        <f>BAR!M10*0.82+25</f>
        <v>8922</v>
      </c>
      <c r="N10" s="22">
        <f>BAR!N10*0.82+25</f>
        <v>8922</v>
      </c>
      <c r="O10" s="22">
        <f>BAR!O10*0.82+25</f>
        <v>8922</v>
      </c>
      <c r="P10" s="22">
        <f>BAR!P10*0.82+25</f>
        <v>8922</v>
      </c>
      <c r="Q10" s="22">
        <f>BAR!Q10*0.82+25</f>
        <v>8922</v>
      </c>
      <c r="R10" s="22">
        <f>BAR!R10*0.82+25</f>
        <v>9414</v>
      </c>
      <c r="S10" s="22">
        <f>BAR!S10*0.82+25</f>
        <v>9414</v>
      </c>
      <c r="T10" s="22">
        <f>BAR!T10*0.82+25</f>
        <v>8922</v>
      </c>
      <c r="U10" s="22">
        <f>BAR!U10*0.82+25</f>
        <v>8922</v>
      </c>
      <c r="V10" s="22">
        <f>BAR!V10*0.82+25</f>
        <v>8922</v>
      </c>
      <c r="W10" s="22">
        <f>BAR!W10*0.82+25</f>
        <v>8922</v>
      </c>
      <c r="X10" s="22">
        <f>BAR!X10*0.82+25</f>
        <v>8430</v>
      </c>
      <c r="Y10" s="22">
        <f>BAR!Y10*0.82+25</f>
        <v>8676</v>
      </c>
      <c r="Z10" s="22">
        <f>BAR!Z10*0.82+25</f>
        <v>8676</v>
      </c>
      <c r="AA10" s="22">
        <f>BAR!AA10*0.82+25</f>
        <v>8430</v>
      </c>
      <c r="AB10" s="22">
        <f>BAR!AB10*0.82+25</f>
        <v>8430</v>
      </c>
      <c r="AC10" s="22">
        <f>BAR!AC10*0.82+25</f>
        <v>8430</v>
      </c>
      <c r="AD10" s="22">
        <f>BAR!AD10*0.82+25</f>
        <v>8430</v>
      </c>
      <c r="AE10" s="22">
        <f>BAR!AE10*0.82+25</f>
        <v>8430</v>
      </c>
      <c r="AF10" s="22">
        <f>BAR!AF10*0.82+25</f>
        <v>8676</v>
      </c>
      <c r="AG10" s="22">
        <f>BAR!AG10*0.82+25</f>
        <v>8676</v>
      </c>
      <c r="AH10" s="22">
        <f>BAR!AH10*0.82+25</f>
        <v>8430</v>
      </c>
      <c r="AI10" s="22">
        <f>BAR!AI10*0.82+25</f>
        <v>8676</v>
      </c>
      <c r="AJ10" s="22">
        <f>BAR!AJ10*0.82+25</f>
        <v>8676</v>
      </c>
      <c r="AK10" s="22">
        <f>BAR!AK10*0.82+25</f>
        <v>8676</v>
      </c>
      <c r="AL10" s="22">
        <f>BAR!AL10*0.82+25</f>
        <v>8676</v>
      </c>
      <c r="AM10" s="22">
        <f>BAR!AM10*0.82+25</f>
        <v>8676</v>
      </c>
      <c r="AN10" s="22">
        <f>BAR!AN10*0.82+25</f>
        <v>8676</v>
      </c>
      <c r="AO10" s="22">
        <f>BAR!AO10*0.82+25</f>
        <v>8430</v>
      </c>
      <c r="AP10" s="22">
        <f>BAR!AP10*0.82+25</f>
        <v>8430</v>
      </c>
      <c r="AQ10" s="22">
        <f>BAR!AQ10*0.82+25</f>
        <v>8430</v>
      </c>
      <c r="AR10" s="22">
        <f>BAR!AR10*0.82+25</f>
        <v>8430</v>
      </c>
      <c r="AS10" s="22">
        <f>BAR!AS10*0.82+25</f>
        <v>8430</v>
      </c>
      <c r="AT10" s="22">
        <f>BAR!AT10*0.82+25</f>
        <v>8676</v>
      </c>
      <c r="AU10" s="22">
        <f>BAR!AU10*0.82+25</f>
        <v>8676</v>
      </c>
      <c r="AV10" s="22">
        <f>BAR!AV10*0.82+25</f>
        <v>8430</v>
      </c>
      <c r="AW10" s="22">
        <f>BAR!AW10*0.82+25</f>
        <v>8430</v>
      </c>
      <c r="AX10" s="22">
        <f>BAR!AX10*0.82+25</f>
        <v>8430</v>
      </c>
      <c r="AY10" s="22">
        <f>BAR!AY10*0.82+25</f>
        <v>8430</v>
      </c>
      <c r="AZ10" s="22">
        <f>BAR!AZ10*0.82+25</f>
        <v>8430</v>
      </c>
      <c r="BA10" s="22">
        <f>BAR!BA10*0.82+25</f>
        <v>8676</v>
      </c>
      <c r="BB10" s="22">
        <f>BAR!BB10*0.82+25</f>
        <v>8676</v>
      </c>
      <c r="BC10" s="22">
        <f>BAR!BC10*0.82+25</f>
        <v>8184</v>
      </c>
      <c r="BD10" s="22">
        <f>BAR!BD10*0.82+25</f>
        <v>8184</v>
      </c>
      <c r="BE10" s="22">
        <f>BAR!BE10*0.82+25</f>
        <v>8184</v>
      </c>
      <c r="BF10" s="22">
        <f>BAR!BF10*0.82+25</f>
        <v>8676</v>
      </c>
      <c r="BG10" s="22">
        <f>BAR!BG10*0.82+25</f>
        <v>8676</v>
      </c>
      <c r="BH10" s="22">
        <f>BAR!BH10*0.82+25</f>
        <v>8676</v>
      </c>
      <c r="BI10" s="22">
        <f>BAR!BI10*0.82+25</f>
        <v>8676</v>
      </c>
      <c r="BJ10" s="22">
        <f>BAR!BJ10*0.82+25</f>
        <v>8020</v>
      </c>
      <c r="BK10" s="22">
        <f>BAR!BK10*0.82+25</f>
        <v>8020</v>
      </c>
      <c r="BL10" s="22">
        <f>BAR!BL10*0.82+25</f>
        <v>8020</v>
      </c>
      <c r="BM10" s="22">
        <f>BAR!BM10*0.82+25</f>
        <v>8020</v>
      </c>
      <c r="BN10" s="22">
        <f>BAR!BN10*0.82+25</f>
        <v>8020</v>
      </c>
      <c r="BO10" s="22">
        <f>BAR!BO10*0.82+25</f>
        <v>8184</v>
      </c>
      <c r="BP10" s="22">
        <f>BAR!BP10*0.82+25</f>
        <v>8184</v>
      </c>
      <c r="BQ10" s="22">
        <f>BAR!BQ10*0.82+25</f>
        <v>8020</v>
      </c>
      <c r="BR10" s="22">
        <f>BAR!BR10*0.82+25</f>
        <v>8020</v>
      </c>
      <c r="BS10" s="22">
        <f>BAR!BS10*0.82+25</f>
        <v>8020</v>
      </c>
      <c r="BT10" s="22">
        <f>BAR!BT10*0.82+25</f>
        <v>8020</v>
      </c>
      <c r="BU10" s="22">
        <f>BAR!BU10*0.82+25</f>
        <v>8020</v>
      </c>
      <c r="BV10" s="22">
        <f>BAR!BV10*0.82+25</f>
        <v>8184</v>
      </c>
      <c r="BW10" s="22">
        <f>BAR!BW10*0.82+25</f>
        <v>8184</v>
      </c>
      <c r="BX10" s="22">
        <f>BAR!BX10*0.82+25</f>
        <v>8020</v>
      </c>
      <c r="BY10" s="22">
        <f>BAR!BY10*0.82+25</f>
        <v>8020</v>
      </c>
      <c r="BZ10" s="22">
        <f>BAR!BZ10*0.82+25</f>
        <v>8020</v>
      </c>
      <c r="CA10" s="22">
        <f>BAR!CA10*0.82+25</f>
        <v>8020</v>
      </c>
      <c r="CB10" s="22">
        <f>BAR!CB10*0.82+25</f>
        <v>8020</v>
      </c>
      <c r="CC10" s="22">
        <f>BAR!CC10*0.82+25</f>
        <v>8184</v>
      </c>
      <c r="CD10" s="22">
        <f>BAR!CD10*0.82+25</f>
        <v>8184</v>
      </c>
      <c r="CE10" s="22">
        <f>BAR!CE10*0.82+25</f>
        <v>8020</v>
      </c>
      <c r="CF10" s="22">
        <f>BAR!CF10*0.82+25</f>
        <v>8020</v>
      </c>
      <c r="CG10" s="22">
        <f>BAR!CG10*0.82+25</f>
        <v>8020</v>
      </c>
      <c r="CH10" s="22">
        <f>BAR!CH10*0.82+25</f>
        <v>8020</v>
      </c>
      <c r="CI10" s="22">
        <f>BAR!CI10*0.82+25</f>
        <v>8020</v>
      </c>
      <c r="CJ10" s="22">
        <f>BAR!CJ10*0.82+25</f>
        <v>8184</v>
      </c>
      <c r="CK10" s="22">
        <f>BAR!CK10*0.82+25</f>
        <v>8184</v>
      </c>
      <c r="CL10" s="22">
        <f>BAR!CL10*0.82+25</f>
        <v>8020</v>
      </c>
      <c r="CM10" s="22">
        <f>BAR!CM10*0.82+25</f>
        <v>8020</v>
      </c>
      <c r="CN10" s="22">
        <f>BAR!CN10*0.82+25</f>
        <v>8020</v>
      </c>
      <c r="CO10" s="22">
        <f>BAR!CO10*0.82+25</f>
        <v>8020</v>
      </c>
      <c r="CP10" s="22">
        <f>BAR!CP10*0.82+25</f>
        <v>8020</v>
      </c>
      <c r="CQ10" s="22">
        <f>BAR!CQ10*0.82+25</f>
        <v>8922</v>
      </c>
      <c r="CR10" s="22">
        <f>BAR!CR10*0.82+25</f>
        <v>8922</v>
      </c>
      <c r="CS10" s="22">
        <f>BAR!CS10*0.82+25</f>
        <v>8922</v>
      </c>
      <c r="CT10" s="22">
        <f>BAR!CT10*0.82+25</f>
        <v>8922</v>
      </c>
      <c r="CU10" s="22">
        <f>BAR!CU10*0.82+25</f>
        <v>8922</v>
      </c>
      <c r="CV10" s="22">
        <f>BAR!CV10*0.82+25</f>
        <v>8922</v>
      </c>
      <c r="CW10" s="22">
        <f>BAR!CW10*0.82+25</f>
        <v>8922</v>
      </c>
      <c r="CX10" s="22">
        <f>BAR!CX10*0.82+25</f>
        <v>9332</v>
      </c>
      <c r="CY10" s="22">
        <f>BAR!CY10*0.82+25</f>
        <v>9332</v>
      </c>
      <c r="CZ10" s="22">
        <f>BAR!CZ10*0.82+25</f>
        <v>9332</v>
      </c>
      <c r="DA10" s="22">
        <f>BAR!DA10*0.82+25</f>
        <v>9332</v>
      </c>
      <c r="DB10" s="22">
        <f>BAR!DB10*0.82+25</f>
        <v>9332</v>
      </c>
      <c r="DC10" s="22">
        <f>BAR!DC10*0.82+25</f>
        <v>9332</v>
      </c>
      <c r="DD10" s="22">
        <f>BAR!DD10*0.82+25</f>
        <v>9332</v>
      </c>
      <c r="DE10" s="22">
        <f>BAR!DE10*0.82+25</f>
        <v>10152</v>
      </c>
      <c r="DF10" s="22">
        <f>BAR!DF10*0.82+25</f>
        <v>10152</v>
      </c>
      <c r="DG10" s="22">
        <f>BAR!DG10*0.82+25</f>
        <v>10152</v>
      </c>
      <c r="DH10" s="22">
        <f>BAR!DH10*0.82+25</f>
        <v>10152</v>
      </c>
      <c r="DI10" s="22">
        <f>BAR!DI10*0.82+25</f>
        <v>20361</v>
      </c>
      <c r="DJ10" s="22">
        <f>BAR!DJ10*0.82+25</f>
        <v>30201</v>
      </c>
      <c r="DK10" s="22">
        <f>BAR!DK10*0.82+25</f>
        <v>30201</v>
      </c>
      <c r="DL10" s="22">
        <f>BAR!DL10*0.82+25</f>
        <v>30201</v>
      </c>
      <c r="DM10" s="22">
        <f>BAR!DM10*0.82+25</f>
        <v>30201</v>
      </c>
      <c r="DN10" s="22">
        <f>BAR!DN10*0.82+25</f>
        <v>30201</v>
      </c>
      <c r="DO10" s="22">
        <f>BAR!DO10*0.82+25</f>
        <v>30201</v>
      </c>
      <c r="DP10" s="22">
        <f>BAR!DP10*0.82+25</f>
        <v>30201</v>
      </c>
      <c r="DQ10" s="22">
        <f>BAR!DQ10*0.82+25</f>
        <v>30201</v>
      </c>
      <c r="DR10" s="22">
        <f>BAR!DR10*0.82+25</f>
        <v>30201</v>
      </c>
      <c r="DS10" s="22">
        <f>BAR!DS10*0.82+25</f>
        <v>27741</v>
      </c>
      <c r="DT10" s="22">
        <f>BAR!DT10*0.82+25</f>
        <v>18475</v>
      </c>
      <c r="DU10" s="22">
        <f>BAR!DU10*0.82+25</f>
        <v>18475</v>
      </c>
      <c r="DV10" s="22">
        <f>BAR!DV10*0.82+25</f>
        <v>18475</v>
      </c>
      <c r="DW10" s="22">
        <f>BAR!DW10*0.82+25</f>
        <v>18475</v>
      </c>
      <c r="DX10" s="22">
        <f>BAR!DX10*0.82+25</f>
        <v>18475</v>
      </c>
      <c r="DY10" s="22">
        <f>BAR!DY10*0.82+25</f>
        <v>18475</v>
      </c>
      <c r="DZ10" s="22">
        <f>BAR!DZ10*0.82+25</f>
        <v>18475</v>
      </c>
      <c r="EA10" s="22">
        <f>BAR!EA10*0.82+25</f>
        <v>19295</v>
      </c>
      <c r="EB10" s="22">
        <f>BAR!EB10*0.82+25</f>
        <v>19295</v>
      </c>
      <c r="EC10" s="22">
        <f>BAR!EC10*0.82+25</f>
        <v>19295</v>
      </c>
      <c r="ED10" s="22">
        <f>BAR!ED10*0.82+25</f>
        <v>19295</v>
      </c>
      <c r="EE10" s="22">
        <f>BAR!EE10*0.82+25</f>
        <v>19295</v>
      </c>
      <c r="EF10" s="22">
        <f>BAR!EF10*0.82+25</f>
        <v>19295</v>
      </c>
      <c r="EG10" s="22">
        <f>BAR!EG10*0.82+25</f>
        <v>19295</v>
      </c>
      <c r="EH10" s="22">
        <f>BAR!EH10*0.82+25</f>
        <v>19295</v>
      </c>
      <c r="EI10" s="22">
        <f>BAR!EI10*0.82+25</f>
        <v>19295</v>
      </c>
      <c r="EJ10" s="22">
        <f>BAR!EJ10*0.82+25</f>
        <v>19295</v>
      </c>
      <c r="EK10" s="22">
        <f>BAR!EK10*0.82+25</f>
        <v>19295</v>
      </c>
      <c r="EL10" s="22">
        <f>BAR!EL10*0.82+25</f>
        <v>19295</v>
      </c>
      <c r="EM10" s="22">
        <f>BAR!EM10*0.82+25</f>
        <v>19295</v>
      </c>
      <c r="EN10" s="22">
        <f>BAR!EN10*0.82+25</f>
        <v>19295</v>
      </c>
      <c r="EO10" s="22">
        <f>BAR!EO10*0.82+25</f>
        <v>19295</v>
      </c>
      <c r="EP10" s="22">
        <f>BAR!EP10*0.82+25</f>
        <v>19295</v>
      </c>
      <c r="EQ10" s="22">
        <f>BAR!EQ10*0.82+25</f>
        <v>20115</v>
      </c>
      <c r="ER10" s="22">
        <f>BAR!ER10*0.82+25</f>
        <v>20115</v>
      </c>
      <c r="ES10" s="22">
        <f>BAR!ES10*0.82+25</f>
        <v>20115</v>
      </c>
      <c r="ET10" s="22">
        <f>BAR!ET10*0.82+25</f>
        <v>20115</v>
      </c>
      <c r="EU10" s="22">
        <f>BAR!EU10*0.82+25</f>
        <v>20115</v>
      </c>
      <c r="EV10" s="22">
        <f>BAR!EV10*0.82+25</f>
        <v>20115</v>
      </c>
      <c r="EW10" s="22">
        <f>BAR!EW10*0.82+25</f>
        <v>20115</v>
      </c>
      <c r="EX10" s="22">
        <f>BAR!EX10*0.82+25</f>
        <v>20115</v>
      </c>
      <c r="EY10" s="22">
        <f>BAR!EY10*0.82+25</f>
        <v>20115</v>
      </c>
      <c r="EZ10" s="22">
        <f>BAR!EZ10*0.82+25</f>
        <v>20115</v>
      </c>
      <c r="FA10" s="22">
        <f>BAR!FA10*0.82+25</f>
        <v>20115</v>
      </c>
      <c r="FB10" s="22">
        <f>BAR!FB10*0.82+25</f>
        <v>20115</v>
      </c>
      <c r="FC10" s="22">
        <f>BAR!FC10*0.82+25</f>
        <v>20115</v>
      </c>
      <c r="FD10" s="22">
        <f>BAR!FD10*0.82+25</f>
        <v>20115</v>
      </c>
      <c r="FE10" s="22">
        <f>BAR!FE10*0.82+25</f>
        <v>20115</v>
      </c>
      <c r="FF10" s="22">
        <f>BAR!FF10*0.82+25</f>
        <v>20115</v>
      </c>
      <c r="FG10" s="22">
        <f>BAR!FG10*0.82+25</f>
        <v>20115</v>
      </c>
      <c r="FH10" s="22">
        <f>BAR!FH10*0.82+25</f>
        <v>20115</v>
      </c>
      <c r="FI10" s="22">
        <f>BAR!FI10*0.82+25</f>
        <v>20115</v>
      </c>
      <c r="FJ10" s="22">
        <f>BAR!FJ10*0.82+25</f>
        <v>20115</v>
      </c>
      <c r="FK10" s="22">
        <f>BAR!FK10*0.82+25</f>
        <v>22247</v>
      </c>
      <c r="FL10" s="22">
        <f>BAR!FL10*0.82+25</f>
        <v>22247</v>
      </c>
      <c r="FM10" s="22">
        <f>BAR!FM10*0.82+25</f>
        <v>22247</v>
      </c>
      <c r="FN10" s="22">
        <f>BAR!FN10*0.82+25</f>
        <v>20115</v>
      </c>
      <c r="FO10" s="22">
        <f>BAR!FO10*0.82+25</f>
        <v>20115</v>
      </c>
      <c r="FP10" s="22">
        <f>BAR!FP10*0.82+25</f>
        <v>20115</v>
      </c>
      <c r="FQ10" s="22">
        <f>BAR!FQ10*0.82+25</f>
        <v>20115</v>
      </c>
      <c r="FR10" s="22">
        <f>BAR!FR10*0.82+25</f>
        <v>20115</v>
      </c>
      <c r="FS10" s="22">
        <f>BAR!FS10*0.82+25</f>
        <v>18475</v>
      </c>
      <c r="FT10" s="22">
        <f>BAR!FT10*0.82+25</f>
        <v>18475</v>
      </c>
      <c r="FU10" s="22">
        <f>BAR!FU10*0.82+25</f>
        <v>18475</v>
      </c>
      <c r="FV10" s="22">
        <f>BAR!FV10*0.82+25</f>
        <v>18475</v>
      </c>
      <c r="FW10" s="22">
        <f>BAR!FW10*0.82+25</f>
        <v>18475</v>
      </c>
      <c r="FX10" s="22">
        <f>BAR!FX10*0.82+25</f>
        <v>18475</v>
      </c>
      <c r="FY10" s="22">
        <f>BAR!FY10*0.82+25</f>
        <v>18475</v>
      </c>
      <c r="FZ10" s="22">
        <f>BAR!FZ10*0.82+25</f>
        <v>23313</v>
      </c>
      <c r="GA10" s="22">
        <f>BAR!GA10*0.82+25</f>
        <v>19295</v>
      </c>
      <c r="GB10" s="22">
        <f>BAR!GB10*0.82+25</f>
        <v>13883</v>
      </c>
      <c r="GC10" s="22">
        <f>BAR!GC10*0.82+25</f>
        <v>13883</v>
      </c>
      <c r="GD10" s="22">
        <f>BAR!GD10*0.82+25</f>
        <v>13883</v>
      </c>
      <c r="GE10" s="22">
        <f>BAR!GE10*0.82+25</f>
        <v>13883</v>
      </c>
      <c r="GF10" s="22">
        <f>BAR!GF10*0.82+25</f>
        <v>13883</v>
      </c>
      <c r="GG10" s="22">
        <f>BAR!GG10*0.82+25</f>
        <v>13883</v>
      </c>
      <c r="GH10" s="22">
        <f>BAR!GH10*0.82+25</f>
        <v>13883</v>
      </c>
      <c r="GI10" s="22">
        <f>BAR!GI10*0.82+25</f>
        <v>13883</v>
      </c>
      <c r="GJ10" s="22">
        <f>BAR!GJ10*0.82+25</f>
        <v>13883</v>
      </c>
      <c r="GK10" s="22">
        <f>BAR!GK10*0.82+25</f>
        <v>13883</v>
      </c>
      <c r="GL10" s="22">
        <f>BAR!GL10*0.82+25</f>
        <v>13883</v>
      </c>
      <c r="GM10" s="22">
        <f>BAR!GM10*0.82+25</f>
        <v>13883</v>
      </c>
      <c r="GN10" s="22">
        <f>BAR!GN10*0.82+25</f>
        <v>13883</v>
      </c>
      <c r="GO10" s="22">
        <f>BAR!GO10*0.82+25</f>
        <v>13883</v>
      </c>
      <c r="GP10" s="22">
        <f>BAR!GP10*0.82+25</f>
        <v>13883</v>
      </c>
      <c r="GQ10" s="22">
        <f>BAR!GQ10*0.82+25</f>
        <v>13883</v>
      </c>
      <c r="GR10" s="22">
        <f>BAR!GR10*0.82+25</f>
        <v>13883</v>
      </c>
      <c r="GS10" s="22">
        <f>BAR!GS10*0.82+25</f>
        <v>13883</v>
      </c>
      <c r="GT10" s="22">
        <f>BAR!GT10*0.82+25</f>
        <v>13883</v>
      </c>
      <c r="GU10" s="22">
        <f>BAR!GU10*0.82+25</f>
        <v>13883</v>
      </c>
      <c r="GV10" s="22">
        <f>BAR!GV10*0.82+25</f>
        <v>13883</v>
      </c>
      <c r="GW10" s="22">
        <f>BAR!GW10*0.82+25</f>
        <v>13883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BAR!B12*0.82+25</f>
        <v>11915</v>
      </c>
      <c r="C12" s="22">
        <f>BAR!C12*0.82+25</f>
        <v>11505</v>
      </c>
      <c r="D12" s="22">
        <f>BAR!D12*0.82+25</f>
        <v>12325</v>
      </c>
      <c r="E12" s="22">
        <f>BAR!E12*0.82+25</f>
        <v>12325</v>
      </c>
      <c r="F12" s="22">
        <f>BAR!F12*0.82+25</f>
        <v>12325</v>
      </c>
      <c r="G12" s="22">
        <f>BAR!G12*0.82+25</f>
        <v>11177</v>
      </c>
      <c r="H12" s="22">
        <f>BAR!H12*0.82+25</f>
        <v>11177</v>
      </c>
      <c r="I12" s="22">
        <f>BAR!I12*0.82+25</f>
        <v>11177</v>
      </c>
      <c r="J12" s="22">
        <f>BAR!J12*0.82+25</f>
        <v>11177</v>
      </c>
      <c r="K12" s="22">
        <f>BAR!K12*0.82+25</f>
        <v>11915</v>
      </c>
      <c r="L12" s="22">
        <f>BAR!L12*0.82+25</f>
        <v>11915</v>
      </c>
      <c r="M12" s="22">
        <f>BAR!M12*0.82+25</f>
        <v>10685</v>
      </c>
      <c r="N12" s="22">
        <f>BAR!N12*0.82+25</f>
        <v>10685</v>
      </c>
      <c r="O12" s="22">
        <f>BAR!O12*0.82+25</f>
        <v>10685</v>
      </c>
      <c r="P12" s="22">
        <f>BAR!P12*0.82+25</f>
        <v>10685</v>
      </c>
      <c r="Q12" s="22">
        <f>BAR!Q12*0.82+25</f>
        <v>10685</v>
      </c>
      <c r="R12" s="22">
        <f>BAR!R12*0.82+25</f>
        <v>11177</v>
      </c>
      <c r="S12" s="22">
        <f>BAR!S12*0.82+25</f>
        <v>11177</v>
      </c>
      <c r="T12" s="22">
        <f>BAR!T12*0.82+25</f>
        <v>10685</v>
      </c>
      <c r="U12" s="22">
        <f>BAR!U12*0.82+25</f>
        <v>10685</v>
      </c>
      <c r="V12" s="22">
        <f>BAR!V12*0.82+25</f>
        <v>10685</v>
      </c>
      <c r="W12" s="22">
        <f>BAR!W12*0.82+25</f>
        <v>10685</v>
      </c>
      <c r="X12" s="22">
        <f>BAR!X12*0.82+25</f>
        <v>9783</v>
      </c>
      <c r="Y12" s="22">
        <f>BAR!Y12*0.82+25</f>
        <v>10029</v>
      </c>
      <c r="Z12" s="22">
        <f>BAR!Z12*0.82+25</f>
        <v>10029</v>
      </c>
      <c r="AA12" s="22">
        <f>BAR!AA12*0.82+25</f>
        <v>9783</v>
      </c>
      <c r="AB12" s="22">
        <f>BAR!AB12*0.82+25</f>
        <v>9783</v>
      </c>
      <c r="AC12" s="22">
        <f>BAR!AC12*0.82+25</f>
        <v>9783</v>
      </c>
      <c r="AD12" s="22">
        <f>BAR!AD12*0.82+25</f>
        <v>9783</v>
      </c>
      <c r="AE12" s="22">
        <f>BAR!AE12*0.82+25</f>
        <v>9783</v>
      </c>
      <c r="AF12" s="22">
        <f>BAR!AF12*0.82+25</f>
        <v>10029</v>
      </c>
      <c r="AG12" s="22">
        <f>BAR!AG12*0.82+25</f>
        <v>10029</v>
      </c>
      <c r="AH12" s="22">
        <f>BAR!AH12*0.82+25</f>
        <v>9783</v>
      </c>
      <c r="AI12" s="22">
        <f>BAR!AI12*0.82+25</f>
        <v>10029</v>
      </c>
      <c r="AJ12" s="22">
        <f>BAR!AJ12*0.82+25</f>
        <v>10029</v>
      </c>
      <c r="AK12" s="22">
        <f>BAR!AK12*0.82+25</f>
        <v>10029</v>
      </c>
      <c r="AL12" s="22">
        <f>BAR!AL12*0.82+25</f>
        <v>10029</v>
      </c>
      <c r="AM12" s="22">
        <f>BAR!AM12*0.82+25</f>
        <v>10029</v>
      </c>
      <c r="AN12" s="22">
        <f>BAR!AN12*0.82+25</f>
        <v>10029</v>
      </c>
      <c r="AO12" s="22">
        <f>BAR!AO12*0.82+25</f>
        <v>9783</v>
      </c>
      <c r="AP12" s="22">
        <f>BAR!AP12*0.82+25</f>
        <v>9783</v>
      </c>
      <c r="AQ12" s="22">
        <f>BAR!AQ12*0.82+25</f>
        <v>9783</v>
      </c>
      <c r="AR12" s="22">
        <f>BAR!AR12*0.82+25</f>
        <v>9783</v>
      </c>
      <c r="AS12" s="22">
        <f>BAR!AS12*0.82+25</f>
        <v>9783</v>
      </c>
      <c r="AT12" s="22">
        <f>BAR!AT12*0.82+25</f>
        <v>10029</v>
      </c>
      <c r="AU12" s="22">
        <f>BAR!AU12*0.82+25</f>
        <v>10029</v>
      </c>
      <c r="AV12" s="22">
        <f>BAR!AV12*0.82+25</f>
        <v>9783</v>
      </c>
      <c r="AW12" s="22">
        <f>BAR!AW12*0.82+25</f>
        <v>9783</v>
      </c>
      <c r="AX12" s="22">
        <f>BAR!AX12*0.82+25</f>
        <v>9783</v>
      </c>
      <c r="AY12" s="22">
        <f>BAR!AY12*0.82+25</f>
        <v>9783</v>
      </c>
      <c r="AZ12" s="22">
        <f>BAR!AZ12*0.82+25</f>
        <v>9783</v>
      </c>
      <c r="BA12" s="22">
        <f>BAR!BA12*0.82+25</f>
        <v>10029</v>
      </c>
      <c r="BB12" s="22">
        <f>BAR!BB12*0.82+25</f>
        <v>10029</v>
      </c>
      <c r="BC12" s="22">
        <f>BAR!BC12*0.82+25</f>
        <v>9537</v>
      </c>
      <c r="BD12" s="22">
        <f>BAR!BD12*0.82+25</f>
        <v>9537</v>
      </c>
      <c r="BE12" s="22">
        <f>BAR!BE12*0.82+25</f>
        <v>9537</v>
      </c>
      <c r="BF12" s="22">
        <f>BAR!BF12*0.82+25</f>
        <v>10029</v>
      </c>
      <c r="BG12" s="22">
        <f>BAR!BG12*0.82+25</f>
        <v>10029</v>
      </c>
      <c r="BH12" s="22">
        <f>BAR!BH12*0.82+25</f>
        <v>10029</v>
      </c>
      <c r="BI12" s="22">
        <f>BAR!BI12*0.82+25</f>
        <v>10029</v>
      </c>
      <c r="BJ12" s="22">
        <f>BAR!BJ12*0.82+25</f>
        <v>9373</v>
      </c>
      <c r="BK12" s="22">
        <f>BAR!BK12*0.82+25</f>
        <v>9373</v>
      </c>
      <c r="BL12" s="22">
        <f>BAR!BL12*0.82+25</f>
        <v>9373</v>
      </c>
      <c r="BM12" s="22">
        <f>BAR!BM12*0.82+25</f>
        <v>9373</v>
      </c>
      <c r="BN12" s="22">
        <f>BAR!BN12*0.82+25</f>
        <v>9373</v>
      </c>
      <c r="BO12" s="22">
        <f>BAR!BO12*0.82+25</f>
        <v>9537</v>
      </c>
      <c r="BP12" s="22">
        <f>BAR!BP12*0.82+25</f>
        <v>9537</v>
      </c>
      <c r="BQ12" s="22">
        <f>BAR!BQ12*0.82+25</f>
        <v>9373</v>
      </c>
      <c r="BR12" s="22">
        <f>BAR!BR12*0.82+25</f>
        <v>9373</v>
      </c>
      <c r="BS12" s="22">
        <f>BAR!BS12*0.82+25</f>
        <v>9373</v>
      </c>
      <c r="BT12" s="22">
        <f>BAR!BT12*0.82+25</f>
        <v>9373</v>
      </c>
      <c r="BU12" s="22">
        <f>BAR!BU12*0.82+25</f>
        <v>9373</v>
      </c>
      <c r="BV12" s="22">
        <f>BAR!BV12*0.82+25</f>
        <v>9537</v>
      </c>
      <c r="BW12" s="22">
        <f>BAR!BW12*0.82+25</f>
        <v>9537</v>
      </c>
      <c r="BX12" s="22">
        <f>BAR!BX12*0.82+25</f>
        <v>9373</v>
      </c>
      <c r="BY12" s="22">
        <f>BAR!BY12*0.82+25</f>
        <v>9373</v>
      </c>
      <c r="BZ12" s="22">
        <f>BAR!BZ12*0.82+25</f>
        <v>9373</v>
      </c>
      <c r="CA12" s="22">
        <f>BAR!CA12*0.82+25</f>
        <v>9373</v>
      </c>
      <c r="CB12" s="22">
        <f>BAR!CB12*0.82+25</f>
        <v>9373</v>
      </c>
      <c r="CC12" s="22">
        <f>BAR!CC12*0.82+25</f>
        <v>9537</v>
      </c>
      <c r="CD12" s="22">
        <f>BAR!CD12*0.82+25</f>
        <v>9537</v>
      </c>
      <c r="CE12" s="22">
        <f>BAR!CE12*0.82+25</f>
        <v>9373</v>
      </c>
      <c r="CF12" s="22">
        <f>BAR!CF12*0.82+25</f>
        <v>9373</v>
      </c>
      <c r="CG12" s="22">
        <f>BAR!CG12*0.82+25</f>
        <v>9373</v>
      </c>
      <c r="CH12" s="22">
        <f>BAR!CH12*0.82+25</f>
        <v>9373</v>
      </c>
      <c r="CI12" s="22">
        <f>BAR!CI12*0.82+25</f>
        <v>9373</v>
      </c>
      <c r="CJ12" s="22">
        <f>BAR!CJ12*0.82+25</f>
        <v>9537</v>
      </c>
      <c r="CK12" s="22">
        <f>BAR!CK12*0.82+25</f>
        <v>9537</v>
      </c>
      <c r="CL12" s="22">
        <f>BAR!CL12*0.82+25</f>
        <v>9373</v>
      </c>
      <c r="CM12" s="22">
        <f>BAR!CM12*0.82+25</f>
        <v>9373</v>
      </c>
      <c r="CN12" s="22">
        <f>BAR!CN12*0.82+25</f>
        <v>9373</v>
      </c>
      <c r="CO12" s="22">
        <f>BAR!CO12*0.82+25</f>
        <v>9373</v>
      </c>
      <c r="CP12" s="22">
        <f>BAR!CP12*0.82+25</f>
        <v>9373</v>
      </c>
      <c r="CQ12" s="22">
        <f>BAR!CQ12*0.82+25</f>
        <v>10275</v>
      </c>
      <c r="CR12" s="22">
        <f>BAR!CR12*0.82+25</f>
        <v>10275</v>
      </c>
      <c r="CS12" s="22">
        <f>BAR!CS12*0.82+25</f>
        <v>10275</v>
      </c>
      <c r="CT12" s="22">
        <f>BAR!CT12*0.82+25</f>
        <v>10275</v>
      </c>
      <c r="CU12" s="22">
        <f>BAR!CU12*0.82+25</f>
        <v>10275</v>
      </c>
      <c r="CV12" s="22">
        <f>BAR!CV12*0.82+25</f>
        <v>10275</v>
      </c>
      <c r="CW12" s="22">
        <f>BAR!CW12*0.82+25</f>
        <v>10275</v>
      </c>
      <c r="CX12" s="22">
        <f>BAR!CX12*0.82+25</f>
        <v>10685</v>
      </c>
      <c r="CY12" s="22">
        <f>BAR!CY12*0.82+25</f>
        <v>10685</v>
      </c>
      <c r="CZ12" s="22">
        <f>BAR!CZ12*0.82+25</f>
        <v>10685</v>
      </c>
      <c r="DA12" s="22">
        <f>BAR!DA12*0.82+25</f>
        <v>10685</v>
      </c>
      <c r="DB12" s="22">
        <f>BAR!DB12*0.82+25</f>
        <v>10685</v>
      </c>
      <c r="DC12" s="22">
        <f>BAR!DC12*0.82+25</f>
        <v>10685</v>
      </c>
      <c r="DD12" s="22">
        <f>BAR!DD12*0.82+25</f>
        <v>10685</v>
      </c>
      <c r="DE12" s="22">
        <f>BAR!DE12*0.82+25</f>
        <v>11505</v>
      </c>
      <c r="DF12" s="22">
        <f>BAR!DF12*0.82+25</f>
        <v>11505</v>
      </c>
      <c r="DG12" s="22">
        <f>BAR!DG12*0.82+25</f>
        <v>11505</v>
      </c>
      <c r="DH12" s="22">
        <f>BAR!DH12*0.82+25</f>
        <v>11505</v>
      </c>
      <c r="DI12" s="22">
        <f>BAR!DI12*0.82+25</f>
        <v>22411</v>
      </c>
      <c r="DJ12" s="22">
        <f>BAR!DJ12*0.82+25</f>
        <v>30365</v>
      </c>
      <c r="DK12" s="22">
        <f>BAR!DK12*0.82+25</f>
        <v>30365</v>
      </c>
      <c r="DL12" s="22">
        <f>BAR!DL12*0.82+25</f>
        <v>30365</v>
      </c>
      <c r="DM12" s="22">
        <f>BAR!DM12*0.82+25</f>
        <v>30365</v>
      </c>
      <c r="DN12" s="22">
        <f>BAR!DN12*0.82+25</f>
        <v>30365</v>
      </c>
      <c r="DO12" s="22">
        <f>BAR!DO12*0.82+25</f>
        <v>30365</v>
      </c>
      <c r="DP12" s="22">
        <f>BAR!DP12*0.82+25</f>
        <v>30365</v>
      </c>
      <c r="DQ12" s="22">
        <f>BAR!DQ12*0.82+25</f>
        <v>30365</v>
      </c>
      <c r="DR12" s="22">
        <f>BAR!DR12*0.82+25</f>
        <v>30365</v>
      </c>
      <c r="DS12" s="22">
        <f>BAR!DS12*0.82+25</f>
        <v>27905</v>
      </c>
      <c r="DT12" s="22">
        <f>BAR!DT12*0.82+25</f>
        <v>18065</v>
      </c>
      <c r="DU12" s="22">
        <f>BAR!DU12*0.82+25</f>
        <v>18065</v>
      </c>
      <c r="DV12" s="22">
        <f>BAR!DV12*0.82+25</f>
        <v>18065</v>
      </c>
      <c r="DW12" s="22">
        <f>BAR!DW12*0.82+25</f>
        <v>18065</v>
      </c>
      <c r="DX12" s="22">
        <f>BAR!DX12*0.82+25</f>
        <v>18065</v>
      </c>
      <c r="DY12" s="22">
        <f>BAR!DY12*0.82+25</f>
        <v>18065</v>
      </c>
      <c r="DZ12" s="22">
        <f>BAR!DZ12*0.82+25</f>
        <v>18065</v>
      </c>
      <c r="EA12" s="22">
        <f>BAR!EA12*0.82+25</f>
        <v>18885</v>
      </c>
      <c r="EB12" s="22">
        <f>BAR!EB12*0.82+25</f>
        <v>18885</v>
      </c>
      <c r="EC12" s="22">
        <f>BAR!EC12*0.82+25</f>
        <v>18885</v>
      </c>
      <c r="ED12" s="22">
        <f>BAR!ED12*0.82+25</f>
        <v>18885</v>
      </c>
      <c r="EE12" s="22">
        <f>BAR!EE12*0.82+25</f>
        <v>18885</v>
      </c>
      <c r="EF12" s="22">
        <f>BAR!EF12*0.82+25</f>
        <v>18885</v>
      </c>
      <c r="EG12" s="22">
        <f>BAR!EG12*0.82+25</f>
        <v>18885</v>
      </c>
      <c r="EH12" s="22">
        <f>BAR!EH12*0.82+25</f>
        <v>18885</v>
      </c>
      <c r="EI12" s="22">
        <f>BAR!EI12*0.82+25</f>
        <v>18885</v>
      </c>
      <c r="EJ12" s="22">
        <f>BAR!EJ12*0.82+25</f>
        <v>18885</v>
      </c>
      <c r="EK12" s="22">
        <f>BAR!EK12*0.82+25</f>
        <v>18885</v>
      </c>
      <c r="EL12" s="22">
        <f>BAR!EL12*0.82+25</f>
        <v>18885</v>
      </c>
      <c r="EM12" s="22">
        <f>BAR!EM12*0.82+25</f>
        <v>18885</v>
      </c>
      <c r="EN12" s="22">
        <f>BAR!EN12*0.82+25</f>
        <v>18885</v>
      </c>
      <c r="EO12" s="22">
        <f>BAR!EO12*0.82+25</f>
        <v>18885</v>
      </c>
      <c r="EP12" s="22">
        <f>BAR!EP12*0.82+25</f>
        <v>18885</v>
      </c>
      <c r="EQ12" s="22">
        <f>BAR!EQ12*0.82+25</f>
        <v>19705</v>
      </c>
      <c r="ER12" s="22">
        <f>BAR!ER12*0.82+25</f>
        <v>19705</v>
      </c>
      <c r="ES12" s="22">
        <f>BAR!ES12*0.82+25</f>
        <v>19705</v>
      </c>
      <c r="ET12" s="22">
        <f>BAR!ET12*0.82+25</f>
        <v>19705</v>
      </c>
      <c r="EU12" s="22">
        <f>BAR!EU12*0.82+25</f>
        <v>19705</v>
      </c>
      <c r="EV12" s="22">
        <f>BAR!EV12*0.82+25</f>
        <v>19705</v>
      </c>
      <c r="EW12" s="22">
        <f>BAR!EW12*0.82+25</f>
        <v>19705</v>
      </c>
      <c r="EX12" s="22">
        <f>BAR!EX12*0.82+25</f>
        <v>19705</v>
      </c>
      <c r="EY12" s="22">
        <f>BAR!EY12*0.82+25</f>
        <v>19705</v>
      </c>
      <c r="EZ12" s="22">
        <f>BAR!EZ12*0.82+25</f>
        <v>19705</v>
      </c>
      <c r="FA12" s="22">
        <f>BAR!FA12*0.82+25</f>
        <v>19705</v>
      </c>
      <c r="FB12" s="22">
        <f>BAR!FB12*0.82+25</f>
        <v>19705</v>
      </c>
      <c r="FC12" s="22">
        <f>BAR!FC12*0.82+25</f>
        <v>19705</v>
      </c>
      <c r="FD12" s="22">
        <f>BAR!FD12*0.82+25</f>
        <v>19705</v>
      </c>
      <c r="FE12" s="22">
        <f>BAR!FE12*0.82+25</f>
        <v>19705</v>
      </c>
      <c r="FF12" s="22">
        <f>BAR!FF12*0.82+25</f>
        <v>19705</v>
      </c>
      <c r="FG12" s="22">
        <f>BAR!FG12*0.82+25</f>
        <v>19705</v>
      </c>
      <c r="FH12" s="22">
        <f>BAR!FH12*0.82+25</f>
        <v>19705</v>
      </c>
      <c r="FI12" s="22">
        <f>BAR!FI12*0.82+25</f>
        <v>19705</v>
      </c>
      <c r="FJ12" s="22">
        <f>BAR!FJ12*0.82+25</f>
        <v>19705</v>
      </c>
      <c r="FK12" s="22">
        <f>BAR!FK12*0.82+25</f>
        <v>21837</v>
      </c>
      <c r="FL12" s="22">
        <f>BAR!FL12*0.82+25</f>
        <v>21837</v>
      </c>
      <c r="FM12" s="22">
        <f>BAR!FM12*0.82+25</f>
        <v>21837</v>
      </c>
      <c r="FN12" s="22">
        <f>BAR!FN12*0.82+25</f>
        <v>19705</v>
      </c>
      <c r="FO12" s="22">
        <f>BAR!FO12*0.82+25</f>
        <v>19705</v>
      </c>
      <c r="FP12" s="22">
        <f>BAR!FP12*0.82+25</f>
        <v>19705</v>
      </c>
      <c r="FQ12" s="22">
        <f>BAR!FQ12*0.82+25</f>
        <v>19705</v>
      </c>
      <c r="FR12" s="22">
        <f>BAR!FR12*0.82+25</f>
        <v>19705</v>
      </c>
      <c r="FS12" s="22">
        <f>BAR!FS12*0.82+25</f>
        <v>18065</v>
      </c>
      <c r="FT12" s="22">
        <f>BAR!FT12*0.82+25</f>
        <v>18065</v>
      </c>
      <c r="FU12" s="22">
        <f>BAR!FU12*0.82+25</f>
        <v>18065</v>
      </c>
      <c r="FV12" s="22">
        <f>BAR!FV12*0.82+25</f>
        <v>18065</v>
      </c>
      <c r="FW12" s="22">
        <f>BAR!FW12*0.82+25</f>
        <v>18065</v>
      </c>
      <c r="FX12" s="22">
        <f>BAR!FX12*0.82+25</f>
        <v>18065</v>
      </c>
      <c r="FY12" s="22">
        <f>BAR!FY12*0.82+25</f>
        <v>18065</v>
      </c>
      <c r="FZ12" s="22">
        <f>BAR!FZ12*0.82+25</f>
        <v>22903</v>
      </c>
      <c r="GA12" s="22">
        <f>BAR!GA12*0.82+25</f>
        <v>18885</v>
      </c>
      <c r="GB12" s="22">
        <f>BAR!GB12*0.82+25</f>
        <v>14129</v>
      </c>
      <c r="GC12" s="22">
        <f>BAR!GC12*0.82+25</f>
        <v>14129</v>
      </c>
      <c r="GD12" s="22">
        <f>BAR!GD12*0.82+25</f>
        <v>14129</v>
      </c>
      <c r="GE12" s="22">
        <f>BAR!GE12*0.82+25</f>
        <v>14129</v>
      </c>
      <c r="GF12" s="22">
        <f>BAR!GF12*0.82+25</f>
        <v>14129</v>
      </c>
      <c r="GG12" s="22">
        <f>BAR!GG12*0.82+25</f>
        <v>14129</v>
      </c>
      <c r="GH12" s="22">
        <f>BAR!GH12*0.82+25</f>
        <v>14129</v>
      </c>
      <c r="GI12" s="22">
        <f>BAR!GI12*0.82+25</f>
        <v>14129</v>
      </c>
      <c r="GJ12" s="22">
        <f>BAR!GJ12*0.82+25</f>
        <v>14129</v>
      </c>
      <c r="GK12" s="22">
        <f>BAR!GK12*0.82+25</f>
        <v>14129</v>
      </c>
      <c r="GL12" s="22">
        <f>BAR!GL12*0.82+25</f>
        <v>14129</v>
      </c>
      <c r="GM12" s="22">
        <f>BAR!GM12*0.82+25</f>
        <v>14129</v>
      </c>
      <c r="GN12" s="22">
        <f>BAR!GN12*0.82+25</f>
        <v>14129</v>
      </c>
      <c r="GO12" s="22">
        <f>BAR!GO12*0.82+25</f>
        <v>14129</v>
      </c>
      <c r="GP12" s="22">
        <f>BAR!GP12*0.82+25</f>
        <v>14129</v>
      </c>
      <c r="GQ12" s="22">
        <f>BAR!GQ12*0.82+25</f>
        <v>14129</v>
      </c>
      <c r="GR12" s="22">
        <f>BAR!GR12*0.82+25</f>
        <v>14129</v>
      </c>
      <c r="GS12" s="22">
        <f>BAR!GS12*0.82+25</f>
        <v>14129</v>
      </c>
      <c r="GT12" s="22">
        <f>BAR!GT12*0.82+25</f>
        <v>14129</v>
      </c>
      <c r="GU12" s="22">
        <f>BAR!GU12*0.82+25</f>
        <v>14129</v>
      </c>
      <c r="GV12" s="22">
        <f>BAR!GV12*0.82+25</f>
        <v>14129</v>
      </c>
      <c r="GW12" s="22">
        <f>BAR!GW12*0.82+25</f>
        <v>14129</v>
      </c>
    </row>
    <row r="13" spans="1:205" s="4" customFormat="1" ht="12" customHeight="1">
      <c r="A13" s="20">
        <v>2</v>
      </c>
      <c r="B13" s="22">
        <f>BAR!B13*0.82+25</f>
        <v>13432</v>
      </c>
      <c r="C13" s="22">
        <f>BAR!C13*0.82+25</f>
        <v>13022</v>
      </c>
      <c r="D13" s="22">
        <f>BAR!D13*0.82+25</f>
        <v>13842</v>
      </c>
      <c r="E13" s="22">
        <f>BAR!E13*0.82+25</f>
        <v>13842</v>
      </c>
      <c r="F13" s="22">
        <f>BAR!F13*0.82+25</f>
        <v>13842</v>
      </c>
      <c r="G13" s="22">
        <f>BAR!G13*0.82+25</f>
        <v>12694</v>
      </c>
      <c r="H13" s="22">
        <f>BAR!H13*0.82+25</f>
        <v>12694</v>
      </c>
      <c r="I13" s="22">
        <f>BAR!I13*0.82+25</f>
        <v>12694</v>
      </c>
      <c r="J13" s="22">
        <f>BAR!J13*0.82+25</f>
        <v>12694</v>
      </c>
      <c r="K13" s="22">
        <f>BAR!K13*0.82+25</f>
        <v>13432</v>
      </c>
      <c r="L13" s="22">
        <f>BAR!L13*0.82+25</f>
        <v>13432</v>
      </c>
      <c r="M13" s="22">
        <f>BAR!M13*0.82+25</f>
        <v>12202</v>
      </c>
      <c r="N13" s="22">
        <f>BAR!N13*0.82+25</f>
        <v>12202</v>
      </c>
      <c r="O13" s="22">
        <f>BAR!O13*0.82+25</f>
        <v>12202</v>
      </c>
      <c r="P13" s="22">
        <f>BAR!P13*0.82+25</f>
        <v>12202</v>
      </c>
      <c r="Q13" s="22">
        <f>BAR!Q13*0.82+25</f>
        <v>12202</v>
      </c>
      <c r="R13" s="22">
        <f>BAR!R13*0.82+25</f>
        <v>12694</v>
      </c>
      <c r="S13" s="22">
        <f>BAR!S13*0.82+25</f>
        <v>12694</v>
      </c>
      <c r="T13" s="22">
        <f>BAR!T13*0.82+25</f>
        <v>12202</v>
      </c>
      <c r="U13" s="22">
        <f>BAR!U13*0.82+25</f>
        <v>12202</v>
      </c>
      <c r="V13" s="22">
        <f>BAR!V13*0.82+25</f>
        <v>12202</v>
      </c>
      <c r="W13" s="22">
        <f>BAR!W13*0.82+25</f>
        <v>12202</v>
      </c>
      <c r="X13" s="22">
        <f>BAR!X13*0.82+25</f>
        <v>11300</v>
      </c>
      <c r="Y13" s="22">
        <f>BAR!Y13*0.82+25</f>
        <v>11546</v>
      </c>
      <c r="Z13" s="22">
        <f>BAR!Z13*0.82+25</f>
        <v>11546</v>
      </c>
      <c r="AA13" s="22">
        <f>BAR!AA13*0.82+25</f>
        <v>11300</v>
      </c>
      <c r="AB13" s="22">
        <f>BAR!AB13*0.82+25</f>
        <v>11300</v>
      </c>
      <c r="AC13" s="22">
        <f>BAR!AC13*0.82+25</f>
        <v>11300</v>
      </c>
      <c r="AD13" s="22">
        <f>BAR!AD13*0.82+25</f>
        <v>11300</v>
      </c>
      <c r="AE13" s="22">
        <f>BAR!AE13*0.82+25</f>
        <v>11300</v>
      </c>
      <c r="AF13" s="22">
        <f>BAR!AF13*0.82+25</f>
        <v>11546</v>
      </c>
      <c r="AG13" s="22">
        <f>BAR!AG13*0.82+25</f>
        <v>11546</v>
      </c>
      <c r="AH13" s="22">
        <f>BAR!AH13*0.82+25</f>
        <v>11300</v>
      </c>
      <c r="AI13" s="22">
        <f>BAR!AI13*0.82+25</f>
        <v>11546</v>
      </c>
      <c r="AJ13" s="22">
        <f>BAR!AJ13*0.82+25</f>
        <v>11546</v>
      </c>
      <c r="AK13" s="22">
        <f>BAR!AK13*0.82+25</f>
        <v>11546</v>
      </c>
      <c r="AL13" s="22">
        <f>BAR!AL13*0.82+25</f>
        <v>11546</v>
      </c>
      <c r="AM13" s="22">
        <f>BAR!AM13*0.82+25</f>
        <v>11546</v>
      </c>
      <c r="AN13" s="22">
        <f>BAR!AN13*0.82+25</f>
        <v>11546</v>
      </c>
      <c r="AO13" s="22">
        <f>BAR!AO13*0.82+25</f>
        <v>11300</v>
      </c>
      <c r="AP13" s="22">
        <f>BAR!AP13*0.82+25</f>
        <v>11300</v>
      </c>
      <c r="AQ13" s="22">
        <f>BAR!AQ13*0.82+25</f>
        <v>11300</v>
      </c>
      <c r="AR13" s="22">
        <f>BAR!AR13*0.82+25</f>
        <v>11300</v>
      </c>
      <c r="AS13" s="22">
        <f>BAR!AS13*0.82+25</f>
        <v>11300</v>
      </c>
      <c r="AT13" s="22">
        <f>BAR!AT13*0.82+25</f>
        <v>11546</v>
      </c>
      <c r="AU13" s="22">
        <f>BAR!AU13*0.82+25</f>
        <v>11546</v>
      </c>
      <c r="AV13" s="22">
        <f>BAR!AV13*0.82+25</f>
        <v>11300</v>
      </c>
      <c r="AW13" s="22">
        <f>BAR!AW13*0.82+25</f>
        <v>11300</v>
      </c>
      <c r="AX13" s="22">
        <f>BAR!AX13*0.82+25</f>
        <v>11300</v>
      </c>
      <c r="AY13" s="22">
        <f>BAR!AY13*0.82+25</f>
        <v>11300</v>
      </c>
      <c r="AZ13" s="22">
        <f>BAR!AZ13*0.82+25</f>
        <v>11300</v>
      </c>
      <c r="BA13" s="22">
        <f>BAR!BA13*0.82+25</f>
        <v>11546</v>
      </c>
      <c r="BB13" s="22">
        <f>BAR!BB13*0.82+25</f>
        <v>11546</v>
      </c>
      <c r="BC13" s="22">
        <f>BAR!BC13*0.82+25</f>
        <v>11054</v>
      </c>
      <c r="BD13" s="22">
        <f>BAR!BD13*0.82+25</f>
        <v>11054</v>
      </c>
      <c r="BE13" s="22">
        <f>BAR!BE13*0.82+25</f>
        <v>11054</v>
      </c>
      <c r="BF13" s="22">
        <f>BAR!BF13*0.82+25</f>
        <v>11546</v>
      </c>
      <c r="BG13" s="22">
        <f>BAR!BG13*0.82+25</f>
        <v>11546</v>
      </c>
      <c r="BH13" s="22">
        <f>BAR!BH13*0.82+25</f>
        <v>11546</v>
      </c>
      <c r="BI13" s="22">
        <f>BAR!BI13*0.82+25</f>
        <v>11546</v>
      </c>
      <c r="BJ13" s="22">
        <f>BAR!BJ13*0.82+25</f>
        <v>10890</v>
      </c>
      <c r="BK13" s="22">
        <f>BAR!BK13*0.82+25</f>
        <v>10890</v>
      </c>
      <c r="BL13" s="22">
        <f>BAR!BL13*0.82+25</f>
        <v>10890</v>
      </c>
      <c r="BM13" s="22">
        <f>BAR!BM13*0.82+25</f>
        <v>10890</v>
      </c>
      <c r="BN13" s="22">
        <f>BAR!BN13*0.82+25</f>
        <v>10890</v>
      </c>
      <c r="BO13" s="22">
        <f>BAR!BO13*0.82+25</f>
        <v>11054</v>
      </c>
      <c r="BP13" s="22">
        <f>BAR!BP13*0.82+25</f>
        <v>11054</v>
      </c>
      <c r="BQ13" s="22">
        <f>BAR!BQ13*0.82+25</f>
        <v>10890</v>
      </c>
      <c r="BR13" s="22">
        <f>BAR!BR13*0.82+25</f>
        <v>10890</v>
      </c>
      <c r="BS13" s="22">
        <f>BAR!BS13*0.82+25</f>
        <v>10890</v>
      </c>
      <c r="BT13" s="22">
        <f>BAR!BT13*0.82+25</f>
        <v>10890</v>
      </c>
      <c r="BU13" s="22">
        <f>BAR!BU13*0.82+25</f>
        <v>10890</v>
      </c>
      <c r="BV13" s="22">
        <f>BAR!BV13*0.82+25</f>
        <v>11054</v>
      </c>
      <c r="BW13" s="22">
        <f>BAR!BW13*0.82+25</f>
        <v>11054</v>
      </c>
      <c r="BX13" s="22">
        <f>BAR!BX13*0.82+25</f>
        <v>10890</v>
      </c>
      <c r="BY13" s="22">
        <f>BAR!BY13*0.82+25</f>
        <v>10890</v>
      </c>
      <c r="BZ13" s="22">
        <f>BAR!BZ13*0.82+25</f>
        <v>10890</v>
      </c>
      <c r="CA13" s="22">
        <f>BAR!CA13*0.82+25</f>
        <v>10890</v>
      </c>
      <c r="CB13" s="22">
        <f>BAR!CB13*0.82+25</f>
        <v>10890</v>
      </c>
      <c r="CC13" s="22">
        <f>BAR!CC13*0.82+25</f>
        <v>11054</v>
      </c>
      <c r="CD13" s="22">
        <f>BAR!CD13*0.82+25</f>
        <v>11054</v>
      </c>
      <c r="CE13" s="22">
        <f>BAR!CE13*0.82+25</f>
        <v>10890</v>
      </c>
      <c r="CF13" s="22">
        <f>BAR!CF13*0.82+25</f>
        <v>10890</v>
      </c>
      <c r="CG13" s="22">
        <f>BAR!CG13*0.82+25</f>
        <v>10890</v>
      </c>
      <c r="CH13" s="22">
        <f>BAR!CH13*0.82+25</f>
        <v>10890</v>
      </c>
      <c r="CI13" s="22">
        <f>BAR!CI13*0.82+25</f>
        <v>10890</v>
      </c>
      <c r="CJ13" s="22">
        <f>BAR!CJ13*0.82+25</f>
        <v>11054</v>
      </c>
      <c r="CK13" s="22">
        <f>BAR!CK13*0.82+25</f>
        <v>11054</v>
      </c>
      <c r="CL13" s="22">
        <f>BAR!CL13*0.82+25</f>
        <v>10890</v>
      </c>
      <c r="CM13" s="22">
        <f>BAR!CM13*0.82+25</f>
        <v>10890</v>
      </c>
      <c r="CN13" s="22">
        <f>BAR!CN13*0.82+25</f>
        <v>10890</v>
      </c>
      <c r="CO13" s="22">
        <f>BAR!CO13*0.82+25</f>
        <v>10890</v>
      </c>
      <c r="CP13" s="22">
        <f>BAR!CP13*0.82+25</f>
        <v>10890</v>
      </c>
      <c r="CQ13" s="22">
        <f>BAR!CQ13*0.82+25</f>
        <v>11792</v>
      </c>
      <c r="CR13" s="22">
        <f>BAR!CR13*0.82+25</f>
        <v>11792</v>
      </c>
      <c r="CS13" s="22">
        <f>BAR!CS13*0.82+25</f>
        <v>11792</v>
      </c>
      <c r="CT13" s="22">
        <f>BAR!CT13*0.82+25</f>
        <v>11792</v>
      </c>
      <c r="CU13" s="22">
        <f>BAR!CU13*0.82+25</f>
        <v>11792</v>
      </c>
      <c r="CV13" s="22">
        <f>BAR!CV13*0.82+25</f>
        <v>11792</v>
      </c>
      <c r="CW13" s="22">
        <f>BAR!CW13*0.82+25</f>
        <v>11792</v>
      </c>
      <c r="CX13" s="22">
        <f>BAR!CX13*0.82+25</f>
        <v>12202</v>
      </c>
      <c r="CY13" s="22">
        <f>BAR!CY13*0.82+25</f>
        <v>12202</v>
      </c>
      <c r="CZ13" s="22">
        <f>BAR!CZ13*0.82+25</f>
        <v>12202</v>
      </c>
      <c r="DA13" s="22">
        <f>BAR!DA13*0.82+25</f>
        <v>12202</v>
      </c>
      <c r="DB13" s="22">
        <f>BAR!DB13*0.82+25</f>
        <v>12202</v>
      </c>
      <c r="DC13" s="22">
        <f>BAR!DC13*0.82+25</f>
        <v>12202</v>
      </c>
      <c r="DD13" s="22">
        <f>BAR!DD13*0.82+25</f>
        <v>12202</v>
      </c>
      <c r="DE13" s="22">
        <f>BAR!DE13*0.82+25</f>
        <v>13022</v>
      </c>
      <c r="DF13" s="22">
        <f>BAR!DF13*0.82+25</f>
        <v>13022</v>
      </c>
      <c r="DG13" s="22">
        <f>BAR!DG13*0.82+25</f>
        <v>13022</v>
      </c>
      <c r="DH13" s="22">
        <f>BAR!DH13*0.82+25</f>
        <v>13022</v>
      </c>
      <c r="DI13" s="22">
        <f>BAR!DI13*0.82+25</f>
        <v>24297</v>
      </c>
      <c r="DJ13" s="22">
        <f>BAR!DJ13*0.82+25</f>
        <v>32251</v>
      </c>
      <c r="DK13" s="22">
        <f>BAR!DK13*0.82+25</f>
        <v>32251</v>
      </c>
      <c r="DL13" s="22">
        <f>BAR!DL13*0.82+25</f>
        <v>32251</v>
      </c>
      <c r="DM13" s="22">
        <f>BAR!DM13*0.82+25</f>
        <v>32251</v>
      </c>
      <c r="DN13" s="22">
        <f>BAR!DN13*0.82+25</f>
        <v>32251</v>
      </c>
      <c r="DO13" s="22">
        <f>BAR!DO13*0.82+25</f>
        <v>32251</v>
      </c>
      <c r="DP13" s="22">
        <f>BAR!DP13*0.82+25</f>
        <v>32251</v>
      </c>
      <c r="DQ13" s="22">
        <f>BAR!DQ13*0.82+25</f>
        <v>32251</v>
      </c>
      <c r="DR13" s="22">
        <f>BAR!DR13*0.82+25</f>
        <v>32251</v>
      </c>
      <c r="DS13" s="22">
        <f>BAR!DS13*0.82+25</f>
        <v>29791</v>
      </c>
      <c r="DT13" s="22">
        <f>BAR!DT13*0.82+25</f>
        <v>19705</v>
      </c>
      <c r="DU13" s="22">
        <f>BAR!DU13*0.82+25</f>
        <v>19705</v>
      </c>
      <c r="DV13" s="22">
        <f>BAR!DV13*0.82+25</f>
        <v>19705</v>
      </c>
      <c r="DW13" s="22">
        <f>BAR!DW13*0.82+25</f>
        <v>19705</v>
      </c>
      <c r="DX13" s="22">
        <f>BAR!DX13*0.82+25</f>
        <v>19705</v>
      </c>
      <c r="DY13" s="22">
        <f>BAR!DY13*0.82+25</f>
        <v>19705</v>
      </c>
      <c r="DZ13" s="22">
        <f>BAR!DZ13*0.82+25</f>
        <v>19705</v>
      </c>
      <c r="EA13" s="22">
        <f>BAR!EA13*0.82+25</f>
        <v>20525</v>
      </c>
      <c r="EB13" s="22">
        <f>BAR!EB13*0.82+25</f>
        <v>20525</v>
      </c>
      <c r="EC13" s="22">
        <f>BAR!EC13*0.82+25</f>
        <v>20525</v>
      </c>
      <c r="ED13" s="22">
        <f>BAR!ED13*0.82+25</f>
        <v>20525</v>
      </c>
      <c r="EE13" s="22">
        <f>BAR!EE13*0.82+25</f>
        <v>20525</v>
      </c>
      <c r="EF13" s="22">
        <f>BAR!EF13*0.82+25</f>
        <v>20525</v>
      </c>
      <c r="EG13" s="22">
        <f>BAR!EG13*0.82+25</f>
        <v>20525</v>
      </c>
      <c r="EH13" s="22">
        <f>BAR!EH13*0.82+25</f>
        <v>20525</v>
      </c>
      <c r="EI13" s="22">
        <f>BAR!EI13*0.82+25</f>
        <v>20525</v>
      </c>
      <c r="EJ13" s="22">
        <f>BAR!EJ13*0.82+25</f>
        <v>20525</v>
      </c>
      <c r="EK13" s="22">
        <f>BAR!EK13*0.82+25</f>
        <v>20525</v>
      </c>
      <c r="EL13" s="22">
        <f>BAR!EL13*0.82+25</f>
        <v>20525</v>
      </c>
      <c r="EM13" s="22">
        <f>BAR!EM13*0.82+25</f>
        <v>20525</v>
      </c>
      <c r="EN13" s="22">
        <f>BAR!EN13*0.82+25</f>
        <v>20525</v>
      </c>
      <c r="EO13" s="22">
        <f>BAR!EO13*0.82+25</f>
        <v>20525</v>
      </c>
      <c r="EP13" s="22">
        <f>BAR!EP13*0.82+25</f>
        <v>20525</v>
      </c>
      <c r="EQ13" s="22">
        <f>BAR!EQ13*0.82+25</f>
        <v>21345</v>
      </c>
      <c r="ER13" s="22">
        <f>BAR!ER13*0.82+25</f>
        <v>21345</v>
      </c>
      <c r="ES13" s="22">
        <f>BAR!ES13*0.82+25</f>
        <v>21345</v>
      </c>
      <c r="ET13" s="22">
        <f>BAR!ET13*0.82+25</f>
        <v>21345</v>
      </c>
      <c r="EU13" s="22">
        <f>BAR!EU13*0.82+25</f>
        <v>21345</v>
      </c>
      <c r="EV13" s="22">
        <f>BAR!EV13*0.82+25</f>
        <v>21345</v>
      </c>
      <c r="EW13" s="22">
        <f>BAR!EW13*0.82+25</f>
        <v>21345</v>
      </c>
      <c r="EX13" s="22">
        <f>BAR!EX13*0.82+25</f>
        <v>21345</v>
      </c>
      <c r="EY13" s="22">
        <f>BAR!EY13*0.82+25</f>
        <v>21345</v>
      </c>
      <c r="EZ13" s="22">
        <f>BAR!EZ13*0.82+25</f>
        <v>21345</v>
      </c>
      <c r="FA13" s="22">
        <f>BAR!FA13*0.82+25</f>
        <v>21345</v>
      </c>
      <c r="FB13" s="22">
        <f>BAR!FB13*0.82+25</f>
        <v>21345</v>
      </c>
      <c r="FC13" s="22">
        <f>BAR!FC13*0.82+25</f>
        <v>21345</v>
      </c>
      <c r="FD13" s="22">
        <f>BAR!FD13*0.82+25</f>
        <v>21345</v>
      </c>
      <c r="FE13" s="22">
        <f>BAR!FE13*0.82+25</f>
        <v>21345</v>
      </c>
      <c r="FF13" s="22">
        <f>BAR!FF13*0.82+25</f>
        <v>21345</v>
      </c>
      <c r="FG13" s="22">
        <f>BAR!FG13*0.82+25</f>
        <v>21345</v>
      </c>
      <c r="FH13" s="22">
        <f>BAR!FH13*0.82+25</f>
        <v>21345</v>
      </c>
      <c r="FI13" s="22">
        <f>BAR!FI13*0.82+25</f>
        <v>21345</v>
      </c>
      <c r="FJ13" s="22">
        <f>BAR!FJ13*0.82+25</f>
        <v>21345</v>
      </c>
      <c r="FK13" s="22">
        <f>BAR!FK13*0.82+25</f>
        <v>23477</v>
      </c>
      <c r="FL13" s="22">
        <f>BAR!FL13*0.82+25</f>
        <v>23477</v>
      </c>
      <c r="FM13" s="22">
        <f>BAR!FM13*0.82+25</f>
        <v>23477</v>
      </c>
      <c r="FN13" s="22">
        <f>BAR!FN13*0.82+25</f>
        <v>21345</v>
      </c>
      <c r="FO13" s="22">
        <f>BAR!FO13*0.82+25</f>
        <v>21345</v>
      </c>
      <c r="FP13" s="22">
        <f>BAR!FP13*0.82+25</f>
        <v>21345</v>
      </c>
      <c r="FQ13" s="22">
        <f>BAR!FQ13*0.82+25</f>
        <v>21345</v>
      </c>
      <c r="FR13" s="22">
        <f>BAR!FR13*0.82+25</f>
        <v>21345</v>
      </c>
      <c r="FS13" s="22">
        <f>BAR!FS13*0.82+25</f>
        <v>19705</v>
      </c>
      <c r="FT13" s="22">
        <f>BAR!FT13*0.82+25</f>
        <v>19705</v>
      </c>
      <c r="FU13" s="22">
        <f>BAR!FU13*0.82+25</f>
        <v>19705</v>
      </c>
      <c r="FV13" s="22">
        <f>BAR!FV13*0.82+25</f>
        <v>19705</v>
      </c>
      <c r="FW13" s="22">
        <f>BAR!FW13*0.82+25</f>
        <v>19705</v>
      </c>
      <c r="FX13" s="22">
        <f>BAR!FX13*0.82+25</f>
        <v>19705</v>
      </c>
      <c r="FY13" s="22">
        <f>BAR!FY13*0.82+25</f>
        <v>19705</v>
      </c>
      <c r="FZ13" s="22">
        <f>BAR!FZ13*0.82+25</f>
        <v>24543</v>
      </c>
      <c r="GA13" s="22">
        <f>BAR!GA13*0.82+25</f>
        <v>20525</v>
      </c>
      <c r="GB13" s="22">
        <f>BAR!GB13*0.82+25</f>
        <v>15769</v>
      </c>
      <c r="GC13" s="22">
        <f>BAR!GC13*0.82+25</f>
        <v>15769</v>
      </c>
      <c r="GD13" s="22">
        <f>BAR!GD13*0.82+25</f>
        <v>15769</v>
      </c>
      <c r="GE13" s="22">
        <f>BAR!GE13*0.82+25</f>
        <v>15769</v>
      </c>
      <c r="GF13" s="22">
        <f>BAR!GF13*0.82+25</f>
        <v>15769</v>
      </c>
      <c r="GG13" s="22">
        <f>BAR!GG13*0.82+25</f>
        <v>15769</v>
      </c>
      <c r="GH13" s="22">
        <f>BAR!GH13*0.82+25</f>
        <v>15769</v>
      </c>
      <c r="GI13" s="22">
        <f>BAR!GI13*0.82+25</f>
        <v>15769</v>
      </c>
      <c r="GJ13" s="22">
        <f>BAR!GJ13*0.82+25</f>
        <v>15769</v>
      </c>
      <c r="GK13" s="22">
        <f>BAR!GK13*0.82+25</f>
        <v>15769</v>
      </c>
      <c r="GL13" s="22">
        <f>BAR!GL13*0.82+25</f>
        <v>15769</v>
      </c>
      <c r="GM13" s="22">
        <f>BAR!GM13*0.82+25</f>
        <v>15769</v>
      </c>
      <c r="GN13" s="22">
        <f>BAR!GN13*0.82+25</f>
        <v>15769</v>
      </c>
      <c r="GO13" s="22">
        <f>BAR!GO13*0.82+25</f>
        <v>15769</v>
      </c>
      <c r="GP13" s="22">
        <f>BAR!GP13*0.82+25</f>
        <v>15769</v>
      </c>
      <c r="GQ13" s="22">
        <f>BAR!GQ13*0.82+25</f>
        <v>15769</v>
      </c>
      <c r="GR13" s="22">
        <f>BAR!GR13*0.82+25</f>
        <v>15769</v>
      </c>
      <c r="GS13" s="22">
        <f>BAR!GS13*0.82+25</f>
        <v>15769</v>
      </c>
      <c r="GT13" s="22">
        <f>BAR!GT13*0.82+25</f>
        <v>15769</v>
      </c>
      <c r="GU13" s="22">
        <f>BAR!GU13*0.82+25</f>
        <v>15769</v>
      </c>
      <c r="GV13" s="22">
        <f>BAR!GV13*0.82+25</f>
        <v>15769</v>
      </c>
      <c r="GW13" s="22">
        <f>BAR!GW13*0.82+25</f>
        <v>15769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BAR!B15*0.82+25</f>
        <v>13145</v>
      </c>
      <c r="C15" s="22">
        <f>BAR!C15*0.82+25</f>
        <v>12735</v>
      </c>
      <c r="D15" s="22">
        <f>BAR!D15*0.82+25</f>
        <v>13555</v>
      </c>
      <c r="E15" s="22">
        <f>BAR!E15*0.82+25</f>
        <v>13555</v>
      </c>
      <c r="F15" s="22">
        <f>BAR!F15*0.82+25</f>
        <v>13555</v>
      </c>
      <c r="G15" s="22">
        <f>BAR!G15*0.82+25</f>
        <v>12407</v>
      </c>
      <c r="H15" s="22">
        <f>BAR!H15*0.82+25</f>
        <v>12407</v>
      </c>
      <c r="I15" s="22">
        <f>BAR!I15*0.82+25</f>
        <v>12407</v>
      </c>
      <c r="J15" s="22">
        <f>BAR!J15*0.82+25</f>
        <v>12407</v>
      </c>
      <c r="K15" s="22">
        <f>BAR!K15*0.82+25</f>
        <v>13145</v>
      </c>
      <c r="L15" s="22">
        <f>BAR!L15*0.82+25</f>
        <v>13145</v>
      </c>
      <c r="M15" s="22">
        <f>BAR!M15*0.82+25</f>
        <v>11915</v>
      </c>
      <c r="N15" s="22">
        <f>BAR!N15*0.82+25</f>
        <v>11915</v>
      </c>
      <c r="O15" s="22">
        <f>BAR!O15*0.82+25</f>
        <v>11915</v>
      </c>
      <c r="P15" s="22">
        <f>BAR!P15*0.82+25</f>
        <v>11915</v>
      </c>
      <c r="Q15" s="22">
        <f>BAR!Q15*0.82+25</f>
        <v>11915</v>
      </c>
      <c r="R15" s="22">
        <f>BAR!R15*0.82+25</f>
        <v>12407</v>
      </c>
      <c r="S15" s="22">
        <f>BAR!S15*0.82+25</f>
        <v>12407</v>
      </c>
      <c r="T15" s="22">
        <f>BAR!T15*0.82+25</f>
        <v>11915</v>
      </c>
      <c r="U15" s="22">
        <f>BAR!U15*0.82+25</f>
        <v>11915</v>
      </c>
      <c r="V15" s="22">
        <f>BAR!V15*0.82+25</f>
        <v>11915</v>
      </c>
      <c r="W15" s="22">
        <f>BAR!W15*0.82+25</f>
        <v>11915</v>
      </c>
      <c r="X15" s="22">
        <f>BAR!X15*0.82+25</f>
        <v>11013</v>
      </c>
      <c r="Y15" s="22">
        <f>BAR!Y15*0.82+25</f>
        <v>11259</v>
      </c>
      <c r="Z15" s="22">
        <f>BAR!Z15*0.82+25</f>
        <v>11259</v>
      </c>
      <c r="AA15" s="22">
        <f>BAR!AA15*0.82+25</f>
        <v>11013</v>
      </c>
      <c r="AB15" s="22">
        <f>BAR!AB15*0.82+25</f>
        <v>11013</v>
      </c>
      <c r="AC15" s="22">
        <f>BAR!AC15*0.82+25</f>
        <v>11013</v>
      </c>
      <c r="AD15" s="22">
        <f>BAR!AD15*0.82+25</f>
        <v>11013</v>
      </c>
      <c r="AE15" s="22">
        <f>BAR!AE15*0.82+25</f>
        <v>11013</v>
      </c>
      <c r="AF15" s="22">
        <f>BAR!AF15*0.82+25</f>
        <v>11259</v>
      </c>
      <c r="AG15" s="22">
        <f>BAR!AG15*0.82+25</f>
        <v>11259</v>
      </c>
      <c r="AH15" s="22">
        <f>BAR!AH15*0.82+25</f>
        <v>11013</v>
      </c>
      <c r="AI15" s="22">
        <f>BAR!AI15*0.82+25</f>
        <v>11259</v>
      </c>
      <c r="AJ15" s="22">
        <f>BAR!AJ15*0.82+25</f>
        <v>11259</v>
      </c>
      <c r="AK15" s="22">
        <f>BAR!AK15*0.82+25</f>
        <v>11259</v>
      </c>
      <c r="AL15" s="22">
        <f>BAR!AL15*0.82+25</f>
        <v>11259</v>
      </c>
      <c r="AM15" s="22">
        <f>BAR!AM15*0.82+25</f>
        <v>11259</v>
      </c>
      <c r="AN15" s="22">
        <f>BAR!AN15*0.82+25</f>
        <v>11259</v>
      </c>
      <c r="AO15" s="22">
        <f>BAR!AO15*0.82+25</f>
        <v>11013</v>
      </c>
      <c r="AP15" s="22">
        <f>BAR!AP15*0.82+25</f>
        <v>11013</v>
      </c>
      <c r="AQ15" s="22">
        <f>BAR!AQ15*0.82+25</f>
        <v>11013</v>
      </c>
      <c r="AR15" s="22">
        <f>BAR!AR15*0.82+25</f>
        <v>11013</v>
      </c>
      <c r="AS15" s="22">
        <f>BAR!AS15*0.82+25</f>
        <v>11013</v>
      </c>
      <c r="AT15" s="22">
        <f>BAR!AT15*0.82+25</f>
        <v>11259</v>
      </c>
      <c r="AU15" s="22">
        <f>BAR!AU15*0.82+25</f>
        <v>11259</v>
      </c>
      <c r="AV15" s="22">
        <f>BAR!AV15*0.82+25</f>
        <v>11013</v>
      </c>
      <c r="AW15" s="22">
        <f>BAR!AW15*0.82+25</f>
        <v>11013</v>
      </c>
      <c r="AX15" s="22">
        <f>BAR!AX15*0.82+25</f>
        <v>11013</v>
      </c>
      <c r="AY15" s="22">
        <f>BAR!AY15*0.82+25</f>
        <v>11013</v>
      </c>
      <c r="AZ15" s="22">
        <f>BAR!AZ15*0.82+25</f>
        <v>11013</v>
      </c>
      <c r="BA15" s="22">
        <f>BAR!BA15*0.82+25</f>
        <v>11259</v>
      </c>
      <c r="BB15" s="22">
        <f>BAR!BB15*0.82+25</f>
        <v>11259</v>
      </c>
      <c r="BC15" s="22">
        <f>BAR!BC15*0.82+25</f>
        <v>10767</v>
      </c>
      <c r="BD15" s="22">
        <f>BAR!BD15*0.82+25</f>
        <v>10767</v>
      </c>
      <c r="BE15" s="22">
        <f>BAR!BE15*0.82+25</f>
        <v>10767</v>
      </c>
      <c r="BF15" s="22">
        <f>BAR!BF15*0.82+25</f>
        <v>11259</v>
      </c>
      <c r="BG15" s="22">
        <f>BAR!BG15*0.82+25</f>
        <v>11259</v>
      </c>
      <c r="BH15" s="22">
        <f>BAR!BH15*0.82+25</f>
        <v>11259</v>
      </c>
      <c r="BI15" s="22">
        <f>BAR!BI15*0.82+25</f>
        <v>11259</v>
      </c>
      <c r="BJ15" s="22">
        <f>BAR!BJ15*0.82+25</f>
        <v>10603</v>
      </c>
      <c r="BK15" s="22">
        <f>BAR!BK15*0.82+25</f>
        <v>10603</v>
      </c>
      <c r="BL15" s="22">
        <f>BAR!BL15*0.82+25</f>
        <v>10603</v>
      </c>
      <c r="BM15" s="22">
        <f>BAR!BM15*0.82+25</f>
        <v>10603</v>
      </c>
      <c r="BN15" s="22">
        <f>BAR!BN15*0.82+25</f>
        <v>10603</v>
      </c>
      <c r="BO15" s="22">
        <f>BAR!BO15*0.82+25</f>
        <v>10767</v>
      </c>
      <c r="BP15" s="22">
        <f>BAR!BP15*0.82+25</f>
        <v>10767</v>
      </c>
      <c r="BQ15" s="22">
        <f>BAR!BQ15*0.82+25</f>
        <v>10603</v>
      </c>
      <c r="BR15" s="22">
        <f>BAR!BR15*0.82+25</f>
        <v>10603</v>
      </c>
      <c r="BS15" s="22">
        <f>BAR!BS15*0.82+25</f>
        <v>10603</v>
      </c>
      <c r="BT15" s="22">
        <f>BAR!BT15*0.82+25</f>
        <v>10603</v>
      </c>
      <c r="BU15" s="22">
        <f>BAR!BU15*0.82+25</f>
        <v>10603</v>
      </c>
      <c r="BV15" s="22">
        <f>BAR!BV15*0.82+25</f>
        <v>10767</v>
      </c>
      <c r="BW15" s="22">
        <f>BAR!BW15*0.82+25</f>
        <v>10767</v>
      </c>
      <c r="BX15" s="22">
        <f>BAR!BX15*0.82+25</f>
        <v>10603</v>
      </c>
      <c r="BY15" s="22">
        <f>BAR!BY15*0.82+25</f>
        <v>10603</v>
      </c>
      <c r="BZ15" s="22">
        <f>BAR!BZ15*0.82+25</f>
        <v>10603</v>
      </c>
      <c r="CA15" s="22">
        <f>BAR!CA15*0.82+25</f>
        <v>10603</v>
      </c>
      <c r="CB15" s="22">
        <f>BAR!CB15*0.82+25</f>
        <v>10603</v>
      </c>
      <c r="CC15" s="22">
        <f>BAR!CC15*0.82+25</f>
        <v>10767</v>
      </c>
      <c r="CD15" s="22">
        <f>BAR!CD15*0.82+25</f>
        <v>10767</v>
      </c>
      <c r="CE15" s="22">
        <f>BAR!CE15*0.82+25</f>
        <v>10603</v>
      </c>
      <c r="CF15" s="22">
        <f>BAR!CF15*0.82+25</f>
        <v>10603</v>
      </c>
      <c r="CG15" s="22">
        <f>BAR!CG15*0.82+25</f>
        <v>10603</v>
      </c>
      <c r="CH15" s="22">
        <f>BAR!CH15*0.82+25</f>
        <v>10603</v>
      </c>
      <c r="CI15" s="22">
        <f>BAR!CI15*0.82+25</f>
        <v>10603</v>
      </c>
      <c r="CJ15" s="22">
        <f>BAR!CJ15*0.82+25</f>
        <v>10767</v>
      </c>
      <c r="CK15" s="22">
        <f>BAR!CK15*0.82+25</f>
        <v>10767</v>
      </c>
      <c r="CL15" s="22">
        <f>BAR!CL15*0.82+25</f>
        <v>10603</v>
      </c>
      <c r="CM15" s="22">
        <f>BAR!CM15*0.82+25</f>
        <v>10603</v>
      </c>
      <c r="CN15" s="22">
        <f>BAR!CN15*0.82+25</f>
        <v>10603</v>
      </c>
      <c r="CO15" s="22">
        <f>BAR!CO15*0.82+25</f>
        <v>10603</v>
      </c>
      <c r="CP15" s="22">
        <f>BAR!CP15*0.82+25</f>
        <v>10603</v>
      </c>
      <c r="CQ15" s="22">
        <f>BAR!CQ15*0.82+25</f>
        <v>11505</v>
      </c>
      <c r="CR15" s="22">
        <f>BAR!CR15*0.82+25</f>
        <v>11505</v>
      </c>
      <c r="CS15" s="22">
        <f>BAR!CS15*0.82+25</f>
        <v>11505</v>
      </c>
      <c r="CT15" s="22">
        <f>BAR!CT15*0.82+25</f>
        <v>11505</v>
      </c>
      <c r="CU15" s="22">
        <f>BAR!CU15*0.82+25</f>
        <v>11505</v>
      </c>
      <c r="CV15" s="22">
        <f>BAR!CV15*0.82+25</f>
        <v>11505</v>
      </c>
      <c r="CW15" s="22">
        <f>BAR!CW15*0.82+25</f>
        <v>11505</v>
      </c>
      <c r="CX15" s="22">
        <f>BAR!CX15*0.82+25</f>
        <v>11915</v>
      </c>
      <c r="CY15" s="22">
        <f>BAR!CY15*0.82+25</f>
        <v>11915</v>
      </c>
      <c r="CZ15" s="22">
        <f>BAR!CZ15*0.82+25</f>
        <v>11915</v>
      </c>
      <c r="DA15" s="22">
        <f>BAR!DA15*0.82+25</f>
        <v>11915</v>
      </c>
      <c r="DB15" s="22">
        <f>BAR!DB15*0.82+25</f>
        <v>11915</v>
      </c>
      <c r="DC15" s="22">
        <f>BAR!DC15*0.82+25</f>
        <v>11915</v>
      </c>
      <c r="DD15" s="22">
        <f>BAR!DD15*0.82+25</f>
        <v>11915</v>
      </c>
      <c r="DE15" s="22">
        <f>BAR!DE15*0.82+25</f>
        <v>12735</v>
      </c>
      <c r="DF15" s="22">
        <f>BAR!DF15*0.82+25</f>
        <v>12735</v>
      </c>
      <c r="DG15" s="22">
        <f>BAR!DG15*0.82+25</f>
        <v>12735</v>
      </c>
      <c r="DH15" s="22">
        <f>BAR!DH15*0.82+25</f>
        <v>12735</v>
      </c>
      <c r="DI15" s="22">
        <f>BAR!DI15*0.82+25</f>
        <v>24625</v>
      </c>
      <c r="DJ15" s="22">
        <f>BAR!DJ15*0.82+25</f>
        <v>34465</v>
      </c>
      <c r="DK15" s="22">
        <f>BAR!DK15*0.82+25</f>
        <v>34465</v>
      </c>
      <c r="DL15" s="22">
        <f>BAR!DL15*0.82+25</f>
        <v>34465</v>
      </c>
      <c r="DM15" s="22">
        <f>BAR!DM15*0.82+25</f>
        <v>34465</v>
      </c>
      <c r="DN15" s="22">
        <f>BAR!DN15*0.82+25</f>
        <v>34465</v>
      </c>
      <c r="DO15" s="22">
        <f>BAR!DO15*0.82+25</f>
        <v>34465</v>
      </c>
      <c r="DP15" s="22">
        <f>BAR!DP15*0.82+25</f>
        <v>34465</v>
      </c>
      <c r="DQ15" s="22">
        <f>BAR!DQ15*0.82+25</f>
        <v>34465</v>
      </c>
      <c r="DR15" s="22">
        <f>BAR!DR15*0.82+25</f>
        <v>34465</v>
      </c>
      <c r="DS15" s="22">
        <f>BAR!DS15*0.82+25</f>
        <v>32005</v>
      </c>
      <c r="DT15" s="22">
        <f>BAR!DT15*0.82+25</f>
        <v>22985</v>
      </c>
      <c r="DU15" s="22">
        <f>BAR!DU15*0.82+25</f>
        <v>22985</v>
      </c>
      <c r="DV15" s="22">
        <f>BAR!DV15*0.82+25</f>
        <v>22985</v>
      </c>
      <c r="DW15" s="22">
        <f>BAR!DW15*0.82+25</f>
        <v>22985</v>
      </c>
      <c r="DX15" s="22">
        <f>BAR!DX15*0.82+25</f>
        <v>22985</v>
      </c>
      <c r="DY15" s="22">
        <f>BAR!DY15*0.82+25</f>
        <v>22985</v>
      </c>
      <c r="DZ15" s="22">
        <f>BAR!DZ15*0.82+25</f>
        <v>22985</v>
      </c>
      <c r="EA15" s="22">
        <f>BAR!EA15*0.82+25</f>
        <v>23805</v>
      </c>
      <c r="EB15" s="22">
        <f>BAR!EB15*0.82+25</f>
        <v>23805</v>
      </c>
      <c r="EC15" s="22">
        <f>BAR!EC15*0.82+25</f>
        <v>23805</v>
      </c>
      <c r="ED15" s="22">
        <f>BAR!ED15*0.82+25</f>
        <v>23805</v>
      </c>
      <c r="EE15" s="22">
        <f>BAR!EE15*0.82+25</f>
        <v>23805</v>
      </c>
      <c r="EF15" s="22">
        <f>BAR!EF15*0.82+25</f>
        <v>23805</v>
      </c>
      <c r="EG15" s="22">
        <f>BAR!EG15*0.82+25</f>
        <v>23805</v>
      </c>
      <c r="EH15" s="22">
        <f>BAR!EH15*0.82+25</f>
        <v>23805</v>
      </c>
      <c r="EI15" s="22">
        <f>BAR!EI15*0.82+25</f>
        <v>23805</v>
      </c>
      <c r="EJ15" s="22">
        <f>BAR!EJ15*0.82+25</f>
        <v>23805</v>
      </c>
      <c r="EK15" s="22">
        <f>BAR!EK15*0.82+25</f>
        <v>23805</v>
      </c>
      <c r="EL15" s="22">
        <f>BAR!EL15*0.82+25</f>
        <v>23805</v>
      </c>
      <c r="EM15" s="22">
        <f>BAR!EM15*0.82+25</f>
        <v>23805</v>
      </c>
      <c r="EN15" s="22">
        <f>BAR!EN15*0.82+25</f>
        <v>23805</v>
      </c>
      <c r="EO15" s="22">
        <f>BAR!EO15*0.82+25</f>
        <v>23805</v>
      </c>
      <c r="EP15" s="22">
        <f>BAR!EP15*0.82+25</f>
        <v>23805</v>
      </c>
      <c r="EQ15" s="22">
        <f>BAR!EQ15*0.82+25</f>
        <v>24625</v>
      </c>
      <c r="ER15" s="22">
        <f>BAR!ER15*0.82+25</f>
        <v>24625</v>
      </c>
      <c r="ES15" s="22">
        <f>BAR!ES15*0.82+25</f>
        <v>24625</v>
      </c>
      <c r="ET15" s="22">
        <f>BAR!ET15*0.82+25</f>
        <v>24625</v>
      </c>
      <c r="EU15" s="22">
        <f>BAR!EU15*0.82+25</f>
        <v>24625</v>
      </c>
      <c r="EV15" s="22">
        <f>BAR!EV15*0.82+25</f>
        <v>24625</v>
      </c>
      <c r="EW15" s="22">
        <f>BAR!EW15*0.82+25</f>
        <v>24625</v>
      </c>
      <c r="EX15" s="22">
        <f>BAR!EX15*0.82+25</f>
        <v>24625</v>
      </c>
      <c r="EY15" s="22">
        <f>BAR!EY15*0.82+25</f>
        <v>24625</v>
      </c>
      <c r="EZ15" s="22">
        <f>BAR!EZ15*0.82+25</f>
        <v>24625</v>
      </c>
      <c r="FA15" s="22">
        <f>BAR!FA15*0.82+25</f>
        <v>24625</v>
      </c>
      <c r="FB15" s="22">
        <f>BAR!FB15*0.82+25</f>
        <v>24625</v>
      </c>
      <c r="FC15" s="22">
        <f>BAR!FC15*0.82+25</f>
        <v>24625</v>
      </c>
      <c r="FD15" s="22">
        <f>BAR!FD15*0.82+25</f>
        <v>24625</v>
      </c>
      <c r="FE15" s="22">
        <f>BAR!FE15*0.82+25</f>
        <v>24625</v>
      </c>
      <c r="FF15" s="22">
        <f>BAR!FF15*0.82+25</f>
        <v>24625</v>
      </c>
      <c r="FG15" s="22">
        <f>BAR!FG15*0.82+25</f>
        <v>24625</v>
      </c>
      <c r="FH15" s="22">
        <f>BAR!FH15*0.82+25</f>
        <v>24625</v>
      </c>
      <c r="FI15" s="22">
        <f>BAR!FI15*0.82+25</f>
        <v>24625</v>
      </c>
      <c r="FJ15" s="22">
        <f>BAR!FJ15*0.82+25</f>
        <v>24625</v>
      </c>
      <c r="FK15" s="22">
        <f>BAR!FK15*0.82+25</f>
        <v>26757</v>
      </c>
      <c r="FL15" s="22">
        <f>BAR!FL15*0.82+25</f>
        <v>26757</v>
      </c>
      <c r="FM15" s="22">
        <f>BAR!FM15*0.82+25</f>
        <v>26757</v>
      </c>
      <c r="FN15" s="22">
        <f>BAR!FN15*0.82+25</f>
        <v>24625</v>
      </c>
      <c r="FO15" s="22">
        <f>BAR!FO15*0.82+25</f>
        <v>24625</v>
      </c>
      <c r="FP15" s="22">
        <f>BAR!FP15*0.82+25</f>
        <v>24625</v>
      </c>
      <c r="FQ15" s="22">
        <f>BAR!FQ15*0.82+25</f>
        <v>24625</v>
      </c>
      <c r="FR15" s="22">
        <f>BAR!FR15*0.82+25</f>
        <v>24625</v>
      </c>
      <c r="FS15" s="22">
        <f>BAR!FS15*0.82+25</f>
        <v>22985</v>
      </c>
      <c r="FT15" s="22">
        <f>BAR!FT15*0.82+25</f>
        <v>22985</v>
      </c>
      <c r="FU15" s="22">
        <f>BAR!FU15*0.82+25</f>
        <v>22985</v>
      </c>
      <c r="FV15" s="22">
        <f>BAR!FV15*0.82+25</f>
        <v>22985</v>
      </c>
      <c r="FW15" s="22">
        <f>BAR!FW15*0.82+25</f>
        <v>22985</v>
      </c>
      <c r="FX15" s="22">
        <f>BAR!FX15*0.82+25</f>
        <v>22985</v>
      </c>
      <c r="FY15" s="22">
        <f>BAR!FY15*0.82+25</f>
        <v>22985</v>
      </c>
      <c r="FZ15" s="22">
        <f>BAR!FZ15*0.82+25</f>
        <v>27823</v>
      </c>
      <c r="GA15" s="22">
        <f>BAR!GA15*0.82+25</f>
        <v>23805</v>
      </c>
      <c r="GB15" s="22">
        <f>BAR!GB15*0.82+25</f>
        <v>15359</v>
      </c>
      <c r="GC15" s="22">
        <f>BAR!GC15*0.82+25</f>
        <v>15359</v>
      </c>
      <c r="GD15" s="22">
        <f>BAR!GD15*0.82+25</f>
        <v>15359</v>
      </c>
      <c r="GE15" s="22">
        <f>BAR!GE15*0.82+25</f>
        <v>15359</v>
      </c>
      <c r="GF15" s="22">
        <f>BAR!GF15*0.82+25</f>
        <v>15359</v>
      </c>
      <c r="GG15" s="22">
        <f>BAR!GG15*0.82+25</f>
        <v>15359</v>
      </c>
      <c r="GH15" s="22">
        <f>BAR!GH15*0.82+25</f>
        <v>15359</v>
      </c>
      <c r="GI15" s="22">
        <f>BAR!GI15*0.82+25</f>
        <v>15359</v>
      </c>
      <c r="GJ15" s="22">
        <f>BAR!GJ15*0.82+25</f>
        <v>15359</v>
      </c>
      <c r="GK15" s="22">
        <f>BAR!GK15*0.82+25</f>
        <v>15359</v>
      </c>
      <c r="GL15" s="22">
        <f>BAR!GL15*0.82+25</f>
        <v>15359</v>
      </c>
      <c r="GM15" s="22">
        <f>BAR!GM15*0.82+25</f>
        <v>15359</v>
      </c>
      <c r="GN15" s="22">
        <f>BAR!GN15*0.82+25</f>
        <v>15359</v>
      </c>
      <c r="GO15" s="22">
        <f>BAR!GO15*0.82+25</f>
        <v>15359</v>
      </c>
      <c r="GP15" s="22">
        <f>BAR!GP15*0.82+25</f>
        <v>15359</v>
      </c>
      <c r="GQ15" s="22">
        <f>BAR!GQ15*0.82+25</f>
        <v>15359</v>
      </c>
      <c r="GR15" s="22">
        <f>BAR!GR15*0.82+25</f>
        <v>15359</v>
      </c>
      <c r="GS15" s="22">
        <f>BAR!GS15*0.82+25</f>
        <v>15359</v>
      </c>
      <c r="GT15" s="22">
        <f>BAR!GT15*0.82+25</f>
        <v>15359</v>
      </c>
      <c r="GU15" s="22">
        <f>BAR!GU15*0.82+25</f>
        <v>15359</v>
      </c>
      <c r="GV15" s="22">
        <f>BAR!GV15*0.82+25</f>
        <v>15359</v>
      </c>
      <c r="GW15" s="22">
        <f>BAR!GW15*0.82+25</f>
        <v>15359</v>
      </c>
    </row>
    <row r="16" spans="1:205" s="4" customFormat="1" ht="12" customHeight="1">
      <c r="A16" s="20">
        <v>2</v>
      </c>
      <c r="B16" s="22">
        <f>BAR!B16*0.82+25</f>
        <v>14662</v>
      </c>
      <c r="C16" s="22">
        <f>BAR!C16*0.82+25</f>
        <v>14252</v>
      </c>
      <c r="D16" s="22">
        <f>BAR!D16*0.82+25</f>
        <v>15072</v>
      </c>
      <c r="E16" s="22">
        <f>BAR!E16*0.82+25</f>
        <v>15072</v>
      </c>
      <c r="F16" s="22">
        <f>BAR!F16*0.82+25</f>
        <v>15072</v>
      </c>
      <c r="G16" s="22">
        <f>BAR!G16*0.82+25</f>
        <v>13924</v>
      </c>
      <c r="H16" s="22">
        <f>BAR!H16*0.82+25</f>
        <v>13924</v>
      </c>
      <c r="I16" s="22">
        <f>BAR!I16*0.82+25</f>
        <v>13924</v>
      </c>
      <c r="J16" s="22">
        <f>BAR!J16*0.82+25</f>
        <v>13924</v>
      </c>
      <c r="K16" s="22">
        <f>BAR!K16*0.82+25</f>
        <v>14662</v>
      </c>
      <c r="L16" s="22">
        <f>BAR!L16*0.82+25</f>
        <v>14662</v>
      </c>
      <c r="M16" s="22">
        <f>BAR!M16*0.82+25</f>
        <v>13432</v>
      </c>
      <c r="N16" s="22">
        <f>BAR!N16*0.82+25</f>
        <v>13432</v>
      </c>
      <c r="O16" s="22">
        <f>BAR!O16*0.82+25</f>
        <v>13432</v>
      </c>
      <c r="P16" s="22">
        <f>BAR!P16*0.82+25</f>
        <v>13432</v>
      </c>
      <c r="Q16" s="22">
        <f>BAR!Q16*0.82+25</f>
        <v>13432</v>
      </c>
      <c r="R16" s="22">
        <f>BAR!R16*0.82+25</f>
        <v>13924</v>
      </c>
      <c r="S16" s="22">
        <f>BAR!S16*0.82+25</f>
        <v>13924</v>
      </c>
      <c r="T16" s="22">
        <f>BAR!T16*0.82+25</f>
        <v>13432</v>
      </c>
      <c r="U16" s="22">
        <f>BAR!U16*0.82+25</f>
        <v>13432</v>
      </c>
      <c r="V16" s="22">
        <f>BAR!V16*0.82+25</f>
        <v>13432</v>
      </c>
      <c r="W16" s="22">
        <f>BAR!W16*0.82+25</f>
        <v>13432</v>
      </c>
      <c r="X16" s="22">
        <f>BAR!X16*0.82+25</f>
        <v>12530</v>
      </c>
      <c r="Y16" s="22">
        <f>BAR!Y16*0.82+25</f>
        <v>12776</v>
      </c>
      <c r="Z16" s="22">
        <f>BAR!Z16*0.82+25</f>
        <v>12776</v>
      </c>
      <c r="AA16" s="22">
        <f>BAR!AA16*0.82+25</f>
        <v>12530</v>
      </c>
      <c r="AB16" s="22">
        <f>BAR!AB16*0.82+25</f>
        <v>12530</v>
      </c>
      <c r="AC16" s="22">
        <f>BAR!AC16*0.82+25</f>
        <v>12530</v>
      </c>
      <c r="AD16" s="22">
        <f>BAR!AD16*0.82+25</f>
        <v>12530</v>
      </c>
      <c r="AE16" s="22">
        <f>BAR!AE16*0.82+25</f>
        <v>12530</v>
      </c>
      <c r="AF16" s="22">
        <f>BAR!AF16*0.82+25</f>
        <v>12776</v>
      </c>
      <c r="AG16" s="22">
        <f>BAR!AG16*0.82+25</f>
        <v>12776</v>
      </c>
      <c r="AH16" s="22">
        <f>BAR!AH16*0.82+25</f>
        <v>12530</v>
      </c>
      <c r="AI16" s="22">
        <f>BAR!AI16*0.82+25</f>
        <v>12776</v>
      </c>
      <c r="AJ16" s="22">
        <f>BAR!AJ16*0.82+25</f>
        <v>12776</v>
      </c>
      <c r="AK16" s="22">
        <f>BAR!AK16*0.82+25</f>
        <v>12776</v>
      </c>
      <c r="AL16" s="22">
        <f>BAR!AL16*0.82+25</f>
        <v>12776</v>
      </c>
      <c r="AM16" s="22">
        <f>BAR!AM16*0.82+25</f>
        <v>12776</v>
      </c>
      <c r="AN16" s="22">
        <f>BAR!AN16*0.82+25</f>
        <v>12776</v>
      </c>
      <c r="AO16" s="22">
        <f>BAR!AO16*0.82+25</f>
        <v>12530</v>
      </c>
      <c r="AP16" s="22">
        <f>BAR!AP16*0.82+25</f>
        <v>12530</v>
      </c>
      <c r="AQ16" s="22">
        <f>BAR!AQ16*0.82+25</f>
        <v>12530</v>
      </c>
      <c r="AR16" s="22">
        <f>BAR!AR16*0.82+25</f>
        <v>12530</v>
      </c>
      <c r="AS16" s="22">
        <f>BAR!AS16*0.82+25</f>
        <v>12530</v>
      </c>
      <c r="AT16" s="22">
        <f>BAR!AT16*0.82+25</f>
        <v>12776</v>
      </c>
      <c r="AU16" s="22">
        <f>BAR!AU16*0.82+25</f>
        <v>12776</v>
      </c>
      <c r="AV16" s="22">
        <f>BAR!AV16*0.82+25</f>
        <v>12530</v>
      </c>
      <c r="AW16" s="22">
        <f>BAR!AW16*0.82+25</f>
        <v>12530</v>
      </c>
      <c r="AX16" s="22">
        <f>BAR!AX16*0.82+25</f>
        <v>12530</v>
      </c>
      <c r="AY16" s="22">
        <f>BAR!AY16*0.82+25</f>
        <v>12530</v>
      </c>
      <c r="AZ16" s="22">
        <f>BAR!AZ16*0.82+25</f>
        <v>12530</v>
      </c>
      <c r="BA16" s="22">
        <f>BAR!BA16*0.82+25</f>
        <v>12776</v>
      </c>
      <c r="BB16" s="22">
        <f>BAR!BB16*0.82+25</f>
        <v>12776</v>
      </c>
      <c r="BC16" s="22">
        <f>BAR!BC16*0.82+25</f>
        <v>12284</v>
      </c>
      <c r="BD16" s="22">
        <f>BAR!BD16*0.82+25</f>
        <v>12284</v>
      </c>
      <c r="BE16" s="22">
        <f>BAR!BE16*0.82+25</f>
        <v>12284</v>
      </c>
      <c r="BF16" s="22">
        <f>BAR!BF16*0.82+25</f>
        <v>12776</v>
      </c>
      <c r="BG16" s="22">
        <f>BAR!BG16*0.82+25</f>
        <v>12776</v>
      </c>
      <c r="BH16" s="22">
        <f>BAR!BH16*0.82+25</f>
        <v>12776</v>
      </c>
      <c r="BI16" s="22">
        <f>BAR!BI16*0.82+25</f>
        <v>12776</v>
      </c>
      <c r="BJ16" s="22">
        <f>BAR!BJ16*0.82+25</f>
        <v>12120</v>
      </c>
      <c r="BK16" s="22">
        <f>BAR!BK16*0.82+25</f>
        <v>12120</v>
      </c>
      <c r="BL16" s="22">
        <f>BAR!BL16*0.82+25</f>
        <v>12120</v>
      </c>
      <c r="BM16" s="22">
        <f>BAR!BM16*0.82+25</f>
        <v>12120</v>
      </c>
      <c r="BN16" s="22">
        <f>BAR!BN16*0.82+25</f>
        <v>12120</v>
      </c>
      <c r="BO16" s="22">
        <f>BAR!BO16*0.82+25</f>
        <v>12284</v>
      </c>
      <c r="BP16" s="22">
        <f>BAR!BP16*0.82+25</f>
        <v>12284</v>
      </c>
      <c r="BQ16" s="22">
        <f>BAR!BQ16*0.82+25</f>
        <v>12120</v>
      </c>
      <c r="BR16" s="22">
        <f>BAR!BR16*0.82+25</f>
        <v>12120</v>
      </c>
      <c r="BS16" s="22">
        <f>BAR!BS16*0.82+25</f>
        <v>12120</v>
      </c>
      <c r="BT16" s="22">
        <f>BAR!BT16*0.82+25</f>
        <v>12120</v>
      </c>
      <c r="BU16" s="22">
        <f>BAR!BU16*0.82+25</f>
        <v>12120</v>
      </c>
      <c r="BV16" s="22">
        <f>BAR!BV16*0.82+25</f>
        <v>12284</v>
      </c>
      <c r="BW16" s="22">
        <f>BAR!BW16*0.82+25</f>
        <v>12284</v>
      </c>
      <c r="BX16" s="22">
        <f>BAR!BX16*0.82+25</f>
        <v>12120</v>
      </c>
      <c r="BY16" s="22">
        <f>BAR!BY16*0.82+25</f>
        <v>12120</v>
      </c>
      <c r="BZ16" s="22">
        <f>BAR!BZ16*0.82+25</f>
        <v>12120</v>
      </c>
      <c r="CA16" s="22">
        <f>BAR!CA16*0.82+25</f>
        <v>12120</v>
      </c>
      <c r="CB16" s="22">
        <f>BAR!CB16*0.82+25</f>
        <v>12120</v>
      </c>
      <c r="CC16" s="22">
        <f>BAR!CC16*0.82+25</f>
        <v>12284</v>
      </c>
      <c r="CD16" s="22">
        <f>BAR!CD16*0.82+25</f>
        <v>12284</v>
      </c>
      <c r="CE16" s="22">
        <f>BAR!CE16*0.82+25</f>
        <v>12120</v>
      </c>
      <c r="CF16" s="22">
        <f>BAR!CF16*0.82+25</f>
        <v>12120</v>
      </c>
      <c r="CG16" s="22">
        <f>BAR!CG16*0.82+25</f>
        <v>12120</v>
      </c>
      <c r="CH16" s="22">
        <f>BAR!CH16*0.82+25</f>
        <v>12120</v>
      </c>
      <c r="CI16" s="22">
        <f>BAR!CI16*0.82+25</f>
        <v>12120</v>
      </c>
      <c r="CJ16" s="22">
        <f>BAR!CJ16*0.82+25</f>
        <v>12284</v>
      </c>
      <c r="CK16" s="22">
        <f>BAR!CK16*0.82+25</f>
        <v>12284</v>
      </c>
      <c r="CL16" s="22">
        <f>BAR!CL16*0.82+25</f>
        <v>12120</v>
      </c>
      <c r="CM16" s="22">
        <f>BAR!CM16*0.82+25</f>
        <v>12120</v>
      </c>
      <c r="CN16" s="22">
        <f>BAR!CN16*0.82+25</f>
        <v>12120</v>
      </c>
      <c r="CO16" s="22">
        <f>BAR!CO16*0.82+25</f>
        <v>12120</v>
      </c>
      <c r="CP16" s="22">
        <f>BAR!CP16*0.82+25</f>
        <v>12120</v>
      </c>
      <c r="CQ16" s="22">
        <f>BAR!CQ16*0.82+25</f>
        <v>13022</v>
      </c>
      <c r="CR16" s="22">
        <f>BAR!CR16*0.82+25</f>
        <v>13022</v>
      </c>
      <c r="CS16" s="22">
        <f>BAR!CS16*0.82+25</f>
        <v>13022</v>
      </c>
      <c r="CT16" s="22">
        <f>BAR!CT16*0.82+25</f>
        <v>13022</v>
      </c>
      <c r="CU16" s="22">
        <f>BAR!CU16*0.82+25</f>
        <v>13022</v>
      </c>
      <c r="CV16" s="22">
        <f>BAR!CV16*0.82+25</f>
        <v>13022</v>
      </c>
      <c r="CW16" s="22">
        <f>BAR!CW16*0.82+25</f>
        <v>13022</v>
      </c>
      <c r="CX16" s="22">
        <f>BAR!CX16*0.82+25</f>
        <v>13432</v>
      </c>
      <c r="CY16" s="22">
        <f>BAR!CY16*0.82+25</f>
        <v>13432</v>
      </c>
      <c r="CZ16" s="22">
        <f>BAR!CZ16*0.82+25</f>
        <v>13432</v>
      </c>
      <c r="DA16" s="22">
        <f>BAR!DA16*0.82+25</f>
        <v>13432</v>
      </c>
      <c r="DB16" s="22">
        <f>BAR!DB16*0.82+25</f>
        <v>13432</v>
      </c>
      <c r="DC16" s="22">
        <f>BAR!DC16*0.82+25</f>
        <v>13432</v>
      </c>
      <c r="DD16" s="22">
        <f>BAR!DD16*0.82+25</f>
        <v>13432</v>
      </c>
      <c r="DE16" s="22">
        <f>BAR!DE16*0.82+25</f>
        <v>14252</v>
      </c>
      <c r="DF16" s="22">
        <f>BAR!DF16*0.82+25</f>
        <v>14252</v>
      </c>
      <c r="DG16" s="22">
        <f>BAR!DG16*0.82+25</f>
        <v>14252</v>
      </c>
      <c r="DH16" s="22">
        <f>BAR!DH16*0.82+25</f>
        <v>14252</v>
      </c>
      <c r="DI16" s="22">
        <f>BAR!DI16*0.82+25</f>
        <v>26511</v>
      </c>
      <c r="DJ16" s="22">
        <f>BAR!DJ16*0.82+25</f>
        <v>36351</v>
      </c>
      <c r="DK16" s="22">
        <f>BAR!DK16*0.82+25</f>
        <v>36351</v>
      </c>
      <c r="DL16" s="22">
        <f>BAR!DL16*0.82+25</f>
        <v>36351</v>
      </c>
      <c r="DM16" s="22">
        <f>BAR!DM16*0.82+25</f>
        <v>36351</v>
      </c>
      <c r="DN16" s="22">
        <f>BAR!DN16*0.82+25</f>
        <v>36351</v>
      </c>
      <c r="DO16" s="22">
        <f>BAR!DO16*0.82+25</f>
        <v>36351</v>
      </c>
      <c r="DP16" s="22">
        <f>BAR!DP16*0.82+25</f>
        <v>36351</v>
      </c>
      <c r="DQ16" s="22">
        <f>BAR!DQ16*0.82+25</f>
        <v>36351</v>
      </c>
      <c r="DR16" s="22">
        <f>BAR!DR16*0.82+25</f>
        <v>36351</v>
      </c>
      <c r="DS16" s="22">
        <f>BAR!DS16*0.82+25</f>
        <v>33891</v>
      </c>
      <c r="DT16" s="22">
        <f>BAR!DT16*0.82+25</f>
        <v>24625</v>
      </c>
      <c r="DU16" s="22">
        <f>BAR!DU16*0.82+25</f>
        <v>24625</v>
      </c>
      <c r="DV16" s="22">
        <f>BAR!DV16*0.82+25</f>
        <v>24625</v>
      </c>
      <c r="DW16" s="22">
        <f>BAR!DW16*0.82+25</f>
        <v>24625</v>
      </c>
      <c r="DX16" s="22">
        <f>BAR!DX16*0.82+25</f>
        <v>24625</v>
      </c>
      <c r="DY16" s="22">
        <f>BAR!DY16*0.82+25</f>
        <v>24625</v>
      </c>
      <c r="DZ16" s="22">
        <f>BAR!DZ16*0.82+25</f>
        <v>24625</v>
      </c>
      <c r="EA16" s="22">
        <f>BAR!EA16*0.82+25</f>
        <v>25445</v>
      </c>
      <c r="EB16" s="22">
        <f>BAR!EB16*0.82+25</f>
        <v>25445</v>
      </c>
      <c r="EC16" s="22">
        <f>BAR!EC16*0.82+25</f>
        <v>25445</v>
      </c>
      <c r="ED16" s="22">
        <f>BAR!ED16*0.82+25</f>
        <v>25445</v>
      </c>
      <c r="EE16" s="22">
        <f>BAR!EE16*0.82+25</f>
        <v>25445</v>
      </c>
      <c r="EF16" s="22">
        <f>BAR!EF16*0.82+25</f>
        <v>25445</v>
      </c>
      <c r="EG16" s="22">
        <f>BAR!EG16*0.82+25</f>
        <v>25445</v>
      </c>
      <c r="EH16" s="22">
        <f>BAR!EH16*0.82+25</f>
        <v>25445</v>
      </c>
      <c r="EI16" s="22">
        <f>BAR!EI16*0.82+25</f>
        <v>25445</v>
      </c>
      <c r="EJ16" s="22">
        <f>BAR!EJ16*0.82+25</f>
        <v>25445</v>
      </c>
      <c r="EK16" s="22">
        <f>BAR!EK16*0.82+25</f>
        <v>25445</v>
      </c>
      <c r="EL16" s="22">
        <f>BAR!EL16*0.82+25</f>
        <v>25445</v>
      </c>
      <c r="EM16" s="22">
        <f>BAR!EM16*0.82+25</f>
        <v>25445</v>
      </c>
      <c r="EN16" s="22">
        <f>BAR!EN16*0.82+25</f>
        <v>25445</v>
      </c>
      <c r="EO16" s="22">
        <f>BAR!EO16*0.82+25</f>
        <v>25445</v>
      </c>
      <c r="EP16" s="22">
        <f>BAR!EP16*0.82+25</f>
        <v>25445</v>
      </c>
      <c r="EQ16" s="22">
        <f>BAR!EQ16*0.82+25</f>
        <v>26265</v>
      </c>
      <c r="ER16" s="22">
        <f>BAR!ER16*0.82+25</f>
        <v>26265</v>
      </c>
      <c r="ES16" s="22">
        <f>BAR!ES16*0.82+25</f>
        <v>26265</v>
      </c>
      <c r="ET16" s="22">
        <f>BAR!ET16*0.82+25</f>
        <v>26265</v>
      </c>
      <c r="EU16" s="22">
        <f>BAR!EU16*0.82+25</f>
        <v>26265</v>
      </c>
      <c r="EV16" s="22">
        <f>BAR!EV16*0.82+25</f>
        <v>26265</v>
      </c>
      <c r="EW16" s="22">
        <f>BAR!EW16*0.82+25</f>
        <v>26265</v>
      </c>
      <c r="EX16" s="22">
        <f>BAR!EX16*0.82+25</f>
        <v>26265</v>
      </c>
      <c r="EY16" s="22">
        <f>BAR!EY16*0.82+25</f>
        <v>26265</v>
      </c>
      <c r="EZ16" s="22">
        <f>BAR!EZ16*0.82+25</f>
        <v>26265</v>
      </c>
      <c r="FA16" s="22">
        <f>BAR!FA16*0.82+25</f>
        <v>26265</v>
      </c>
      <c r="FB16" s="22">
        <f>BAR!FB16*0.82+25</f>
        <v>26265</v>
      </c>
      <c r="FC16" s="22">
        <f>BAR!FC16*0.82+25</f>
        <v>26265</v>
      </c>
      <c r="FD16" s="22">
        <f>BAR!FD16*0.82+25</f>
        <v>26265</v>
      </c>
      <c r="FE16" s="22">
        <f>BAR!FE16*0.82+25</f>
        <v>26265</v>
      </c>
      <c r="FF16" s="22">
        <f>BAR!FF16*0.82+25</f>
        <v>26265</v>
      </c>
      <c r="FG16" s="22">
        <f>BAR!FG16*0.82+25</f>
        <v>26265</v>
      </c>
      <c r="FH16" s="22">
        <f>BAR!FH16*0.82+25</f>
        <v>26265</v>
      </c>
      <c r="FI16" s="22">
        <f>BAR!FI16*0.82+25</f>
        <v>26265</v>
      </c>
      <c r="FJ16" s="22">
        <f>BAR!FJ16*0.82+25</f>
        <v>26265</v>
      </c>
      <c r="FK16" s="22">
        <f>BAR!FK16*0.82+25</f>
        <v>28397</v>
      </c>
      <c r="FL16" s="22">
        <f>BAR!FL16*0.82+25</f>
        <v>28397</v>
      </c>
      <c r="FM16" s="22">
        <f>BAR!FM16*0.82+25</f>
        <v>28397</v>
      </c>
      <c r="FN16" s="22">
        <f>BAR!FN16*0.82+25</f>
        <v>26265</v>
      </c>
      <c r="FO16" s="22">
        <f>BAR!FO16*0.82+25</f>
        <v>26265</v>
      </c>
      <c r="FP16" s="22">
        <f>BAR!FP16*0.82+25</f>
        <v>26265</v>
      </c>
      <c r="FQ16" s="22">
        <f>BAR!FQ16*0.82+25</f>
        <v>26265</v>
      </c>
      <c r="FR16" s="22">
        <f>BAR!FR16*0.82+25</f>
        <v>26265</v>
      </c>
      <c r="FS16" s="22">
        <f>BAR!FS16*0.82+25</f>
        <v>24625</v>
      </c>
      <c r="FT16" s="22">
        <f>BAR!FT16*0.82+25</f>
        <v>24625</v>
      </c>
      <c r="FU16" s="22">
        <f>BAR!FU16*0.82+25</f>
        <v>24625</v>
      </c>
      <c r="FV16" s="22">
        <f>BAR!FV16*0.82+25</f>
        <v>24625</v>
      </c>
      <c r="FW16" s="22">
        <f>BAR!FW16*0.82+25</f>
        <v>24625</v>
      </c>
      <c r="FX16" s="22">
        <f>BAR!FX16*0.82+25</f>
        <v>24625</v>
      </c>
      <c r="FY16" s="22">
        <f>BAR!FY16*0.82+25</f>
        <v>24625</v>
      </c>
      <c r="FZ16" s="22">
        <f>BAR!FZ16*0.82+25</f>
        <v>29463</v>
      </c>
      <c r="GA16" s="22">
        <f>BAR!GA16*0.82+25</f>
        <v>25445</v>
      </c>
      <c r="GB16" s="22">
        <f>BAR!GB16*0.82+25</f>
        <v>16999</v>
      </c>
      <c r="GC16" s="22">
        <f>BAR!GC16*0.82+25</f>
        <v>16999</v>
      </c>
      <c r="GD16" s="22">
        <f>BAR!GD16*0.82+25</f>
        <v>16999</v>
      </c>
      <c r="GE16" s="22">
        <f>BAR!GE16*0.82+25</f>
        <v>16999</v>
      </c>
      <c r="GF16" s="22">
        <f>BAR!GF16*0.82+25</f>
        <v>16999</v>
      </c>
      <c r="GG16" s="22">
        <f>BAR!GG16*0.82+25</f>
        <v>16999</v>
      </c>
      <c r="GH16" s="22">
        <f>BAR!GH16*0.82+25</f>
        <v>16999</v>
      </c>
      <c r="GI16" s="22">
        <f>BAR!GI16*0.82+25</f>
        <v>16999</v>
      </c>
      <c r="GJ16" s="22">
        <f>BAR!GJ16*0.82+25</f>
        <v>16999</v>
      </c>
      <c r="GK16" s="22">
        <f>BAR!GK16*0.82+25</f>
        <v>16999</v>
      </c>
      <c r="GL16" s="22">
        <f>BAR!GL16*0.82+25</f>
        <v>16999</v>
      </c>
      <c r="GM16" s="22">
        <f>BAR!GM16*0.82+25</f>
        <v>16999</v>
      </c>
      <c r="GN16" s="22">
        <f>BAR!GN16*0.82+25</f>
        <v>16999</v>
      </c>
      <c r="GO16" s="22">
        <f>BAR!GO16*0.82+25</f>
        <v>16999</v>
      </c>
      <c r="GP16" s="22">
        <f>BAR!GP16*0.82+25</f>
        <v>16999</v>
      </c>
      <c r="GQ16" s="22">
        <f>BAR!GQ16*0.82+25</f>
        <v>16999</v>
      </c>
      <c r="GR16" s="22">
        <f>BAR!GR16*0.82+25</f>
        <v>16999</v>
      </c>
      <c r="GS16" s="22">
        <f>BAR!GS16*0.82+25</f>
        <v>16999</v>
      </c>
      <c r="GT16" s="22">
        <f>BAR!GT16*0.82+25</f>
        <v>16999</v>
      </c>
      <c r="GU16" s="22">
        <f>BAR!GU16*0.82+25</f>
        <v>16999</v>
      </c>
      <c r="GV16" s="22">
        <f>BAR!GV16*0.82+25</f>
        <v>16999</v>
      </c>
      <c r="GW16" s="22">
        <f>BAR!GW16*0.82+25</f>
        <v>16999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BAR!B18*0.82+25</f>
        <v>14785</v>
      </c>
      <c r="C18" s="22">
        <f>BAR!C18*0.82+25</f>
        <v>14375</v>
      </c>
      <c r="D18" s="22">
        <f>BAR!D18*0.82+25</f>
        <v>15195</v>
      </c>
      <c r="E18" s="22">
        <f>BAR!E18*0.82+25</f>
        <v>15195</v>
      </c>
      <c r="F18" s="22">
        <f>BAR!F18*0.82+25</f>
        <v>15195</v>
      </c>
      <c r="G18" s="22">
        <f>BAR!G18*0.82+25</f>
        <v>14047</v>
      </c>
      <c r="H18" s="22">
        <f>BAR!H18*0.82+25</f>
        <v>14047</v>
      </c>
      <c r="I18" s="22">
        <f>BAR!I18*0.82+25</f>
        <v>14047</v>
      </c>
      <c r="J18" s="22">
        <f>BAR!J18*0.82+25</f>
        <v>14047</v>
      </c>
      <c r="K18" s="22">
        <f>BAR!K18*0.82+25</f>
        <v>14785</v>
      </c>
      <c r="L18" s="22">
        <f>BAR!L18*0.82+25</f>
        <v>14785</v>
      </c>
      <c r="M18" s="22">
        <f>BAR!M18*0.82+25</f>
        <v>13555</v>
      </c>
      <c r="N18" s="22">
        <f>BAR!N18*0.82+25</f>
        <v>13555</v>
      </c>
      <c r="O18" s="22">
        <f>BAR!O18*0.82+25</f>
        <v>13555</v>
      </c>
      <c r="P18" s="22">
        <f>BAR!P18*0.82+25</f>
        <v>13555</v>
      </c>
      <c r="Q18" s="22">
        <f>BAR!Q18*0.82+25</f>
        <v>13555</v>
      </c>
      <c r="R18" s="22">
        <f>BAR!R18*0.82+25</f>
        <v>14047</v>
      </c>
      <c r="S18" s="22">
        <f>BAR!S18*0.82+25</f>
        <v>14047</v>
      </c>
      <c r="T18" s="22">
        <f>BAR!T18*0.82+25</f>
        <v>13555</v>
      </c>
      <c r="U18" s="22">
        <f>BAR!U18*0.82+25</f>
        <v>13555</v>
      </c>
      <c r="V18" s="22">
        <f>BAR!V18*0.82+25</f>
        <v>13555</v>
      </c>
      <c r="W18" s="22">
        <f>BAR!W18*0.82+25</f>
        <v>13555</v>
      </c>
      <c r="X18" s="22">
        <f>BAR!X18*0.82+25</f>
        <v>12243</v>
      </c>
      <c r="Y18" s="22">
        <f>BAR!Y18*0.82+25</f>
        <v>12489</v>
      </c>
      <c r="Z18" s="22">
        <f>BAR!Z18*0.82+25</f>
        <v>12489</v>
      </c>
      <c r="AA18" s="22">
        <f>BAR!AA18*0.82+25</f>
        <v>12243</v>
      </c>
      <c r="AB18" s="22">
        <f>BAR!AB18*0.82+25</f>
        <v>12243</v>
      </c>
      <c r="AC18" s="22">
        <f>BAR!AC18*0.82+25</f>
        <v>12243</v>
      </c>
      <c r="AD18" s="22">
        <f>BAR!AD18*0.82+25</f>
        <v>12243</v>
      </c>
      <c r="AE18" s="22">
        <f>BAR!AE18*0.82+25</f>
        <v>12243</v>
      </c>
      <c r="AF18" s="22">
        <f>BAR!AF18*0.82+25</f>
        <v>12489</v>
      </c>
      <c r="AG18" s="22">
        <f>BAR!AG18*0.82+25</f>
        <v>12489</v>
      </c>
      <c r="AH18" s="22">
        <f>BAR!AH18*0.82+25</f>
        <v>12243</v>
      </c>
      <c r="AI18" s="22">
        <f>BAR!AI18*0.82+25</f>
        <v>12489</v>
      </c>
      <c r="AJ18" s="22">
        <f>BAR!AJ18*0.82+25</f>
        <v>12489</v>
      </c>
      <c r="AK18" s="22">
        <f>BAR!AK18*0.82+25</f>
        <v>12489</v>
      </c>
      <c r="AL18" s="22">
        <f>BAR!AL18*0.82+25</f>
        <v>12489</v>
      </c>
      <c r="AM18" s="22">
        <f>BAR!AM18*0.82+25</f>
        <v>12489</v>
      </c>
      <c r="AN18" s="22">
        <f>BAR!AN18*0.82+25</f>
        <v>12489</v>
      </c>
      <c r="AO18" s="22">
        <f>BAR!AO18*0.82+25</f>
        <v>12243</v>
      </c>
      <c r="AP18" s="22">
        <f>BAR!AP18*0.82+25</f>
        <v>12243</v>
      </c>
      <c r="AQ18" s="22">
        <f>BAR!AQ18*0.82+25</f>
        <v>12243</v>
      </c>
      <c r="AR18" s="22">
        <f>BAR!AR18*0.82+25</f>
        <v>12243</v>
      </c>
      <c r="AS18" s="22">
        <f>BAR!AS18*0.82+25</f>
        <v>12243</v>
      </c>
      <c r="AT18" s="22">
        <f>BAR!AT18*0.82+25</f>
        <v>12489</v>
      </c>
      <c r="AU18" s="22">
        <f>BAR!AU18*0.82+25</f>
        <v>12489</v>
      </c>
      <c r="AV18" s="22">
        <f>BAR!AV18*0.82+25</f>
        <v>12243</v>
      </c>
      <c r="AW18" s="22">
        <f>BAR!AW18*0.82+25</f>
        <v>12243</v>
      </c>
      <c r="AX18" s="22">
        <f>BAR!AX18*0.82+25</f>
        <v>12243</v>
      </c>
      <c r="AY18" s="22">
        <f>BAR!AY18*0.82+25</f>
        <v>12243</v>
      </c>
      <c r="AZ18" s="22">
        <f>BAR!AZ18*0.82+25</f>
        <v>12243</v>
      </c>
      <c r="BA18" s="22">
        <f>BAR!BA18*0.82+25</f>
        <v>12489</v>
      </c>
      <c r="BB18" s="22">
        <f>BAR!BB18*0.82+25</f>
        <v>12489</v>
      </c>
      <c r="BC18" s="22">
        <f>BAR!BC18*0.82+25</f>
        <v>11997</v>
      </c>
      <c r="BD18" s="22">
        <f>BAR!BD18*0.82+25</f>
        <v>11997</v>
      </c>
      <c r="BE18" s="22">
        <f>BAR!BE18*0.82+25</f>
        <v>11997</v>
      </c>
      <c r="BF18" s="22">
        <f>BAR!BF18*0.82+25</f>
        <v>12489</v>
      </c>
      <c r="BG18" s="22">
        <f>BAR!BG18*0.82+25</f>
        <v>12489</v>
      </c>
      <c r="BH18" s="22">
        <f>BAR!BH18*0.82+25</f>
        <v>12489</v>
      </c>
      <c r="BI18" s="22">
        <f>BAR!BI18*0.82+25</f>
        <v>12489</v>
      </c>
      <c r="BJ18" s="22">
        <f>BAR!BJ18*0.82+25</f>
        <v>11833</v>
      </c>
      <c r="BK18" s="22">
        <f>BAR!BK18*0.82+25</f>
        <v>11833</v>
      </c>
      <c r="BL18" s="22">
        <f>BAR!BL18*0.82+25</f>
        <v>11833</v>
      </c>
      <c r="BM18" s="22">
        <f>BAR!BM18*0.82+25</f>
        <v>11833</v>
      </c>
      <c r="BN18" s="22">
        <f>BAR!BN18*0.82+25</f>
        <v>11833</v>
      </c>
      <c r="BO18" s="22">
        <f>BAR!BO18*0.82+25</f>
        <v>11997</v>
      </c>
      <c r="BP18" s="22">
        <f>BAR!BP18*0.82+25</f>
        <v>11997</v>
      </c>
      <c r="BQ18" s="22">
        <f>BAR!BQ18*0.82+25</f>
        <v>11833</v>
      </c>
      <c r="BR18" s="22">
        <f>BAR!BR18*0.82+25</f>
        <v>11833</v>
      </c>
      <c r="BS18" s="22">
        <f>BAR!BS18*0.82+25</f>
        <v>11833</v>
      </c>
      <c r="BT18" s="22">
        <f>BAR!BT18*0.82+25</f>
        <v>11833</v>
      </c>
      <c r="BU18" s="22">
        <f>BAR!BU18*0.82+25</f>
        <v>11833</v>
      </c>
      <c r="BV18" s="22">
        <f>BAR!BV18*0.82+25</f>
        <v>11997</v>
      </c>
      <c r="BW18" s="22">
        <f>BAR!BW18*0.82+25</f>
        <v>11997</v>
      </c>
      <c r="BX18" s="22">
        <f>BAR!BX18*0.82+25</f>
        <v>11833</v>
      </c>
      <c r="BY18" s="22">
        <f>BAR!BY18*0.82+25</f>
        <v>11833</v>
      </c>
      <c r="BZ18" s="22">
        <f>BAR!BZ18*0.82+25</f>
        <v>11833</v>
      </c>
      <c r="CA18" s="22">
        <f>BAR!CA18*0.82+25</f>
        <v>11833</v>
      </c>
      <c r="CB18" s="22">
        <f>BAR!CB18*0.82+25</f>
        <v>11833</v>
      </c>
      <c r="CC18" s="22">
        <f>BAR!CC18*0.82+25</f>
        <v>11997</v>
      </c>
      <c r="CD18" s="22">
        <f>BAR!CD18*0.82+25</f>
        <v>11997</v>
      </c>
      <c r="CE18" s="22">
        <f>BAR!CE18*0.82+25</f>
        <v>11833</v>
      </c>
      <c r="CF18" s="22">
        <f>BAR!CF18*0.82+25</f>
        <v>11833</v>
      </c>
      <c r="CG18" s="22">
        <f>BAR!CG18*0.82+25</f>
        <v>11833</v>
      </c>
      <c r="CH18" s="22">
        <f>BAR!CH18*0.82+25</f>
        <v>11833</v>
      </c>
      <c r="CI18" s="22">
        <f>BAR!CI18*0.82+25</f>
        <v>11833</v>
      </c>
      <c r="CJ18" s="22">
        <f>BAR!CJ18*0.82+25</f>
        <v>11997</v>
      </c>
      <c r="CK18" s="22">
        <f>BAR!CK18*0.82+25</f>
        <v>11997</v>
      </c>
      <c r="CL18" s="22">
        <f>BAR!CL18*0.82+25</f>
        <v>11833</v>
      </c>
      <c r="CM18" s="22">
        <f>BAR!CM18*0.82+25</f>
        <v>11833</v>
      </c>
      <c r="CN18" s="22">
        <f>BAR!CN18*0.82+25</f>
        <v>11833</v>
      </c>
      <c r="CO18" s="22">
        <f>BAR!CO18*0.82+25</f>
        <v>11833</v>
      </c>
      <c r="CP18" s="22">
        <f>BAR!CP18*0.82+25</f>
        <v>11833</v>
      </c>
      <c r="CQ18" s="22">
        <f>BAR!CQ18*0.82+25</f>
        <v>12735</v>
      </c>
      <c r="CR18" s="22">
        <f>BAR!CR18*0.82+25</f>
        <v>12735</v>
      </c>
      <c r="CS18" s="22">
        <f>BAR!CS18*0.82+25</f>
        <v>12735</v>
      </c>
      <c r="CT18" s="22">
        <f>BAR!CT18*0.82+25</f>
        <v>12735</v>
      </c>
      <c r="CU18" s="22">
        <f>BAR!CU18*0.82+25</f>
        <v>12735</v>
      </c>
      <c r="CV18" s="22">
        <f>BAR!CV18*0.82+25</f>
        <v>12735</v>
      </c>
      <c r="CW18" s="22">
        <f>BAR!CW18*0.82+25</f>
        <v>12735</v>
      </c>
      <c r="CX18" s="22">
        <f>BAR!CX18*0.82+25</f>
        <v>13145</v>
      </c>
      <c r="CY18" s="22">
        <f>BAR!CY18*0.82+25</f>
        <v>13145</v>
      </c>
      <c r="CZ18" s="22">
        <f>BAR!CZ18*0.82+25</f>
        <v>13145</v>
      </c>
      <c r="DA18" s="22">
        <f>BAR!DA18*0.82+25</f>
        <v>13145</v>
      </c>
      <c r="DB18" s="22">
        <f>BAR!DB18*0.82+25</f>
        <v>13145</v>
      </c>
      <c r="DC18" s="22">
        <f>BAR!DC18*0.82+25</f>
        <v>13145</v>
      </c>
      <c r="DD18" s="22">
        <f>BAR!DD18*0.82+25</f>
        <v>13145</v>
      </c>
      <c r="DE18" s="22">
        <f>BAR!DE18*0.82+25</f>
        <v>13965</v>
      </c>
      <c r="DF18" s="22">
        <f>BAR!DF18*0.82+25</f>
        <v>13965</v>
      </c>
      <c r="DG18" s="22">
        <f>BAR!DG18*0.82+25</f>
        <v>13965</v>
      </c>
      <c r="DH18" s="22">
        <f>BAR!DH18*0.82+25</f>
        <v>13965</v>
      </c>
      <c r="DI18" s="22">
        <f>BAR!DI18*0.82+25</f>
        <v>28725</v>
      </c>
      <c r="DJ18" s="22">
        <f>BAR!DJ18*0.82+25</f>
        <v>38565</v>
      </c>
      <c r="DK18" s="22">
        <f>BAR!DK18*0.82+25</f>
        <v>38565</v>
      </c>
      <c r="DL18" s="22">
        <f>BAR!DL18*0.82+25</f>
        <v>38565</v>
      </c>
      <c r="DM18" s="22">
        <f>BAR!DM18*0.82+25</f>
        <v>38565</v>
      </c>
      <c r="DN18" s="22">
        <f>BAR!DN18*0.82+25</f>
        <v>38565</v>
      </c>
      <c r="DO18" s="22">
        <f>BAR!DO18*0.82+25</f>
        <v>38565</v>
      </c>
      <c r="DP18" s="22">
        <f>BAR!DP18*0.82+25</f>
        <v>38565</v>
      </c>
      <c r="DQ18" s="22">
        <f>BAR!DQ18*0.82+25</f>
        <v>38565</v>
      </c>
      <c r="DR18" s="22">
        <f>BAR!DR18*0.82+25</f>
        <v>38565</v>
      </c>
      <c r="DS18" s="22">
        <f>BAR!DS18*0.82+25</f>
        <v>36105</v>
      </c>
      <c r="DT18" s="22">
        <f>BAR!DT18*0.82+25</f>
        <v>27085</v>
      </c>
      <c r="DU18" s="22">
        <f>BAR!DU18*0.82+25</f>
        <v>27085</v>
      </c>
      <c r="DV18" s="22">
        <f>BAR!DV18*0.82+25</f>
        <v>27085</v>
      </c>
      <c r="DW18" s="22">
        <f>BAR!DW18*0.82+25</f>
        <v>27085</v>
      </c>
      <c r="DX18" s="22">
        <f>BAR!DX18*0.82+25</f>
        <v>27085</v>
      </c>
      <c r="DY18" s="22">
        <f>BAR!DY18*0.82+25</f>
        <v>27085</v>
      </c>
      <c r="DZ18" s="22">
        <f>BAR!DZ18*0.82+25</f>
        <v>27085</v>
      </c>
      <c r="EA18" s="22">
        <f>BAR!EA18*0.82+25</f>
        <v>27905</v>
      </c>
      <c r="EB18" s="22">
        <f>BAR!EB18*0.82+25</f>
        <v>27905</v>
      </c>
      <c r="EC18" s="22">
        <f>BAR!EC18*0.82+25</f>
        <v>27905</v>
      </c>
      <c r="ED18" s="22">
        <f>BAR!ED18*0.82+25</f>
        <v>27905</v>
      </c>
      <c r="EE18" s="22">
        <f>BAR!EE18*0.82+25</f>
        <v>27905</v>
      </c>
      <c r="EF18" s="22">
        <f>BAR!EF18*0.82+25</f>
        <v>27905</v>
      </c>
      <c r="EG18" s="22">
        <f>BAR!EG18*0.82+25</f>
        <v>27905</v>
      </c>
      <c r="EH18" s="22">
        <f>BAR!EH18*0.82+25</f>
        <v>27905</v>
      </c>
      <c r="EI18" s="22">
        <f>BAR!EI18*0.82+25</f>
        <v>27905</v>
      </c>
      <c r="EJ18" s="22">
        <f>BAR!EJ18*0.82+25</f>
        <v>27905</v>
      </c>
      <c r="EK18" s="22">
        <f>BAR!EK18*0.82+25</f>
        <v>27905</v>
      </c>
      <c r="EL18" s="22">
        <f>BAR!EL18*0.82+25</f>
        <v>27905</v>
      </c>
      <c r="EM18" s="22">
        <f>BAR!EM18*0.82+25</f>
        <v>27905</v>
      </c>
      <c r="EN18" s="22">
        <f>BAR!EN18*0.82+25</f>
        <v>27905</v>
      </c>
      <c r="EO18" s="22">
        <f>BAR!EO18*0.82+25</f>
        <v>27905</v>
      </c>
      <c r="EP18" s="22">
        <f>BAR!EP18*0.82+25</f>
        <v>27905</v>
      </c>
      <c r="EQ18" s="22">
        <f>BAR!EQ18*0.82+25</f>
        <v>28725</v>
      </c>
      <c r="ER18" s="22">
        <f>BAR!ER18*0.82+25</f>
        <v>28725</v>
      </c>
      <c r="ES18" s="22">
        <f>BAR!ES18*0.82+25</f>
        <v>28725</v>
      </c>
      <c r="ET18" s="22">
        <f>BAR!ET18*0.82+25</f>
        <v>28725</v>
      </c>
      <c r="EU18" s="22">
        <f>BAR!EU18*0.82+25</f>
        <v>28725</v>
      </c>
      <c r="EV18" s="22">
        <f>BAR!EV18*0.82+25</f>
        <v>28725</v>
      </c>
      <c r="EW18" s="22">
        <f>BAR!EW18*0.82+25</f>
        <v>28725</v>
      </c>
      <c r="EX18" s="22">
        <f>BAR!EX18*0.82+25</f>
        <v>28725</v>
      </c>
      <c r="EY18" s="22">
        <f>BAR!EY18*0.82+25</f>
        <v>28725</v>
      </c>
      <c r="EZ18" s="22">
        <f>BAR!EZ18*0.82+25</f>
        <v>28725</v>
      </c>
      <c r="FA18" s="22">
        <f>BAR!FA18*0.82+25</f>
        <v>28725</v>
      </c>
      <c r="FB18" s="22">
        <f>BAR!FB18*0.82+25</f>
        <v>28725</v>
      </c>
      <c r="FC18" s="22">
        <f>BAR!FC18*0.82+25</f>
        <v>28725</v>
      </c>
      <c r="FD18" s="22">
        <f>BAR!FD18*0.82+25</f>
        <v>28725</v>
      </c>
      <c r="FE18" s="22">
        <f>BAR!FE18*0.82+25</f>
        <v>28725</v>
      </c>
      <c r="FF18" s="22">
        <f>BAR!FF18*0.82+25</f>
        <v>28725</v>
      </c>
      <c r="FG18" s="22">
        <f>BAR!FG18*0.82+25</f>
        <v>28725</v>
      </c>
      <c r="FH18" s="22">
        <f>BAR!FH18*0.82+25</f>
        <v>28725</v>
      </c>
      <c r="FI18" s="22">
        <f>BAR!FI18*0.82+25</f>
        <v>28725</v>
      </c>
      <c r="FJ18" s="22">
        <f>BAR!FJ18*0.82+25</f>
        <v>28725</v>
      </c>
      <c r="FK18" s="22">
        <f>BAR!FK18*0.82+25</f>
        <v>30857</v>
      </c>
      <c r="FL18" s="22">
        <f>BAR!FL18*0.82+25</f>
        <v>30857</v>
      </c>
      <c r="FM18" s="22">
        <f>BAR!FM18*0.82+25</f>
        <v>30857</v>
      </c>
      <c r="FN18" s="22">
        <f>BAR!FN18*0.82+25</f>
        <v>28725</v>
      </c>
      <c r="FO18" s="22">
        <f>BAR!FO18*0.82+25</f>
        <v>28725</v>
      </c>
      <c r="FP18" s="22">
        <f>BAR!FP18*0.82+25</f>
        <v>28725</v>
      </c>
      <c r="FQ18" s="22">
        <f>BAR!FQ18*0.82+25</f>
        <v>28725</v>
      </c>
      <c r="FR18" s="22">
        <f>BAR!FR18*0.82+25</f>
        <v>28725</v>
      </c>
      <c r="FS18" s="22">
        <f>BAR!FS18*0.82+25</f>
        <v>27085</v>
      </c>
      <c r="FT18" s="22">
        <f>BAR!FT18*0.82+25</f>
        <v>27085</v>
      </c>
      <c r="FU18" s="22">
        <f>BAR!FU18*0.82+25</f>
        <v>27085</v>
      </c>
      <c r="FV18" s="22">
        <f>BAR!FV18*0.82+25</f>
        <v>27085</v>
      </c>
      <c r="FW18" s="22">
        <f>BAR!FW18*0.82+25</f>
        <v>27085</v>
      </c>
      <c r="FX18" s="22">
        <f>BAR!FX18*0.82+25</f>
        <v>27085</v>
      </c>
      <c r="FY18" s="22">
        <f>BAR!FY18*0.82+25</f>
        <v>27085</v>
      </c>
      <c r="FZ18" s="22">
        <f>BAR!FZ18*0.82+25</f>
        <v>31923</v>
      </c>
      <c r="GA18" s="22">
        <f>BAR!GA18*0.82+25</f>
        <v>27905</v>
      </c>
      <c r="GB18" s="22">
        <f>BAR!GB18*0.82+25</f>
        <v>17819</v>
      </c>
      <c r="GC18" s="22">
        <f>BAR!GC18*0.82+25</f>
        <v>17819</v>
      </c>
      <c r="GD18" s="22">
        <f>BAR!GD18*0.82+25</f>
        <v>17819</v>
      </c>
      <c r="GE18" s="22">
        <f>BAR!GE18*0.82+25</f>
        <v>17819</v>
      </c>
      <c r="GF18" s="22">
        <f>BAR!GF18*0.82+25</f>
        <v>17819</v>
      </c>
      <c r="GG18" s="22">
        <f>BAR!GG18*0.82+25</f>
        <v>17819</v>
      </c>
      <c r="GH18" s="22">
        <f>BAR!GH18*0.82+25</f>
        <v>17819</v>
      </c>
      <c r="GI18" s="22">
        <f>BAR!GI18*0.82+25</f>
        <v>17819</v>
      </c>
      <c r="GJ18" s="22">
        <f>BAR!GJ18*0.82+25</f>
        <v>17819</v>
      </c>
      <c r="GK18" s="22">
        <f>BAR!GK18*0.82+25</f>
        <v>17819</v>
      </c>
      <c r="GL18" s="22">
        <f>BAR!GL18*0.82+25</f>
        <v>17819</v>
      </c>
      <c r="GM18" s="22">
        <f>BAR!GM18*0.82+25</f>
        <v>17819</v>
      </c>
      <c r="GN18" s="22">
        <f>BAR!GN18*0.82+25</f>
        <v>17819</v>
      </c>
      <c r="GO18" s="22">
        <f>BAR!GO18*0.82+25</f>
        <v>17819</v>
      </c>
      <c r="GP18" s="22">
        <f>BAR!GP18*0.82+25</f>
        <v>17819</v>
      </c>
      <c r="GQ18" s="22">
        <f>BAR!GQ18*0.82+25</f>
        <v>17819</v>
      </c>
      <c r="GR18" s="22">
        <f>BAR!GR18*0.82+25</f>
        <v>17819</v>
      </c>
      <c r="GS18" s="22">
        <f>BAR!GS18*0.82+25</f>
        <v>17819</v>
      </c>
      <c r="GT18" s="22">
        <f>BAR!GT18*0.82+25</f>
        <v>17819</v>
      </c>
      <c r="GU18" s="22">
        <f>BAR!GU18*0.82+25</f>
        <v>17819</v>
      </c>
      <c r="GV18" s="22">
        <f>BAR!GV18*0.82+25</f>
        <v>17819</v>
      </c>
      <c r="GW18" s="22">
        <f>BAR!GW18*0.82+25</f>
        <v>17819</v>
      </c>
    </row>
    <row r="19" spans="1:205" s="4" customFormat="1" ht="12" customHeight="1">
      <c r="A19" s="24">
        <v>2</v>
      </c>
      <c r="B19" s="22">
        <f>BAR!B19*0.82+25</f>
        <v>16302</v>
      </c>
      <c r="C19" s="22">
        <f>BAR!C19*0.82+25</f>
        <v>15892</v>
      </c>
      <c r="D19" s="22">
        <f>BAR!D19*0.82+25</f>
        <v>16712</v>
      </c>
      <c r="E19" s="22">
        <f>BAR!E19*0.82+25</f>
        <v>16712</v>
      </c>
      <c r="F19" s="22">
        <f>BAR!F19*0.82+25</f>
        <v>16712</v>
      </c>
      <c r="G19" s="22">
        <f>BAR!G19*0.82+25</f>
        <v>15564</v>
      </c>
      <c r="H19" s="22">
        <f>BAR!H19*0.82+25</f>
        <v>15564</v>
      </c>
      <c r="I19" s="22">
        <f>BAR!I19*0.82+25</f>
        <v>15564</v>
      </c>
      <c r="J19" s="22">
        <f>BAR!J19*0.82+25</f>
        <v>15564</v>
      </c>
      <c r="K19" s="22">
        <f>BAR!K19*0.82+25</f>
        <v>16302</v>
      </c>
      <c r="L19" s="22">
        <f>BAR!L19*0.82+25</f>
        <v>16302</v>
      </c>
      <c r="M19" s="22">
        <f>BAR!M19*0.82+25</f>
        <v>15072</v>
      </c>
      <c r="N19" s="22">
        <f>BAR!N19*0.82+25</f>
        <v>15072</v>
      </c>
      <c r="O19" s="22">
        <f>BAR!O19*0.82+25</f>
        <v>15072</v>
      </c>
      <c r="P19" s="22">
        <f>BAR!P19*0.82+25</f>
        <v>15072</v>
      </c>
      <c r="Q19" s="22">
        <f>BAR!Q19*0.82+25</f>
        <v>15072</v>
      </c>
      <c r="R19" s="22">
        <f>BAR!R19*0.82+25</f>
        <v>15564</v>
      </c>
      <c r="S19" s="22">
        <f>BAR!S19*0.82+25</f>
        <v>15564</v>
      </c>
      <c r="T19" s="22">
        <f>BAR!T19*0.82+25</f>
        <v>15072</v>
      </c>
      <c r="U19" s="22">
        <f>BAR!U19*0.82+25</f>
        <v>15072</v>
      </c>
      <c r="V19" s="22">
        <f>BAR!V19*0.82+25</f>
        <v>15072</v>
      </c>
      <c r="W19" s="22">
        <f>BAR!W19*0.82+25</f>
        <v>15072</v>
      </c>
      <c r="X19" s="22">
        <f>BAR!X19*0.82+25</f>
        <v>13760</v>
      </c>
      <c r="Y19" s="22">
        <f>BAR!Y19*0.82+25</f>
        <v>14006</v>
      </c>
      <c r="Z19" s="22">
        <f>BAR!Z19*0.82+25</f>
        <v>14006</v>
      </c>
      <c r="AA19" s="22">
        <f>BAR!AA19*0.82+25</f>
        <v>13760</v>
      </c>
      <c r="AB19" s="22">
        <f>BAR!AB19*0.82+25</f>
        <v>13760</v>
      </c>
      <c r="AC19" s="22">
        <f>BAR!AC19*0.82+25</f>
        <v>13760</v>
      </c>
      <c r="AD19" s="22">
        <f>BAR!AD19*0.82+25</f>
        <v>13760</v>
      </c>
      <c r="AE19" s="22">
        <f>BAR!AE19*0.82+25</f>
        <v>13760</v>
      </c>
      <c r="AF19" s="22">
        <f>BAR!AF19*0.82+25</f>
        <v>14006</v>
      </c>
      <c r="AG19" s="22">
        <f>BAR!AG19*0.82+25</f>
        <v>14006</v>
      </c>
      <c r="AH19" s="22">
        <f>BAR!AH19*0.82+25</f>
        <v>13760</v>
      </c>
      <c r="AI19" s="22">
        <f>BAR!AI19*0.82+25</f>
        <v>14006</v>
      </c>
      <c r="AJ19" s="22">
        <f>BAR!AJ19*0.82+25</f>
        <v>14006</v>
      </c>
      <c r="AK19" s="22">
        <f>BAR!AK19*0.82+25</f>
        <v>14006</v>
      </c>
      <c r="AL19" s="22">
        <f>BAR!AL19*0.82+25</f>
        <v>14006</v>
      </c>
      <c r="AM19" s="22">
        <f>BAR!AM19*0.82+25</f>
        <v>14006</v>
      </c>
      <c r="AN19" s="22">
        <f>BAR!AN19*0.82+25</f>
        <v>14006</v>
      </c>
      <c r="AO19" s="22">
        <f>BAR!AO19*0.82+25</f>
        <v>13760</v>
      </c>
      <c r="AP19" s="22">
        <f>BAR!AP19*0.82+25</f>
        <v>13760</v>
      </c>
      <c r="AQ19" s="22">
        <f>BAR!AQ19*0.82+25</f>
        <v>13760</v>
      </c>
      <c r="AR19" s="22">
        <f>BAR!AR19*0.82+25</f>
        <v>13760</v>
      </c>
      <c r="AS19" s="22">
        <f>BAR!AS19*0.82+25</f>
        <v>13760</v>
      </c>
      <c r="AT19" s="22">
        <f>BAR!AT19*0.82+25</f>
        <v>14006</v>
      </c>
      <c r="AU19" s="22">
        <f>BAR!AU19*0.82+25</f>
        <v>14006</v>
      </c>
      <c r="AV19" s="22">
        <f>BAR!AV19*0.82+25</f>
        <v>13760</v>
      </c>
      <c r="AW19" s="22">
        <f>BAR!AW19*0.82+25</f>
        <v>13760</v>
      </c>
      <c r="AX19" s="22">
        <f>BAR!AX19*0.82+25</f>
        <v>13760</v>
      </c>
      <c r="AY19" s="22">
        <f>BAR!AY19*0.82+25</f>
        <v>13760</v>
      </c>
      <c r="AZ19" s="22">
        <f>BAR!AZ19*0.82+25</f>
        <v>13760</v>
      </c>
      <c r="BA19" s="22">
        <f>BAR!BA19*0.82+25</f>
        <v>14006</v>
      </c>
      <c r="BB19" s="22">
        <f>BAR!BB19*0.82+25</f>
        <v>14006</v>
      </c>
      <c r="BC19" s="22">
        <f>BAR!BC19*0.82+25</f>
        <v>13514</v>
      </c>
      <c r="BD19" s="22">
        <f>BAR!BD19*0.82+25</f>
        <v>13514</v>
      </c>
      <c r="BE19" s="22">
        <f>BAR!BE19*0.82+25</f>
        <v>13514</v>
      </c>
      <c r="BF19" s="22">
        <f>BAR!BF19*0.82+25</f>
        <v>14006</v>
      </c>
      <c r="BG19" s="22">
        <f>BAR!BG19*0.82+25</f>
        <v>14006</v>
      </c>
      <c r="BH19" s="22">
        <f>BAR!BH19*0.82+25</f>
        <v>14006</v>
      </c>
      <c r="BI19" s="22">
        <f>BAR!BI19*0.82+25</f>
        <v>14006</v>
      </c>
      <c r="BJ19" s="22">
        <f>BAR!BJ19*0.82+25</f>
        <v>13350</v>
      </c>
      <c r="BK19" s="22">
        <f>BAR!BK19*0.82+25</f>
        <v>13350</v>
      </c>
      <c r="BL19" s="22">
        <f>BAR!BL19*0.82+25</f>
        <v>13350</v>
      </c>
      <c r="BM19" s="22">
        <f>BAR!BM19*0.82+25</f>
        <v>13350</v>
      </c>
      <c r="BN19" s="22">
        <f>BAR!BN19*0.82+25</f>
        <v>13350</v>
      </c>
      <c r="BO19" s="22">
        <f>BAR!BO19*0.82+25</f>
        <v>13514</v>
      </c>
      <c r="BP19" s="22">
        <f>BAR!BP19*0.82+25</f>
        <v>13514</v>
      </c>
      <c r="BQ19" s="22">
        <f>BAR!BQ19*0.82+25</f>
        <v>13350</v>
      </c>
      <c r="BR19" s="22">
        <f>BAR!BR19*0.82+25</f>
        <v>13350</v>
      </c>
      <c r="BS19" s="22">
        <f>BAR!BS19*0.82+25</f>
        <v>13350</v>
      </c>
      <c r="BT19" s="22">
        <f>BAR!BT19*0.82+25</f>
        <v>13350</v>
      </c>
      <c r="BU19" s="22">
        <f>BAR!BU19*0.82+25</f>
        <v>13350</v>
      </c>
      <c r="BV19" s="22">
        <f>BAR!BV19*0.82+25</f>
        <v>13514</v>
      </c>
      <c r="BW19" s="22">
        <f>BAR!BW19*0.82+25</f>
        <v>13514</v>
      </c>
      <c r="BX19" s="22">
        <f>BAR!BX19*0.82+25</f>
        <v>13350</v>
      </c>
      <c r="BY19" s="22">
        <f>BAR!BY19*0.82+25</f>
        <v>13350</v>
      </c>
      <c r="BZ19" s="22">
        <f>BAR!BZ19*0.82+25</f>
        <v>13350</v>
      </c>
      <c r="CA19" s="22">
        <f>BAR!CA19*0.82+25</f>
        <v>13350</v>
      </c>
      <c r="CB19" s="22">
        <f>BAR!CB19*0.82+25</f>
        <v>13350</v>
      </c>
      <c r="CC19" s="22">
        <f>BAR!CC19*0.82+25</f>
        <v>13514</v>
      </c>
      <c r="CD19" s="22">
        <f>BAR!CD19*0.82+25</f>
        <v>13514</v>
      </c>
      <c r="CE19" s="22">
        <f>BAR!CE19*0.82+25</f>
        <v>13350</v>
      </c>
      <c r="CF19" s="22">
        <f>BAR!CF19*0.82+25</f>
        <v>13350</v>
      </c>
      <c r="CG19" s="22">
        <f>BAR!CG19*0.82+25</f>
        <v>13350</v>
      </c>
      <c r="CH19" s="22">
        <f>BAR!CH19*0.82+25</f>
        <v>13350</v>
      </c>
      <c r="CI19" s="22">
        <f>BAR!CI19*0.82+25</f>
        <v>13350</v>
      </c>
      <c r="CJ19" s="22">
        <f>BAR!CJ19*0.82+25</f>
        <v>13514</v>
      </c>
      <c r="CK19" s="22">
        <f>BAR!CK19*0.82+25</f>
        <v>13514</v>
      </c>
      <c r="CL19" s="22">
        <f>BAR!CL19*0.82+25</f>
        <v>13350</v>
      </c>
      <c r="CM19" s="22">
        <f>BAR!CM19*0.82+25</f>
        <v>13350</v>
      </c>
      <c r="CN19" s="22">
        <f>BAR!CN19*0.82+25</f>
        <v>13350</v>
      </c>
      <c r="CO19" s="22">
        <f>BAR!CO19*0.82+25</f>
        <v>13350</v>
      </c>
      <c r="CP19" s="22">
        <f>BAR!CP19*0.82+25</f>
        <v>13350</v>
      </c>
      <c r="CQ19" s="22">
        <f>BAR!CQ19*0.82+25</f>
        <v>14252</v>
      </c>
      <c r="CR19" s="22">
        <f>BAR!CR19*0.82+25</f>
        <v>14252</v>
      </c>
      <c r="CS19" s="22">
        <f>BAR!CS19*0.82+25</f>
        <v>14252</v>
      </c>
      <c r="CT19" s="22">
        <f>BAR!CT19*0.82+25</f>
        <v>14252</v>
      </c>
      <c r="CU19" s="22">
        <f>BAR!CU19*0.82+25</f>
        <v>14252</v>
      </c>
      <c r="CV19" s="22">
        <f>BAR!CV19*0.82+25</f>
        <v>14252</v>
      </c>
      <c r="CW19" s="22">
        <f>BAR!CW19*0.82+25</f>
        <v>14252</v>
      </c>
      <c r="CX19" s="22">
        <f>BAR!CX19*0.82+25</f>
        <v>14662</v>
      </c>
      <c r="CY19" s="22">
        <f>BAR!CY19*0.82+25</f>
        <v>14662</v>
      </c>
      <c r="CZ19" s="22">
        <f>BAR!CZ19*0.82+25</f>
        <v>14662</v>
      </c>
      <c r="DA19" s="22">
        <f>BAR!DA19*0.82+25</f>
        <v>14662</v>
      </c>
      <c r="DB19" s="22">
        <f>BAR!DB19*0.82+25</f>
        <v>14662</v>
      </c>
      <c r="DC19" s="22">
        <f>BAR!DC19*0.82+25</f>
        <v>14662</v>
      </c>
      <c r="DD19" s="22">
        <f>BAR!DD19*0.82+25</f>
        <v>14662</v>
      </c>
      <c r="DE19" s="22">
        <f>BAR!DE19*0.82+25</f>
        <v>15482</v>
      </c>
      <c r="DF19" s="22">
        <f>BAR!DF19*0.82+25</f>
        <v>15482</v>
      </c>
      <c r="DG19" s="22">
        <f>BAR!DG19*0.82+25</f>
        <v>15482</v>
      </c>
      <c r="DH19" s="22">
        <f>BAR!DH19*0.82+25</f>
        <v>15482</v>
      </c>
      <c r="DI19" s="22">
        <f>BAR!DI19*0.82+25</f>
        <v>30611</v>
      </c>
      <c r="DJ19" s="22">
        <f>BAR!DJ19*0.82+25</f>
        <v>40451</v>
      </c>
      <c r="DK19" s="22">
        <f>BAR!DK19*0.82+25</f>
        <v>40451</v>
      </c>
      <c r="DL19" s="22">
        <f>BAR!DL19*0.82+25</f>
        <v>40451</v>
      </c>
      <c r="DM19" s="22">
        <f>BAR!DM19*0.82+25</f>
        <v>40451</v>
      </c>
      <c r="DN19" s="22">
        <f>BAR!DN19*0.82+25</f>
        <v>40451</v>
      </c>
      <c r="DO19" s="22">
        <f>BAR!DO19*0.82+25</f>
        <v>40451</v>
      </c>
      <c r="DP19" s="22">
        <f>BAR!DP19*0.82+25</f>
        <v>40451</v>
      </c>
      <c r="DQ19" s="22">
        <f>BAR!DQ19*0.82+25</f>
        <v>40451</v>
      </c>
      <c r="DR19" s="22">
        <f>BAR!DR19*0.82+25</f>
        <v>40451</v>
      </c>
      <c r="DS19" s="22">
        <f>BAR!DS19*0.82+25</f>
        <v>37991</v>
      </c>
      <c r="DT19" s="22">
        <f>BAR!DT19*0.82+25</f>
        <v>28725</v>
      </c>
      <c r="DU19" s="22">
        <f>BAR!DU19*0.82+25</f>
        <v>28725</v>
      </c>
      <c r="DV19" s="22">
        <f>BAR!DV19*0.82+25</f>
        <v>28725</v>
      </c>
      <c r="DW19" s="22">
        <f>BAR!DW19*0.82+25</f>
        <v>28725</v>
      </c>
      <c r="DX19" s="22">
        <f>BAR!DX19*0.82+25</f>
        <v>28725</v>
      </c>
      <c r="DY19" s="22">
        <f>BAR!DY19*0.82+25</f>
        <v>28725</v>
      </c>
      <c r="DZ19" s="22">
        <f>BAR!DZ19*0.82+25</f>
        <v>28725</v>
      </c>
      <c r="EA19" s="22">
        <f>BAR!EA19*0.82+25</f>
        <v>29545</v>
      </c>
      <c r="EB19" s="22">
        <f>BAR!EB19*0.82+25</f>
        <v>29545</v>
      </c>
      <c r="EC19" s="22">
        <f>BAR!EC19*0.82+25</f>
        <v>29545</v>
      </c>
      <c r="ED19" s="22">
        <f>BAR!ED19*0.82+25</f>
        <v>29545</v>
      </c>
      <c r="EE19" s="22">
        <f>BAR!EE19*0.82+25</f>
        <v>29545</v>
      </c>
      <c r="EF19" s="22">
        <f>BAR!EF19*0.82+25</f>
        <v>29545</v>
      </c>
      <c r="EG19" s="22">
        <f>BAR!EG19*0.82+25</f>
        <v>29545</v>
      </c>
      <c r="EH19" s="22">
        <f>BAR!EH19*0.82+25</f>
        <v>29545</v>
      </c>
      <c r="EI19" s="22">
        <f>BAR!EI19*0.82+25</f>
        <v>29545</v>
      </c>
      <c r="EJ19" s="22">
        <f>BAR!EJ19*0.82+25</f>
        <v>29545</v>
      </c>
      <c r="EK19" s="22">
        <f>BAR!EK19*0.82+25</f>
        <v>29545</v>
      </c>
      <c r="EL19" s="22">
        <f>BAR!EL19*0.82+25</f>
        <v>29545</v>
      </c>
      <c r="EM19" s="22">
        <f>BAR!EM19*0.82+25</f>
        <v>29545</v>
      </c>
      <c r="EN19" s="22">
        <f>BAR!EN19*0.82+25</f>
        <v>29545</v>
      </c>
      <c r="EO19" s="22">
        <f>BAR!EO19*0.82+25</f>
        <v>29545</v>
      </c>
      <c r="EP19" s="22">
        <f>BAR!EP19*0.82+25</f>
        <v>29545</v>
      </c>
      <c r="EQ19" s="22">
        <f>BAR!EQ19*0.82+25</f>
        <v>30365</v>
      </c>
      <c r="ER19" s="22">
        <f>BAR!ER19*0.82+25</f>
        <v>30365</v>
      </c>
      <c r="ES19" s="22">
        <f>BAR!ES19*0.82+25</f>
        <v>30365</v>
      </c>
      <c r="ET19" s="22">
        <f>BAR!ET19*0.82+25</f>
        <v>30365</v>
      </c>
      <c r="EU19" s="22">
        <f>BAR!EU19*0.82+25</f>
        <v>30365</v>
      </c>
      <c r="EV19" s="22">
        <f>BAR!EV19*0.82+25</f>
        <v>30365</v>
      </c>
      <c r="EW19" s="22">
        <f>BAR!EW19*0.82+25</f>
        <v>30365</v>
      </c>
      <c r="EX19" s="22">
        <f>BAR!EX19*0.82+25</f>
        <v>30365</v>
      </c>
      <c r="EY19" s="22">
        <f>BAR!EY19*0.82+25</f>
        <v>30365</v>
      </c>
      <c r="EZ19" s="22">
        <f>BAR!EZ19*0.82+25</f>
        <v>30365</v>
      </c>
      <c r="FA19" s="22">
        <f>BAR!FA19*0.82+25</f>
        <v>30365</v>
      </c>
      <c r="FB19" s="22">
        <f>BAR!FB19*0.82+25</f>
        <v>30365</v>
      </c>
      <c r="FC19" s="22">
        <f>BAR!FC19*0.82+25</f>
        <v>30365</v>
      </c>
      <c r="FD19" s="22">
        <f>BAR!FD19*0.82+25</f>
        <v>30365</v>
      </c>
      <c r="FE19" s="22">
        <f>BAR!FE19*0.82+25</f>
        <v>30365</v>
      </c>
      <c r="FF19" s="22">
        <f>BAR!FF19*0.82+25</f>
        <v>30365</v>
      </c>
      <c r="FG19" s="22">
        <f>BAR!FG19*0.82+25</f>
        <v>30365</v>
      </c>
      <c r="FH19" s="22">
        <f>BAR!FH19*0.82+25</f>
        <v>30365</v>
      </c>
      <c r="FI19" s="22">
        <f>BAR!FI19*0.82+25</f>
        <v>30365</v>
      </c>
      <c r="FJ19" s="22">
        <f>BAR!FJ19*0.82+25</f>
        <v>30365</v>
      </c>
      <c r="FK19" s="22">
        <f>BAR!FK19*0.82+25</f>
        <v>32497</v>
      </c>
      <c r="FL19" s="22">
        <f>BAR!FL19*0.82+25</f>
        <v>32497</v>
      </c>
      <c r="FM19" s="22">
        <f>BAR!FM19*0.82+25</f>
        <v>32497</v>
      </c>
      <c r="FN19" s="22">
        <f>BAR!FN19*0.82+25</f>
        <v>30365</v>
      </c>
      <c r="FO19" s="22">
        <f>BAR!FO19*0.82+25</f>
        <v>30365</v>
      </c>
      <c r="FP19" s="22">
        <f>BAR!FP19*0.82+25</f>
        <v>30365</v>
      </c>
      <c r="FQ19" s="22">
        <f>BAR!FQ19*0.82+25</f>
        <v>30365</v>
      </c>
      <c r="FR19" s="22">
        <f>BAR!FR19*0.82+25</f>
        <v>30365</v>
      </c>
      <c r="FS19" s="22">
        <f>BAR!FS19*0.82+25</f>
        <v>28725</v>
      </c>
      <c r="FT19" s="22">
        <f>BAR!FT19*0.82+25</f>
        <v>28725</v>
      </c>
      <c r="FU19" s="22">
        <f>BAR!FU19*0.82+25</f>
        <v>28725</v>
      </c>
      <c r="FV19" s="22">
        <f>BAR!FV19*0.82+25</f>
        <v>28725</v>
      </c>
      <c r="FW19" s="22">
        <f>BAR!FW19*0.82+25</f>
        <v>28725</v>
      </c>
      <c r="FX19" s="22">
        <f>BAR!FX19*0.82+25</f>
        <v>28725</v>
      </c>
      <c r="FY19" s="22">
        <f>BAR!FY19*0.82+25</f>
        <v>28725</v>
      </c>
      <c r="FZ19" s="22">
        <f>BAR!FZ19*0.82+25</f>
        <v>33563</v>
      </c>
      <c r="GA19" s="22">
        <f>BAR!GA19*0.82+25</f>
        <v>29545</v>
      </c>
      <c r="GB19" s="22">
        <f>BAR!GB19*0.82+25</f>
        <v>19459</v>
      </c>
      <c r="GC19" s="22">
        <f>BAR!GC19*0.82+25</f>
        <v>19459</v>
      </c>
      <c r="GD19" s="22">
        <f>BAR!GD19*0.82+25</f>
        <v>19459</v>
      </c>
      <c r="GE19" s="22">
        <f>BAR!GE19*0.82+25</f>
        <v>19459</v>
      </c>
      <c r="GF19" s="22">
        <f>BAR!GF19*0.82+25</f>
        <v>19459</v>
      </c>
      <c r="GG19" s="22">
        <f>BAR!GG19*0.82+25</f>
        <v>19459</v>
      </c>
      <c r="GH19" s="22">
        <f>BAR!GH19*0.82+25</f>
        <v>19459</v>
      </c>
      <c r="GI19" s="22">
        <f>BAR!GI19*0.82+25</f>
        <v>19459</v>
      </c>
      <c r="GJ19" s="22">
        <f>BAR!GJ19*0.82+25</f>
        <v>19459</v>
      </c>
      <c r="GK19" s="22">
        <f>BAR!GK19*0.82+25</f>
        <v>19459</v>
      </c>
      <c r="GL19" s="22">
        <f>BAR!GL19*0.82+25</f>
        <v>19459</v>
      </c>
      <c r="GM19" s="22">
        <f>BAR!GM19*0.82+25</f>
        <v>19459</v>
      </c>
      <c r="GN19" s="22">
        <f>BAR!GN19*0.82+25</f>
        <v>19459</v>
      </c>
      <c r="GO19" s="22">
        <f>BAR!GO19*0.82+25</f>
        <v>19459</v>
      </c>
      <c r="GP19" s="22">
        <f>BAR!GP19*0.82+25</f>
        <v>19459</v>
      </c>
      <c r="GQ19" s="22">
        <f>BAR!GQ19*0.82+25</f>
        <v>19459</v>
      </c>
      <c r="GR19" s="22">
        <f>BAR!GR19*0.82+25</f>
        <v>19459</v>
      </c>
      <c r="GS19" s="22">
        <f>BAR!GS19*0.82+25</f>
        <v>19459</v>
      </c>
      <c r="GT19" s="22">
        <f>BAR!GT19*0.82+25</f>
        <v>19459</v>
      </c>
      <c r="GU19" s="22">
        <f>BAR!GU19*0.82+25</f>
        <v>19459</v>
      </c>
      <c r="GV19" s="22">
        <f>BAR!GV19*0.82+25</f>
        <v>19459</v>
      </c>
      <c r="GW19" s="22">
        <f>BAR!GW19*0.82+25</f>
        <v>19459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26">
        <v>1</v>
      </c>
      <c r="B21" s="22">
        <f>BAR!B21*0.82+25</f>
        <v>21755</v>
      </c>
      <c r="C21" s="22">
        <f>BAR!C21*0.82+25</f>
        <v>21345</v>
      </c>
      <c r="D21" s="22">
        <f>BAR!D21*0.82+25</f>
        <v>22165</v>
      </c>
      <c r="E21" s="22">
        <f>BAR!E21*0.82+25</f>
        <v>22165</v>
      </c>
      <c r="F21" s="22">
        <f>BAR!F21*0.82+25</f>
        <v>22165</v>
      </c>
      <c r="G21" s="22">
        <f>BAR!G21*0.82+25</f>
        <v>21017</v>
      </c>
      <c r="H21" s="22">
        <f>BAR!H21*0.82+25</f>
        <v>21017</v>
      </c>
      <c r="I21" s="22">
        <f>BAR!I21*0.82+25</f>
        <v>21017</v>
      </c>
      <c r="J21" s="22">
        <f>BAR!J21*0.82+25</f>
        <v>21017</v>
      </c>
      <c r="K21" s="22">
        <f>BAR!K21*0.82+25</f>
        <v>21755</v>
      </c>
      <c r="L21" s="22">
        <f>BAR!L21*0.82+25</f>
        <v>21755</v>
      </c>
      <c r="M21" s="22">
        <f>BAR!M21*0.82+25</f>
        <v>20525</v>
      </c>
      <c r="N21" s="22">
        <f>BAR!N21*0.82+25</f>
        <v>20525</v>
      </c>
      <c r="O21" s="22">
        <f>BAR!O21*0.82+25</f>
        <v>20525</v>
      </c>
      <c r="P21" s="22">
        <f>BAR!P21*0.82+25</f>
        <v>20525</v>
      </c>
      <c r="Q21" s="22">
        <f>BAR!Q21*0.82+25</f>
        <v>20525</v>
      </c>
      <c r="R21" s="22">
        <f>BAR!R21*0.82+25</f>
        <v>21017</v>
      </c>
      <c r="S21" s="22">
        <f>BAR!S21*0.82+25</f>
        <v>21017</v>
      </c>
      <c r="T21" s="22">
        <f>BAR!T21*0.82+25</f>
        <v>20525</v>
      </c>
      <c r="U21" s="22">
        <f>BAR!U21*0.82+25</f>
        <v>20525</v>
      </c>
      <c r="V21" s="22">
        <f>BAR!V21*0.82+25</f>
        <v>20525</v>
      </c>
      <c r="W21" s="22">
        <f>BAR!W21*0.82+25</f>
        <v>20525</v>
      </c>
      <c r="X21" s="22">
        <f>BAR!X21*0.82+25</f>
        <v>17983</v>
      </c>
      <c r="Y21" s="22">
        <f>BAR!Y21*0.82+25</f>
        <v>18229</v>
      </c>
      <c r="Z21" s="22">
        <f>BAR!Z21*0.82+25</f>
        <v>18229</v>
      </c>
      <c r="AA21" s="22">
        <f>BAR!AA21*0.82+25</f>
        <v>17983</v>
      </c>
      <c r="AB21" s="22">
        <f>BAR!AB21*0.82+25</f>
        <v>17983</v>
      </c>
      <c r="AC21" s="22">
        <f>BAR!AC21*0.82+25</f>
        <v>17983</v>
      </c>
      <c r="AD21" s="22">
        <f>BAR!AD21*0.82+25</f>
        <v>17983</v>
      </c>
      <c r="AE21" s="22">
        <f>BAR!AE21*0.82+25</f>
        <v>17983</v>
      </c>
      <c r="AF21" s="22">
        <f>BAR!AF21*0.82+25</f>
        <v>18229</v>
      </c>
      <c r="AG21" s="22">
        <f>BAR!AG21*0.82+25</f>
        <v>18229</v>
      </c>
      <c r="AH21" s="22">
        <f>BAR!AH21*0.82+25</f>
        <v>17983</v>
      </c>
      <c r="AI21" s="22">
        <f>BAR!AI21*0.82+25</f>
        <v>18229</v>
      </c>
      <c r="AJ21" s="22">
        <f>BAR!AJ21*0.82+25</f>
        <v>18229</v>
      </c>
      <c r="AK21" s="22">
        <f>BAR!AK21*0.82+25</f>
        <v>18229</v>
      </c>
      <c r="AL21" s="22">
        <f>BAR!AL21*0.82+25</f>
        <v>18229</v>
      </c>
      <c r="AM21" s="22">
        <f>BAR!AM21*0.82+25</f>
        <v>18229</v>
      </c>
      <c r="AN21" s="22">
        <f>BAR!AN21*0.82+25</f>
        <v>18229</v>
      </c>
      <c r="AO21" s="22">
        <f>BAR!AO21*0.82+25</f>
        <v>17983</v>
      </c>
      <c r="AP21" s="22">
        <f>BAR!AP21*0.82+25</f>
        <v>17983</v>
      </c>
      <c r="AQ21" s="22">
        <f>BAR!AQ21*0.82+25</f>
        <v>17983</v>
      </c>
      <c r="AR21" s="22">
        <f>BAR!AR21*0.82+25</f>
        <v>17983</v>
      </c>
      <c r="AS21" s="22">
        <f>BAR!AS21*0.82+25</f>
        <v>17983</v>
      </c>
      <c r="AT21" s="22">
        <f>BAR!AT21*0.82+25</f>
        <v>18229</v>
      </c>
      <c r="AU21" s="22">
        <f>BAR!AU21*0.82+25</f>
        <v>18229</v>
      </c>
      <c r="AV21" s="22">
        <f>BAR!AV21*0.82+25</f>
        <v>17983</v>
      </c>
      <c r="AW21" s="22">
        <f>BAR!AW21*0.82+25</f>
        <v>17983</v>
      </c>
      <c r="AX21" s="22">
        <f>BAR!AX21*0.82+25</f>
        <v>17983</v>
      </c>
      <c r="AY21" s="22">
        <f>BAR!AY21*0.82+25</f>
        <v>17983</v>
      </c>
      <c r="AZ21" s="22">
        <f>BAR!AZ21*0.82+25</f>
        <v>17983</v>
      </c>
      <c r="BA21" s="22">
        <f>BAR!BA21*0.82+25</f>
        <v>18229</v>
      </c>
      <c r="BB21" s="22">
        <f>BAR!BB21*0.82+25</f>
        <v>18229</v>
      </c>
      <c r="BC21" s="22">
        <f>BAR!BC21*0.82+25</f>
        <v>17737</v>
      </c>
      <c r="BD21" s="22">
        <f>BAR!BD21*0.82+25</f>
        <v>17737</v>
      </c>
      <c r="BE21" s="22">
        <f>BAR!BE21*0.82+25</f>
        <v>17737</v>
      </c>
      <c r="BF21" s="22">
        <f>BAR!BF21*0.82+25</f>
        <v>18229</v>
      </c>
      <c r="BG21" s="22">
        <f>BAR!BG21*0.82+25</f>
        <v>18229</v>
      </c>
      <c r="BH21" s="22">
        <f>BAR!BH21*0.82+25</f>
        <v>18229</v>
      </c>
      <c r="BI21" s="22">
        <f>BAR!BI21*0.82+25</f>
        <v>18229</v>
      </c>
      <c r="BJ21" s="22">
        <f>BAR!BJ21*0.82+25</f>
        <v>17573</v>
      </c>
      <c r="BK21" s="22">
        <f>BAR!BK21*0.82+25</f>
        <v>17573</v>
      </c>
      <c r="BL21" s="22">
        <f>BAR!BL21*0.82+25</f>
        <v>17573</v>
      </c>
      <c r="BM21" s="22">
        <f>BAR!BM21*0.82+25</f>
        <v>17573</v>
      </c>
      <c r="BN21" s="22">
        <f>BAR!BN21*0.82+25</f>
        <v>17573</v>
      </c>
      <c r="BO21" s="22">
        <f>BAR!BO21*0.82+25</f>
        <v>17737</v>
      </c>
      <c r="BP21" s="22">
        <f>BAR!BP21*0.82+25</f>
        <v>17737</v>
      </c>
      <c r="BQ21" s="22">
        <f>BAR!BQ21*0.82+25</f>
        <v>17573</v>
      </c>
      <c r="BR21" s="22">
        <f>BAR!BR21*0.82+25</f>
        <v>17573</v>
      </c>
      <c r="BS21" s="22">
        <f>BAR!BS21*0.82+25</f>
        <v>17573</v>
      </c>
      <c r="BT21" s="22">
        <f>BAR!BT21*0.82+25</f>
        <v>17573</v>
      </c>
      <c r="BU21" s="22">
        <f>BAR!BU21*0.82+25</f>
        <v>17573</v>
      </c>
      <c r="BV21" s="22">
        <f>BAR!BV21*0.82+25</f>
        <v>17737</v>
      </c>
      <c r="BW21" s="22">
        <f>BAR!BW21*0.82+25</f>
        <v>17737</v>
      </c>
      <c r="BX21" s="22">
        <f>BAR!BX21*0.82+25</f>
        <v>17573</v>
      </c>
      <c r="BY21" s="22">
        <f>BAR!BY21*0.82+25</f>
        <v>17573</v>
      </c>
      <c r="BZ21" s="22">
        <f>BAR!BZ21*0.82+25</f>
        <v>17573</v>
      </c>
      <c r="CA21" s="22">
        <f>BAR!CA21*0.82+25</f>
        <v>17573</v>
      </c>
      <c r="CB21" s="22">
        <f>BAR!CB21*0.82+25</f>
        <v>17573</v>
      </c>
      <c r="CC21" s="22">
        <f>BAR!CC21*0.82+25</f>
        <v>17737</v>
      </c>
      <c r="CD21" s="22">
        <f>BAR!CD21*0.82+25</f>
        <v>17737</v>
      </c>
      <c r="CE21" s="22">
        <f>BAR!CE21*0.82+25</f>
        <v>17573</v>
      </c>
      <c r="CF21" s="22">
        <f>BAR!CF21*0.82+25</f>
        <v>17573</v>
      </c>
      <c r="CG21" s="22">
        <f>BAR!CG21*0.82+25</f>
        <v>17573</v>
      </c>
      <c r="CH21" s="22">
        <f>BAR!CH21*0.82+25</f>
        <v>17573</v>
      </c>
      <c r="CI21" s="22">
        <f>BAR!CI21*0.82+25</f>
        <v>17573</v>
      </c>
      <c r="CJ21" s="22">
        <f>BAR!CJ21*0.82+25</f>
        <v>17737</v>
      </c>
      <c r="CK21" s="22">
        <f>BAR!CK21*0.82+25</f>
        <v>17737</v>
      </c>
      <c r="CL21" s="22">
        <f>BAR!CL21*0.82+25</f>
        <v>17573</v>
      </c>
      <c r="CM21" s="22">
        <f>BAR!CM21*0.82+25</f>
        <v>17573</v>
      </c>
      <c r="CN21" s="22">
        <f>BAR!CN21*0.82+25</f>
        <v>17573</v>
      </c>
      <c r="CO21" s="22">
        <f>BAR!CO21*0.82+25</f>
        <v>17573</v>
      </c>
      <c r="CP21" s="22">
        <f>BAR!CP21*0.82+25</f>
        <v>17573</v>
      </c>
      <c r="CQ21" s="22">
        <f>BAR!CQ21*0.82+25</f>
        <v>18475</v>
      </c>
      <c r="CR21" s="22">
        <f>BAR!CR21*0.82+25</f>
        <v>18475</v>
      </c>
      <c r="CS21" s="22">
        <f>BAR!CS21*0.82+25</f>
        <v>18475</v>
      </c>
      <c r="CT21" s="22">
        <f>BAR!CT21*0.82+25</f>
        <v>18475</v>
      </c>
      <c r="CU21" s="22">
        <f>BAR!CU21*0.82+25</f>
        <v>18475</v>
      </c>
      <c r="CV21" s="22">
        <f>BAR!CV21*0.82+25</f>
        <v>18475</v>
      </c>
      <c r="CW21" s="22">
        <f>BAR!CW21*0.82+25</f>
        <v>18475</v>
      </c>
      <c r="CX21" s="22">
        <f>BAR!CX21*0.82+25</f>
        <v>18885</v>
      </c>
      <c r="CY21" s="22">
        <f>BAR!CY21*0.82+25</f>
        <v>18885</v>
      </c>
      <c r="CZ21" s="22">
        <f>BAR!CZ21*0.82+25</f>
        <v>18885</v>
      </c>
      <c r="DA21" s="22">
        <f>BAR!DA21*0.82+25</f>
        <v>18885</v>
      </c>
      <c r="DB21" s="22">
        <f>BAR!DB21*0.82+25</f>
        <v>18885</v>
      </c>
      <c r="DC21" s="22">
        <f>BAR!DC21*0.82+25</f>
        <v>18885</v>
      </c>
      <c r="DD21" s="22">
        <f>BAR!DD21*0.82+25</f>
        <v>18885</v>
      </c>
      <c r="DE21" s="22">
        <f>BAR!DE21*0.82+25</f>
        <v>19705</v>
      </c>
      <c r="DF21" s="22">
        <f>BAR!DF21*0.82+25</f>
        <v>19705</v>
      </c>
      <c r="DG21" s="22">
        <f>BAR!DG21*0.82+25</f>
        <v>19705</v>
      </c>
      <c r="DH21" s="22">
        <f>BAR!DH21*0.82+25</f>
        <v>19705</v>
      </c>
      <c r="DI21" s="22">
        <f>BAR!DI21*0.82+25</f>
        <v>35859</v>
      </c>
      <c r="DJ21" s="22">
        <f>BAR!DJ21*0.82+25</f>
        <v>45699</v>
      </c>
      <c r="DK21" s="22">
        <f>BAR!DK21*0.82+25</f>
        <v>45699</v>
      </c>
      <c r="DL21" s="22">
        <f>BAR!DL21*0.82+25</f>
        <v>45699</v>
      </c>
      <c r="DM21" s="22">
        <f>BAR!DM21*0.82+25</f>
        <v>45699</v>
      </c>
      <c r="DN21" s="22">
        <f>BAR!DN21*0.82+25</f>
        <v>45699</v>
      </c>
      <c r="DO21" s="22">
        <f>BAR!DO21*0.82+25</f>
        <v>45699</v>
      </c>
      <c r="DP21" s="22">
        <f>BAR!DP21*0.82+25</f>
        <v>45699</v>
      </c>
      <c r="DQ21" s="22">
        <f>BAR!DQ21*0.82+25</f>
        <v>45699</v>
      </c>
      <c r="DR21" s="22">
        <f>BAR!DR21*0.82+25</f>
        <v>45699</v>
      </c>
      <c r="DS21" s="22">
        <f>BAR!DS21*0.82+25</f>
        <v>43239</v>
      </c>
      <c r="DT21" s="22">
        <f>BAR!DT21*0.82+25</f>
        <v>33727</v>
      </c>
      <c r="DU21" s="22">
        <f>BAR!DU21*0.82+25</f>
        <v>33727</v>
      </c>
      <c r="DV21" s="22">
        <f>BAR!DV21*0.82+25</f>
        <v>33727</v>
      </c>
      <c r="DW21" s="22">
        <f>BAR!DW21*0.82+25</f>
        <v>33727</v>
      </c>
      <c r="DX21" s="22">
        <f>BAR!DX21*0.82+25</f>
        <v>33727</v>
      </c>
      <c r="DY21" s="22">
        <f>BAR!DY21*0.82+25</f>
        <v>33727</v>
      </c>
      <c r="DZ21" s="22">
        <f>BAR!DZ21*0.82+25</f>
        <v>33727</v>
      </c>
      <c r="EA21" s="22">
        <f>BAR!EA21*0.82+25</f>
        <v>34547</v>
      </c>
      <c r="EB21" s="22">
        <f>BAR!EB21*0.82+25</f>
        <v>34547</v>
      </c>
      <c r="EC21" s="22">
        <f>BAR!EC21*0.82+25</f>
        <v>34547</v>
      </c>
      <c r="ED21" s="22">
        <f>BAR!ED21*0.82+25</f>
        <v>34547</v>
      </c>
      <c r="EE21" s="22">
        <f>BAR!EE21*0.82+25</f>
        <v>34547</v>
      </c>
      <c r="EF21" s="22">
        <f>BAR!EF21*0.82+25</f>
        <v>34547</v>
      </c>
      <c r="EG21" s="22">
        <f>BAR!EG21*0.82+25</f>
        <v>34547</v>
      </c>
      <c r="EH21" s="22">
        <f>BAR!EH21*0.82+25</f>
        <v>34547</v>
      </c>
      <c r="EI21" s="22">
        <f>BAR!EI21*0.82+25</f>
        <v>34547</v>
      </c>
      <c r="EJ21" s="22">
        <f>BAR!EJ21*0.82+25</f>
        <v>34547</v>
      </c>
      <c r="EK21" s="22">
        <f>BAR!EK21*0.82+25</f>
        <v>34547</v>
      </c>
      <c r="EL21" s="22">
        <f>BAR!EL21*0.82+25</f>
        <v>34547</v>
      </c>
      <c r="EM21" s="22">
        <f>BAR!EM21*0.82+25</f>
        <v>34547</v>
      </c>
      <c r="EN21" s="22">
        <f>BAR!EN21*0.82+25</f>
        <v>34547</v>
      </c>
      <c r="EO21" s="22">
        <f>BAR!EO21*0.82+25</f>
        <v>34547</v>
      </c>
      <c r="EP21" s="22">
        <f>BAR!EP21*0.82+25</f>
        <v>34547</v>
      </c>
      <c r="EQ21" s="22">
        <f>BAR!EQ21*0.82+25</f>
        <v>35367</v>
      </c>
      <c r="ER21" s="22">
        <f>BAR!ER21*0.82+25</f>
        <v>35367</v>
      </c>
      <c r="ES21" s="22">
        <f>BAR!ES21*0.82+25</f>
        <v>35367</v>
      </c>
      <c r="ET21" s="22">
        <f>BAR!ET21*0.82+25</f>
        <v>35367</v>
      </c>
      <c r="EU21" s="22">
        <f>BAR!EU21*0.82+25</f>
        <v>35367</v>
      </c>
      <c r="EV21" s="22">
        <f>BAR!EV21*0.82+25</f>
        <v>35367</v>
      </c>
      <c r="EW21" s="22">
        <f>BAR!EW21*0.82+25</f>
        <v>35367</v>
      </c>
      <c r="EX21" s="22">
        <f>BAR!EX21*0.82+25</f>
        <v>35367</v>
      </c>
      <c r="EY21" s="22">
        <f>BAR!EY21*0.82+25</f>
        <v>35367</v>
      </c>
      <c r="EZ21" s="22">
        <f>BAR!EZ21*0.82+25</f>
        <v>35367</v>
      </c>
      <c r="FA21" s="22">
        <f>BAR!FA21*0.82+25</f>
        <v>35367</v>
      </c>
      <c r="FB21" s="22">
        <f>BAR!FB21*0.82+25</f>
        <v>35367</v>
      </c>
      <c r="FC21" s="22">
        <f>BAR!FC21*0.82+25</f>
        <v>35367</v>
      </c>
      <c r="FD21" s="22">
        <f>BAR!FD21*0.82+25</f>
        <v>35367</v>
      </c>
      <c r="FE21" s="22">
        <f>BAR!FE21*0.82+25</f>
        <v>35367</v>
      </c>
      <c r="FF21" s="22">
        <f>BAR!FF21*0.82+25</f>
        <v>35367</v>
      </c>
      <c r="FG21" s="22">
        <f>BAR!FG21*0.82+25</f>
        <v>35367</v>
      </c>
      <c r="FH21" s="22">
        <f>BAR!FH21*0.82+25</f>
        <v>35367</v>
      </c>
      <c r="FI21" s="22">
        <f>BAR!FI21*0.82+25</f>
        <v>35367</v>
      </c>
      <c r="FJ21" s="22">
        <f>BAR!FJ21*0.82+25</f>
        <v>35367</v>
      </c>
      <c r="FK21" s="22">
        <f>BAR!FK21*0.82+25</f>
        <v>37499</v>
      </c>
      <c r="FL21" s="22">
        <f>BAR!FL21*0.82+25</f>
        <v>37499</v>
      </c>
      <c r="FM21" s="22">
        <f>BAR!FM21*0.82+25</f>
        <v>37499</v>
      </c>
      <c r="FN21" s="22">
        <f>BAR!FN21*0.82+25</f>
        <v>35367</v>
      </c>
      <c r="FO21" s="22">
        <f>BAR!FO21*0.82+25</f>
        <v>35367</v>
      </c>
      <c r="FP21" s="22">
        <f>BAR!FP21*0.82+25</f>
        <v>35367</v>
      </c>
      <c r="FQ21" s="22">
        <f>BAR!FQ21*0.82+25</f>
        <v>35367</v>
      </c>
      <c r="FR21" s="22">
        <f>BAR!FR21*0.82+25</f>
        <v>35367</v>
      </c>
      <c r="FS21" s="22">
        <f>BAR!FS21*0.82+25</f>
        <v>33727</v>
      </c>
      <c r="FT21" s="22">
        <f>BAR!FT21*0.82+25</f>
        <v>33727</v>
      </c>
      <c r="FU21" s="22">
        <f>BAR!FU21*0.82+25</f>
        <v>33727</v>
      </c>
      <c r="FV21" s="22">
        <f>BAR!FV21*0.82+25</f>
        <v>33727</v>
      </c>
      <c r="FW21" s="22">
        <f>BAR!FW21*0.82+25</f>
        <v>33727</v>
      </c>
      <c r="FX21" s="22">
        <f>BAR!FX21*0.82+25</f>
        <v>33727</v>
      </c>
      <c r="FY21" s="22">
        <f>BAR!FY21*0.82+25</f>
        <v>33727</v>
      </c>
      <c r="FZ21" s="22">
        <f>BAR!FZ21*0.82+25</f>
        <v>38565</v>
      </c>
      <c r="GA21" s="22">
        <f>BAR!GA21*0.82+25</f>
        <v>34547</v>
      </c>
      <c r="GB21" s="22">
        <f>BAR!GB21*0.82+25</f>
        <v>27331</v>
      </c>
      <c r="GC21" s="22">
        <f>BAR!GC21*0.82+25</f>
        <v>27331</v>
      </c>
      <c r="GD21" s="22">
        <f>BAR!GD21*0.82+25</f>
        <v>27331</v>
      </c>
      <c r="GE21" s="22">
        <f>BAR!GE21*0.82+25</f>
        <v>27331</v>
      </c>
      <c r="GF21" s="22">
        <f>BAR!GF21*0.82+25</f>
        <v>27331</v>
      </c>
      <c r="GG21" s="22">
        <f>BAR!GG21*0.82+25</f>
        <v>27331</v>
      </c>
      <c r="GH21" s="22">
        <f>BAR!GH21*0.82+25</f>
        <v>27331</v>
      </c>
      <c r="GI21" s="22">
        <f>BAR!GI21*0.82+25</f>
        <v>27331</v>
      </c>
      <c r="GJ21" s="22">
        <f>BAR!GJ21*0.82+25</f>
        <v>27331</v>
      </c>
      <c r="GK21" s="22">
        <f>BAR!GK21*0.82+25</f>
        <v>27331</v>
      </c>
      <c r="GL21" s="22">
        <f>BAR!GL21*0.82+25</f>
        <v>27331</v>
      </c>
      <c r="GM21" s="22">
        <f>BAR!GM21*0.82+25</f>
        <v>27331</v>
      </c>
      <c r="GN21" s="22">
        <f>BAR!GN21*0.82+25</f>
        <v>27331</v>
      </c>
      <c r="GO21" s="22">
        <f>BAR!GO21*0.82+25</f>
        <v>27331</v>
      </c>
      <c r="GP21" s="22">
        <f>BAR!GP21*0.82+25</f>
        <v>27331</v>
      </c>
      <c r="GQ21" s="22">
        <f>BAR!GQ21*0.82+25</f>
        <v>27331</v>
      </c>
      <c r="GR21" s="22">
        <f>BAR!GR21*0.82+25</f>
        <v>27331</v>
      </c>
      <c r="GS21" s="22">
        <f>BAR!GS21*0.82+25</f>
        <v>27331</v>
      </c>
      <c r="GT21" s="22">
        <f>BAR!GT21*0.82+25</f>
        <v>27331</v>
      </c>
      <c r="GU21" s="22">
        <f>BAR!GU21*0.82+25</f>
        <v>27331</v>
      </c>
      <c r="GV21" s="22">
        <f>BAR!GV21*0.82+25</f>
        <v>27331</v>
      </c>
      <c r="GW21" s="22">
        <f>BAR!GW21*0.82+25</f>
        <v>27331</v>
      </c>
    </row>
    <row r="22" spans="1:205" s="4" customFormat="1" ht="12" customHeight="1">
      <c r="A22" s="39">
        <v>2</v>
      </c>
      <c r="B22" s="22">
        <f>BAR!B22*0.82+25</f>
        <v>21755</v>
      </c>
      <c r="C22" s="22">
        <f>BAR!C22*0.82+25</f>
        <v>21345</v>
      </c>
      <c r="D22" s="22">
        <f>BAR!D22*0.82+25</f>
        <v>22165</v>
      </c>
      <c r="E22" s="22">
        <f>BAR!E22*0.82+25</f>
        <v>22165</v>
      </c>
      <c r="F22" s="22">
        <f>BAR!F22*0.82+25</f>
        <v>22165</v>
      </c>
      <c r="G22" s="22">
        <f>BAR!G22*0.82+25</f>
        <v>21017</v>
      </c>
      <c r="H22" s="22">
        <f>BAR!H22*0.82+25</f>
        <v>21017</v>
      </c>
      <c r="I22" s="22">
        <f>BAR!I22*0.82+25</f>
        <v>21017</v>
      </c>
      <c r="J22" s="22">
        <f>BAR!J22*0.82+25</f>
        <v>21017</v>
      </c>
      <c r="K22" s="22">
        <f>BAR!K22*0.82+25</f>
        <v>21755</v>
      </c>
      <c r="L22" s="22">
        <f>BAR!L22*0.82+25</f>
        <v>21755</v>
      </c>
      <c r="M22" s="22">
        <f>BAR!M22*0.82+25</f>
        <v>20525</v>
      </c>
      <c r="N22" s="22">
        <f>BAR!N22*0.82+25</f>
        <v>20525</v>
      </c>
      <c r="O22" s="22">
        <f>BAR!O22*0.82+25</f>
        <v>20525</v>
      </c>
      <c r="P22" s="22">
        <f>BAR!P22*0.82+25</f>
        <v>20525</v>
      </c>
      <c r="Q22" s="22">
        <f>BAR!Q22*0.82+25</f>
        <v>20525</v>
      </c>
      <c r="R22" s="22">
        <f>BAR!R22*0.82+25</f>
        <v>21017</v>
      </c>
      <c r="S22" s="22">
        <f>BAR!S22*0.82+25</f>
        <v>21017</v>
      </c>
      <c r="T22" s="22">
        <f>BAR!T22*0.82+25</f>
        <v>20525</v>
      </c>
      <c r="U22" s="22">
        <f>BAR!U22*0.82+25</f>
        <v>20525</v>
      </c>
      <c r="V22" s="22">
        <f>BAR!V22*0.82+25</f>
        <v>20525</v>
      </c>
      <c r="W22" s="22">
        <f>BAR!W22*0.82+25</f>
        <v>20525</v>
      </c>
      <c r="X22" s="22">
        <f>BAR!X22*0.82+25</f>
        <v>17983</v>
      </c>
      <c r="Y22" s="22">
        <f>BAR!Y22*0.82+25</f>
        <v>18229</v>
      </c>
      <c r="Z22" s="22">
        <f>BAR!Z22*0.82+25</f>
        <v>18229</v>
      </c>
      <c r="AA22" s="22">
        <f>BAR!AA22*0.82+25</f>
        <v>17983</v>
      </c>
      <c r="AB22" s="22">
        <f>BAR!AB22*0.82+25</f>
        <v>17983</v>
      </c>
      <c r="AC22" s="22">
        <f>BAR!AC22*0.82+25</f>
        <v>17983</v>
      </c>
      <c r="AD22" s="22">
        <f>BAR!AD22*0.82+25</f>
        <v>17983</v>
      </c>
      <c r="AE22" s="22">
        <f>BAR!AE22*0.82+25</f>
        <v>17983</v>
      </c>
      <c r="AF22" s="22">
        <f>BAR!AF22*0.82+25</f>
        <v>18229</v>
      </c>
      <c r="AG22" s="22">
        <f>BAR!AG22*0.82+25</f>
        <v>18229</v>
      </c>
      <c r="AH22" s="22">
        <f>BAR!AH22*0.82+25</f>
        <v>17983</v>
      </c>
      <c r="AI22" s="22">
        <f>BAR!AI22*0.82+25</f>
        <v>18229</v>
      </c>
      <c r="AJ22" s="22">
        <f>BAR!AJ22*0.82+25</f>
        <v>18229</v>
      </c>
      <c r="AK22" s="22">
        <f>BAR!AK22*0.82+25</f>
        <v>18229</v>
      </c>
      <c r="AL22" s="22">
        <f>BAR!AL22*0.82+25</f>
        <v>18229</v>
      </c>
      <c r="AM22" s="22">
        <f>BAR!AM22*0.82+25</f>
        <v>18229</v>
      </c>
      <c r="AN22" s="22">
        <f>BAR!AN22*0.82+25</f>
        <v>18229</v>
      </c>
      <c r="AO22" s="22">
        <f>BAR!AO22*0.82+25</f>
        <v>17983</v>
      </c>
      <c r="AP22" s="22">
        <f>BAR!AP22*0.82+25</f>
        <v>17983</v>
      </c>
      <c r="AQ22" s="22">
        <f>BAR!AQ22*0.82+25</f>
        <v>17983</v>
      </c>
      <c r="AR22" s="22">
        <f>BAR!AR22*0.82+25</f>
        <v>17983</v>
      </c>
      <c r="AS22" s="22">
        <f>BAR!AS22*0.82+25</f>
        <v>17983</v>
      </c>
      <c r="AT22" s="22">
        <f>BAR!AT22*0.82+25</f>
        <v>18229</v>
      </c>
      <c r="AU22" s="22">
        <f>BAR!AU22*0.82+25</f>
        <v>18229</v>
      </c>
      <c r="AV22" s="22">
        <f>BAR!AV22*0.82+25</f>
        <v>17983</v>
      </c>
      <c r="AW22" s="22">
        <f>BAR!AW22*0.82+25</f>
        <v>17983</v>
      </c>
      <c r="AX22" s="22">
        <f>BAR!AX22*0.82+25</f>
        <v>17983</v>
      </c>
      <c r="AY22" s="22">
        <f>BAR!AY22*0.82+25</f>
        <v>17983</v>
      </c>
      <c r="AZ22" s="22">
        <f>BAR!AZ22*0.82+25</f>
        <v>17983</v>
      </c>
      <c r="BA22" s="22">
        <f>BAR!BA22*0.82+25</f>
        <v>18229</v>
      </c>
      <c r="BB22" s="22">
        <f>BAR!BB22*0.82+25</f>
        <v>18229</v>
      </c>
      <c r="BC22" s="22">
        <f>BAR!BC22*0.82+25</f>
        <v>17737</v>
      </c>
      <c r="BD22" s="22">
        <f>BAR!BD22*0.82+25</f>
        <v>17737</v>
      </c>
      <c r="BE22" s="22">
        <f>BAR!BE22*0.82+25</f>
        <v>17737</v>
      </c>
      <c r="BF22" s="22">
        <f>BAR!BF22*0.82+25</f>
        <v>18229</v>
      </c>
      <c r="BG22" s="22">
        <f>BAR!BG22*0.82+25</f>
        <v>18229</v>
      </c>
      <c r="BH22" s="22">
        <f>BAR!BH22*0.82+25</f>
        <v>18229</v>
      </c>
      <c r="BI22" s="22">
        <f>BAR!BI22*0.82+25</f>
        <v>18229</v>
      </c>
      <c r="BJ22" s="22">
        <f>BAR!BJ22*0.82+25</f>
        <v>17573</v>
      </c>
      <c r="BK22" s="22">
        <f>BAR!BK22*0.82+25</f>
        <v>17573</v>
      </c>
      <c r="BL22" s="22">
        <f>BAR!BL22*0.82+25</f>
        <v>17573</v>
      </c>
      <c r="BM22" s="22">
        <f>BAR!BM22*0.82+25</f>
        <v>17573</v>
      </c>
      <c r="BN22" s="22">
        <f>BAR!BN22*0.82+25</f>
        <v>17573</v>
      </c>
      <c r="BO22" s="22">
        <f>BAR!BO22*0.82+25</f>
        <v>17737</v>
      </c>
      <c r="BP22" s="22">
        <f>BAR!BP22*0.82+25</f>
        <v>17737</v>
      </c>
      <c r="BQ22" s="22">
        <f>BAR!BQ22*0.82+25</f>
        <v>17573</v>
      </c>
      <c r="BR22" s="22">
        <f>BAR!BR22*0.82+25</f>
        <v>17573</v>
      </c>
      <c r="BS22" s="22">
        <f>BAR!BS22*0.82+25</f>
        <v>17573</v>
      </c>
      <c r="BT22" s="22">
        <f>BAR!BT22*0.82+25</f>
        <v>17573</v>
      </c>
      <c r="BU22" s="22">
        <f>BAR!BU22*0.82+25</f>
        <v>17573</v>
      </c>
      <c r="BV22" s="22">
        <f>BAR!BV22*0.82+25</f>
        <v>17737</v>
      </c>
      <c r="BW22" s="22">
        <f>BAR!BW22*0.82+25</f>
        <v>17737</v>
      </c>
      <c r="BX22" s="22">
        <f>BAR!BX22*0.82+25</f>
        <v>17573</v>
      </c>
      <c r="BY22" s="22">
        <f>BAR!BY22*0.82+25</f>
        <v>17573</v>
      </c>
      <c r="BZ22" s="22">
        <f>BAR!BZ22*0.82+25</f>
        <v>17573</v>
      </c>
      <c r="CA22" s="22">
        <f>BAR!CA22*0.82+25</f>
        <v>17573</v>
      </c>
      <c r="CB22" s="22">
        <f>BAR!CB22*0.82+25</f>
        <v>17573</v>
      </c>
      <c r="CC22" s="22">
        <f>BAR!CC22*0.82+25</f>
        <v>17737</v>
      </c>
      <c r="CD22" s="22">
        <f>BAR!CD22*0.82+25</f>
        <v>17737</v>
      </c>
      <c r="CE22" s="22">
        <f>BAR!CE22*0.82+25</f>
        <v>17573</v>
      </c>
      <c r="CF22" s="22">
        <f>BAR!CF22*0.82+25</f>
        <v>17573</v>
      </c>
      <c r="CG22" s="22">
        <f>BAR!CG22*0.82+25</f>
        <v>17573</v>
      </c>
      <c r="CH22" s="22">
        <f>BAR!CH22*0.82+25</f>
        <v>17573</v>
      </c>
      <c r="CI22" s="22">
        <f>BAR!CI22*0.82+25</f>
        <v>17573</v>
      </c>
      <c r="CJ22" s="22">
        <f>BAR!CJ22*0.82+25</f>
        <v>17737</v>
      </c>
      <c r="CK22" s="22">
        <f>BAR!CK22*0.82+25</f>
        <v>17737</v>
      </c>
      <c r="CL22" s="22">
        <f>BAR!CL22*0.82+25</f>
        <v>17573</v>
      </c>
      <c r="CM22" s="22">
        <f>BAR!CM22*0.82+25</f>
        <v>17573</v>
      </c>
      <c r="CN22" s="22">
        <f>BAR!CN22*0.82+25</f>
        <v>17573</v>
      </c>
      <c r="CO22" s="22">
        <f>BAR!CO22*0.82+25</f>
        <v>17573</v>
      </c>
      <c r="CP22" s="22">
        <f>BAR!CP22*0.82+25</f>
        <v>17573</v>
      </c>
      <c r="CQ22" s="22">
        <f>BAR!CQ22*0.82+25</f>
        <v>18475</v>
      </c>
      <c r="CR22" s="22">
        <f>BAR!CR22*0.82+25</f>
        <v>18475</v>
      </c>
      <c r="CS22" s="22">
        <f>BAR!CS22*0.82+25</f>
        <v>18475</v>
      </c>
      <c r="CT22" s="22">
        <f>BAR!CT22*0.82+25</f>
        <v>18475</v>
      </c>
      <c r="CU22" s="22">
        <f>BAR!CU22*0.82+25</f>
        <v>18475</v>
      </c>
      <c r="CV22" s="22">
        <f>BAR!CV22*0.82+25</f>
        <v>18475</v>
      </c>
      <c r="CW22" s="22">
        <f>BAR!CW22*0.82+25</f>
        <v>18475</v>
      </c>
      <c r="CX22" s="22">
        <f>BAR!CX22*0.82+25</f>
        <v>18885</v>
      </c>
      <c r="CY22" s="22">
        <f>BAR!CY22*0.82+25</f>
        <v>18885</v>
      </c>
      <c r="CZ22" s="22">
        <f>BAR!CZ22*0.82+25</f>
        <v>18885</v>
      </c>
      <c r="DA22" s="22">
        <f>BAR!DA22*0.82+25</f>
        <v>18885</v>
      </c>
      <c r="DB22" s="22">
        <f>BAR!DB22*0.82+25</f>
        <v>18885</v>
      </c>
      <c r="DC22" s="22">
        <f>BAR!DC22*0.82+25</f>
        <v>18885</v>
      </c>
      <c r="DD22" s="22">
        <f>BAR!DD22*0.82+25</f>
        <v>18885</v>
      </c>
      <c r="DE22" s="22">
        <f>BAR!DE22*0.82+25</f>
        <v>19705</v>
      </c>
      <c r="DF22" s="22">
        <f>BAR!DF22*0.82+25</f>
        <v>19705</v>
      </c>
      <c r="DG22" s="22">
        <f>BAR!DG22*0.82+25</f>
        <v>19705</v>
      </c>
      <c r="DH22" s="22">
        <f>BAR!DH22*0.82+25</f>
        <v>19705</v>
      </c>
      <c r="DI22" s="22">
        <f>BAR!DI22*0.82+25</f>
        <v>35859</v>
      </c>
      <c r="DJ22" s="22">
        <f>BAR!DJ22*0.82+25</f>
        <v>45699</v>
      </c>
      <c r="DK22" s="22">
        <f>BAR!DK22*0.82+25</f>
        <v>45699</v>
      </c>
      <c r="DL22" s="22">
        <f>BAR!DL22*0.82+25</f>
        <v>45699</v>
      </c>
      <c r="DM22" s="22">
        <f>BAR!DM22*0.82+25</f>
        <v>45699</v>
      </c>
      <c r="DN22" s="22">
        <f>BAR!DN22*0.82+25</f>
        <v>45699</v>
      </c>
      <c r="DO22" s="22">
        <f>BAR!DO22*0.82+25</f>
        <v>45699</v>
      </c>
      <c r="DP22" s="22">
        <f>BAR!DP22*0.82+25</f>
        <v>45699</v>
      </c>
      <c r="DQ22" s="22">
        <f>BAR!DQ22*0.82+25</f>
        <v>45699</v>
      </c>
      <c r="DR22" s="22">
        <f>BAR!DR22*0.82+25</f>
        <v>45699</v>
      </c>
      <c r="DS22" s="22">
        <f>BAR!DS22*0.82+25</f>
        <v>43239</v>
      </c>
      <c r="DT22" s="22">
        <f>BAR!DT22*0.82+25</f>
        <v>33727</v>
      </c>
      <c r="DU22" s="22">
        <f>BAR!DU22*0.82+25</f>
        <v>33727</v>
      </c>
      <c r="DV22" s="22">
        <f>BAR!DV22*0.82+25</f>
        <v>33727</v>
      </c>
      <c r="DW22" s="22">
        <f>BAR!DW22*0.82+25</f>
        <v>33727</v>
      </c>
      <c r="DX22" s="22">
        <f>BAR!DX22*0.82+25</f>
        <v>33727</v>
      </c>
      <c r="DY22" s="22">
        <f>BAR!DY22*0.82+25</f>
        <v>33727</v>
      </c>
      <c r="DZ22" s="22">
        <f>BAR!DZ22*0.82+25</f>
        <v>33727</v>
      </c>
      <c r="EA22" s="22">
        <f>BAR!EA22*0.82+25</f>
        <v>34547</v>
      </c>
      <c r="EB22" s="22">
        <f>BAR!EB22*0.82+25</f>
        <v>34547</v>
      </c>
      <c r="EC22" s="22">
        <f>BAR!EC22*0.82+25</f>
        <v>34547</v>
      </c>
      <c r="ED22" s="22">
        <f>BAR!ED22*0.82+25</f>
        <v>34547</v>
      </c>
      <c r="EE22" s="22">
        <f>BAR!EE22*0.82+25</f>
        <v>34547</v>
      </c>
      <c r="EF22" s="22">
        <f>BAR!EF22*0.82+25</f>
        <v>34547</v>
      </c>
      <c r="EG22" s="22">
        <f>BAR!EG22*0.82+25</f>
        <v>34547</v>
      </c>
      <c r="EH22" s="22">
        <f>BAR!EH22*0.82+25</f>
        <v>34547</v>
      </c>
      <c r="EI22" s="22">
        <f>BAR!EI22*0.82+25</f>
        <v>34547</v>
      </c>
      <c r="EJ22" s="22">
        <f>BAR!EJ22*0.82+25</f>
        <v>34547</v>
      </c>
      <c r="EK22" s="22">
        <f>BAR!EK22*0.82+25</f>
        <v>34547</v>
      </c>
      <c r="EL22" s="22">
        <f>BAR!EL22*0.82+25</f>
        <v>34547</v>
      </c>
      <c r="EM22" s="22">
        <f>BAR!EM22*0.82+25</f>
        <v>34547</v>
      </c>
      <c r="EN22" s="22">
        <f>BAR!EN22*0.82+25</f>
        <v>34547</v>
      </c>
      <c r="EO22" s="22">
        <f>BAR!EO22*0.82+25</f>
        <v>34547</v>
      </c>
      <c r="EP22" s="22">
        <f>BAR!EP22*0.82+25</f>
        <v>34547</v>
      </c>
      <c r="EQ22" s="22">
        <f>BAR!EQ22*0.82+25</f>
        <v>35367</v>
      </c>
      <c r="ER22" s="22">
        <f>BAR!ER22*0.82+25</f>
        <v>35367</v>
      </c>
      <c r="ES22" s="22">
        <f>BAR!ES22*0.82+25</f>
        <v>35367</v>
      </c>
      <c r="ET22" s="22">
        <f>BAR!ET22*0.82+25</f>
        <v>35367</v>
      </c>
      <c r="EU22" s="22">
        <f>BAR!EU22*0.82+25</f>
        <v>35367</v>
      </c>
      <c r="EV22" s="22">
        <f>BAR!EV22*0.82+25</f>
        <v>35367</v>
      </c>
      <c r="EW22" s="22">
        <f>BAR!EW22*0.82+25</f>
        <v>35367</v>
      </c>
      <c r="EX22" s="22">
        <f>BAR!EX22*0.82+25</f>
        <v>35367</v>
      </c>
      <c r="EY22" s="22">
        <f>BAR!EY22*0.82+25</f>
        <v>35367</v>
      </c>
      <c r="EZ22" s="22">
        <f>BAR!EZ22*0.82+25</f>
        <v>35367</v>
      </c>
      <c r="FA22" s="22">
        <f>BAR!FA22*0.82+25</f>
        <v>35367</v>
      </c>
      <c r="FB22" s="22">
        <f>BAR!FB22*0.82+25</f>
        <v>35367</v>
      </c>
      <c r="FC22" s="22">
        <f>BAR!FC22*0.82+25</f>
        <v>35367</v>
      </c>
      <c r="FD22" s="22">
        <f>BAR!FD22*0.82+25</f>
        <v>35367</v>
      </c>
      <c r="FE22" s="22">
        <f>BAR!FE22*0.82+25</f>
        <v>35367</v>
      </c>
      <c r="FF22" s="22">
        <f>BAR!FF22*0.82+25</f>
        <v>35367</v>
      </c>
      <c r="FG22" s="22">
        <f>BAR!FG22*0.82+25</f>
        <v>35367</v>
      </c>
      <c r="FH22" s="22">
        <f>BAR!FH22*0.82+25</f>
        <v>35367</v>
      </c>
      <c r="FI22" s="22">
        <f>BAR!FI22*0.82+25</f>
        <v>35367</v>
      </c>
      <c r="FJ22" s="22">
        <f>BAR!FJ22*0.82+25</f>
        <v>35367</v>
      </c>
      <c r="FK22" s="22">
        <f>BAR!FK22*0.82+25</f>
        <v>37499</v>
      </c>
      <c r="FL22" s="22">
        <f>BAR!FL22*0.82+25</f>
        <v>37499</v>
      </c>
      <c r="FM22" s="22">
        <f>BAR!FM22*0.82+25</f>
        <v>37499</v>
      </c>
      <c r="FN22" s="22">
        <f>BAR!FN22*0.82+25</f>
        <v>35367</v>
      </c>
      <c r="FO22" s="22">
        <f>BAR!FO22*0.82+25</f>
        <v>35367</v>
      </c>
      <c r="FP22" s="22">
        <f>BAR!FP22*0.82+25</f>
        <v>35367</v>
      </c>
      <c r="FQ22" s="22">
        <f>BAR!FQ22*0.82+25</f>
        <v>35367</v>
      </c>
      <c r="FR22" s="22">
        <f>BAR!FR22*0.82+25</f>
        <v>35367</v>
      </c>
      <c r="FS22" s="22">
        <f>BAR!FS22*0.82+25</f>
        <v>33727</v>
      </c>
      <c r="FT22" s="22">
        <f>BAR!FT22*0.82+25</f>
        <v>33727</v>
      </c>
      <c r="FU22" s="22">
        <f>BAR!FU22*0.82+25</f>
        <v>33727</v>
      </c>
      <c r="FV22" s="22">
        <f>BAR!FV22*0.82+25</f>
        <v>33727</v>
      </c>
      <c r="FW22" s="22">
        <f>BAR!FW22*0.82+25</f>
        <v>33727</v>
      </c>
      <c r="FX22" s="22">
        <f>BAR!FX22*0.82+25</f>
        <v>33727</v>
      </c>
      <c r="FY22" s="22">
        <f>BAR!FY22*0.82+25</f>
        <v>33727</v>
      </c>
      <c r="FZ22" s="22">
        <f>BAR!FZ22*0.82+25</f>
        <v>38565</v>
      </c>
      <c r="GA22" s="22">
        <f>BAR!GA22*0.82+25</f>
        <v>34547</v>
      </c>
      <c r="GB22" s="22">
        <f>BAR!GB22*0.82+25</f>
        <v>27331</v>
      </c>
      <c r="GC22" s="22">
        <f>BAR!GC22*0.82+25</f>
        <v>27331</v>
      </c>
      <c r="GD22" s="22">
        <f>BAR!GD22*0.82+25</f>
        <v>27331</v>
      </c>
      <c r="GE22" s="22">
        <f>BAR!GE22*0.82+25</f>
        <v>27331</v>
      </c>
      <c r="GF22" s="22">
        <f>BAR!GF22*0.82+25</f>
        <v>27331</v>
      </c>
      <c r="GG22" s="22">
        <f>BAR!GG22*0.82+25</f>
        <v>27331</v>
      </c>
      <c r="GH22" s="22">
        <f>BAR!GH22*0.82+25</f>
        <v>27331</v>
      </c>
      <c r="GI22" s="22">
        <f>BAR!GI22*0.82+25</f>
        <v>27331</v>
      </c>
      <c r="GJ22" s="22">
        <f>BAR!GJ22*0.82+25</f>
        <v>27331</v>
      </c>
      <c r="GK22" s="22">
        <f>BAR!GK22*0.82+25</f>
        <v>27331</v>
      </c>
      <c r="GL22" s="22">
        <f>BAR!GL22*0.82+25</f>
        <v>27331</v>
      </c>
      <c r="GM22" s="22">
        <f>BAR!GM22*0.82+25</f>
        <v>27331</v>
      </c>
      <c r="GN22" s="22">
        <f>BAR!GN22*0.82+25</f>
        <v>27331</v>
      </c>
      <c r="GO22" s="22">
        <f>BAR!GO22*0.82+25</f>
        <v>27331</v>
      </c>
      <c r="GP22" s="22">
        <f>BAR!GP22*0.82+25</f>
        <v>27331</v>
      </c>
      <c r="GQ22" s="22">
        <f>BAR!GQ22*0.82+25</f>
        <v>27331</v>
      </c>
      <c r="GR22" s="22">
        <f>BAR!GR22*0.82+25</f>
        <v>27331</v>
      </c>
      <c r="GS22" s="22">
        <f>BAR!GS22*0.82+25</f>
        <v>27331</v>
      </c>
      <c r="GT22" s="22">
        <f>BAR!GT22*0.82+25</f>
        <v>27331</v>
      </c>
      <c r="GU22" s="22">
        <f>BAR!GU22*0.82+25</f>
        <v>27331</v>
      </c>
      <c r="GV22" s="22">
        <f>BAR!GV22*0.82+25</f>
        <v>27331</v>
      </c>
      <c r="GW22" s="22">
        <f>BAR!GW22*0.82+25</f>
        <v>27331</v>
      </c>
    </row>
    <row r="23" spans="1:205" s="3" customFormat="1" ht="12" customHeight="1">
      <c r="A23" s="28">
        <v>3</v>
      </c>
      <c r="B23" s="119">
        <f>BAR!B23*0.82+25</f>
        <v>21755</v>
      </c>
      <c r="C23" s="119">
        <f>BAR!C23*0.82+25</f>
        <v>21345</v>
      </c>
      <c r="D23" s="119">
        <f>BAR!D23*0.82+25</f>
        <v>22165</v>
      </c>
      <c r="E23" s="119">
        <f>BAR!E23*0.82+25</f>
        <v>22165</v>
      </c>
      <c r="F23" s="119">
        <f>BAR!F23*0.82+25</f>
        <v>22165</v>
      </c>
      <c r="G23" s="119">
        <f>BAR!G23*0.82+25</f>
        <v>21017</v>
      </c>
      <c r="H23" s="119">
        <f>BAR!H23*0.82+25</f>
        <v>21017</v>
      </c>
      <c r="I23" s="119">
        <f>BAR!I23*0.82+25</f>
        <v>21017</v>
      </c>
      <c r="J23" s="119">
        <f>BAR!J23*0.82+25</f>
        <v>21017</v>
      </c>
      <c r="K23" s="119">
        <f>BAR!K23*0.82+25</f>
        <v>21755</v>
      </c>
      <c r="L23" s="119">
        <f>BAR!L23*0.82+25</f>
        <v>21755</v>
      </c>
      <c r="M23" s="119">
        <f>BAR!M23*0.82+25</f>
        <v>20525</v>
      </c>
      <c r="N23" s="119">
        <f>BAR!N23*0.82+25</f>
        <v>20525</v>
      </c>
      <c r="O23" s="119">
        <f>BAR!O23*0.82+25</f>
        <v>20525</v>
      </c>
      <c r="P23" s="119">
        <f>BAR!P23*0.82+25</f>
        <v>20525</v>
      </c>
      <c r="Q23" s="119">
        <f>BAR!Q23*0.82+25</f>
        <v>20525</v>
      </c>
      <c r="R23" s="119">
        <f>BAR!R23*0.82+25</f>
        <v>21017</v>
      </c>
      <c r="S23" s="119">
        <f>BAR!S23*0.82+25</f>
        <v>21017</v>
      </c>
      <c r="T23" s="119">
        <f>BAR!T23*0.82+25</f>
        <v>20525</v>
      </c>
      <c r="U23" s="119">
        <f>BAR!U23*0.82+25</f>
        <v>20525</v>
      </c>
      <c r="V23" s="119">
        <f>BAR!V23*0.82+25</f>
        <v>20525</v>
      </c>
      <c r="W23" s="119">
        <f>BAR!W23*0.82+25</f>
        <v>20525</v>
      </c>
      <c r="X23" s="119">
        <f>BAR!X23*0.82+25</f>
        <v>17983</v>
      </c>
      <c r="Y23" s="119">
        <f>BAR!Y23*0.82+25</f>
        <v>18229</v>
      </c>
      <c r="Z23" s="119">
        <f>BAR!Z23*0.82+25</f>
        <v>18229</v>
      </c>
      <c r="AA23" s="119">
        <f>BAR!AA23*0.82+25</f>
        <v>17983</v>
      </c>
      <c r="AB23" s="119">
        <f>BAR!AB23*0.82+25</f>
        <v>17983</v>
      </c>
      <c r="AC23" s="119">
        <f>BAR!AC23*0.82+25</f>
        <v>17983</v>
      </c>
      <c r="AD23" s="119">
        <f>BAR!AD23*0.82+25</f>
        <v>17983</v>
      </c>
      <c r="AE23" s="119">
        <f>BAR!AE23*0.82+25</f>
        <v>17983</v>
      </c>
      <c r="AF23" s="119">
        <f>BAR!AF23*0.82+25</f>
        <v>18229</v>
      </c>
      <c r="AG23" s="119">
        <f>BAR!AG23*0.82+25</f>
        <v>18229</v>
      </c>
      <c r="AH23" s="119">
        <f>BAR!AH23*0.82+25</f>
        <v>17983</v>
      </c>
      <c r="AI23" s="119">
        <f>BAR!AI23*0.82+25</f>
        <v>18229</v>
      </c>
      <c r="AJ23" s="119">
        <f>BAR!AJ23*0.82+25</f>
        <v>18229</v>
      </c>
      <c r="AK23" s="119">
        <f>BAR!AK23*0.82+25</f>
        <v>18229</v>
      </c>
      <c r="AL23" s="119">
        <f>BAR!AL23*0.82+25</f>
        <v>18229</v>
      </c>
      <c r="AM23" s="119">
        <f>BAR!AM23*0.82+25</f>
        <v>18229</v>
      </c>
      <c r="AN23" s="119">
        <f>BAR!AN23*0.82+25</f>
        <v>18229</v>
      </c>
      <c r="AO23" s="119">
        <f>BAR!AO23*0.82+25</f>
        <v>17983</v>
      </c>
      <c r="AP23" s="119">
        <f>BAR!AP23*0.82+25</f>
        <v>17983</v>
      </c>
      <c r="AQ23" s="119">
        <f>BAR!AQ23*0.82+25</f>
        <v>17983</v>
      </c>
      <c r="AR23" s="119">
        <f>BAR!AR23*0.82+25</f>
        <v>17983</v>
      </c>
      <c r="AS23" s="119">
        <f>BAR!AS23*0.82+25</f>
        <v>17983</v>
      </c>
      <c r="AT23" s="119">
        <f>BAR!AT23*0.82+25</f>
        <v>18229</v>
      </c>
      <c r="AU23" s="119">
        <f>BAR!AU23*0.82+25</f>
        <v>18229</v>
      </c>
      <c r="AV23" s="119">
        <f>BAR!AV23*0.82+25</f>
        <v>17983</v>
      </c>
      <c r="AW23" s="119">
        <f>BAR!AW23*0.82+25</f>
        <v>17983</v>
      </c>
      <c r="AX23" s="119">
        <f>BAR!AX23*0.82+25</f>
        <v>17983</v>
      </c>
      <c r="AY23" s="119">
        <f>BAR!AY23*0.82+25</f>
        <v>17983</v>
      </c>
      <c r="AZ23" s="119">
        <f>BAR!AZ23*0.82+25</f>
        <v>17983</v>
      </c>
      <c r="BA23" s="119">
        <f>BAR!BA23*0.82+25</f>
        <v>18229</v>
      </c>
      <c r="BB23" s="119">
        <f>BAR!BB23*0.82+25</f>
        <v>18229</v>
      </c>
      <c r="BC23" s="119">
        <f>BAR!BC23*0.82+25</f>
        <v>17737</v>
      </c>
      <c r="BD23" s="119">
        <f>BAR!BD23*0.82+25</f>
        <v>17737</v>
      </c>
      <c r="BE23" s="119">
        <f>BAR!BE23*0.82+25</f>
        <v>17737</v>
      </c>
      <c r="BF23" s="119">
        <f>BAR!BF23*0.82+25</f>
        <v>18229</v>
      </c>
      <c r="BG23" s="119">
        <f>BAR!BG23*0.82+25</f>
        <v>18229</v>
      </c>
      <c r="BH23" s="119">
        <f>BAR!BH23*0.82+25</f>
        <v>18229</v>
      </c>
      <c r="BI23" s="119">
        <f>BAR!BI23*0.82+25</f>
        <v>18229</v>
      </c>
      <c r="BJ23" s="119">
        <f>BAR!BJ23*0.82+25</f>
        <v>17573</v>
      </c>
      <c r="BK23" s="119">
        <f>BAR!BK23*0.82+25</f>
        <v>17573</v>
      </c>
      <c r="BL23" s="119">
        <f>BAR!BL23*0.82+25</f>
        <v>17573</v>
      </c>
      <c r="BM23" s="119">
        <f>BAR!BM23*0.82+25</f>
        <v>17573</v>
      </c>
      <c r="BN23" s="119">
        <f>BAR!BN23*0.82+25</f>
        <v>17573</v>
      </c>
      <c r="BO23" s="119">
        <f>BAR!BO23*0.82+25</f>
        <v>17737</v>
      </c>
      <c r="BP23" s="119">
        <f>BAR!BP23*0.82+25</f>
        <v>17737</v>
      </c>
      <c r="BQ23" s="119">
        <f>BAR!BQ23*0.82+25</f>
        <v>17573</v>
      </c>
      <c r="BR23" s="119">
        <f>BAR!BR23*0.82+25</f>
        <v>17573</v>
      </c>
      <c r="BS23" s="119">
        <f>BAR!BS23*0.82+25</f>
        <v>17573</v>
      </c>
      <c r="BT23" s="119">
        <f>BAR!BT23*0.82+25</f>
        <v>17573</v>
      </c>
      <c r="BU23" s="119">
        <f>BAR!BU23*0.82+25</f>
        <v>17573</v>
      </c>
      <c r="BV23" s="119">
        <f>BAR!BV23*0.82+25</f>
        <v>17737</v>
      </c>
      <c r="BW23" s="119">
        <f>BAR!BW23*0.82+25</f>
        <v>17737</v>
      </c>
      <c r="BX23" s="119">
        <f>BAR!BX23*0.82+25</f>
        <v>17573</v>
      </c>
      <c r="BY23" s="119">
        <f>BAR!BY23*0.82+25</f>
        <v>17573</v>
      </c>
      <c r="BZ23" s="119">
        <f>BAR!BZ23*0.82+25</f>
        <v>17573</v>
      </c>
      <c r="CA23" s="119">
        <f>BAR!CA23*0.82+25</f>
        <v>17573</v>
      </c>
      <c r="CB23" s="119">
        <f>BAR!CB23*0.82+25</f>
        <v>17573</v>
      </c>
      <c r="CC23" s="119">
        <f>BAR!CC23*0.82+25</f>
        <v>17737</v>
      </c>
      <c r="CD23" s="119">
        <f>BAR!CD23*0.82+25</f>
        <v>17737</v>
      </c>
      <c r="CE23" s="119">
        <f>BAR!CE23*0.82+25</f>
        <v>17573</v>
      </c>
      <c r="CF23" s="119">
        <f>BAR!CF23*0.82+25</f>
        <v>17573</v>
      </c>
      <c r="CG23" s="119">
        <f>BAR!CG23*0.82+25</f>
        <v>17573</v>
      </c>
      <c r="CH23" s="119">
        <f>BAR!CH23*0.82+25</f>
        <v>17573</v>
      </c>
      <c r="CI23" s="119">
        <f>BAR!CI23*0.82+25</f>
        <v>17573</v>
      </c>
      <c r="CJ23" s="119">
        <f>BAR!CJ23*0.82+25</f>
        <v>17737</v>
      </c>
      <c r="CK23" s="119">
        <f>BAR!CK23*0.82+25</f>
        <v>17737</v>
      </c>
      <c r="CL23" s="119">
        <f>BAR!CL23*0.82+25</f>
        <v>17573</v>
      </c>
      <c r="CM23" s="119">
        <f>BAR!CM23*0.82+25</f>
        <v>17573</v>
      </c>
      <c r="CN23" s="119">
        <f>BAR!CN23*0.82+25</f>
        <v>17573</v>
      </c>
      <c r="CO23" s="119">
        <f>BAR!CO23*0.82+25</f>
        <v>17573</v>
      </c>
      <c r="CP23" s="119">
        <f>BAR!CP23*0.82+25</f>
        <v>17573</v>
      </c>
      <c r="CQ23" s="119">
        <f>BAR!CQ23*0.82+25</f>
        <v>18475</v>
      </c>
      <c r="CR23" s="119">
        <f>BAR!CR23*0.82+25</f>
        <v>18475</v>
      </c>
      <c r="CS23" s="119">
        <f>BAR!CS23*0.82+25</f>
        <v>18475</v>
      </c>
      <c r="CT23" s="119">
        <f>BAR!CT23*0.82+25</f>
        <v>18475</v>
      </c>
      <c r="CU23" s="119">
        <f>BAR!CU23*0.82+25</f>
        <v>18475</v>
      </c>
      <c r="CV23" s="119">
        <f>BAR!CV23*0.82+25</f>
        <v>18475</v>
      </c>
      <c r="CW23" s="119">
        <f>BAR!CW23*0.82+25</f>
        <v>18475</v>
      </c>
      <c r="CX23" s="119">
        <f>BAR!CX23*0.82+25</f>
        <v>18885</v>
      </c>
      <c r="CY23" s="119">
        <f>BAR!CY23*0.82+25</f>
        <v>18885</v>
      </c>
      <c r="CZ23" s="119">
        <f>BAR!CZ23*0.82+25</f>
        <v>18885</v>
      </c>
      <c r="DA23" s="119">
        <f>BAR!DA23*0.82+25</f>
        <v>18885</v>
      </c>
      <c r="DB23" s="119">
        <f>BAR!DB23*0.82+25</f>
        <v>18885</v>
      </c>
      <c r="DC23" s="119">
        <f>BAR!DC23*0.82+25</f>
        <v>18885</v>
      </c>
      <c r="DD23" s="119">
        <f>BAR!DD23*0.82+25</f>
        <v>18885</v>
      </c>
      <c r="DE23" s="119">
        <f>BAR!DE23*0.82+25</f>
        <v>19705</v>
      </c>
      <c r="DF23" s="119">
        <f>BAR!DF23*0.82+25</f>
        <v>19705</v>
      </c>
      <c r="DG23" s="119">
        <f>BAR!DG23*0.82+25</f>
        <v>19705</v>
      </c>
      <c r="DH23" s="119">
        <f>BAR!DH23*0.82+25</f>
        <v>19705</v>
      </c>
      <c r="DI23" s="119">
        <f>BAR!DI23*0.82+25</f>
        <v>35859</v>
      </c>
      <c r="DJ23" s="119">
        <f>BAR!DJ23*0.82+25</f>
        <v>45699</v>
      </c>
      <c r="DK23" s="119">
        <f>BAR!DK23*0.82+25</f>
        <v>45699</v>
      </c>
      <c r="DL23" s="119">
        <f>BAR!DL23*0.82+25</f>
        <v>45699</v>
      </c>
      <c r="DM23" s="119">
        <f>BAR!DM23*0.82+25</f>
        <v>45699</v>
      </c>
      <c r="DN23" s="119">
        <f>BAR!DN23*0.82+25</f>
        <v>45699</v>
      </c>
      <c r="DO23" s="119">
        <f>BAR!DO23*0.82+25</f>
        <v>45699</v>
      </c>
      <c r="DP23" s="119">
        <f>BAR!DP23*0.82+25</f>
        <v>45699</v>
      </c>
      <c r="DQ23" s="119">
        <f>BAR!DQ23*0.82+25</f>
        <v>45699</v>
      </c>
      <c r="DR23" s="119">
        <f>BAR!DR23*0.82+25</f>
        <v>45699</v>
      </c>
      <c r="DS23" s="119">
        <f>BAR!DS23*0.82+25</f>
        <v>43239</v>
      </c>
      <c r="DT23" s="119">
        <f>BAR!DT23*0.82+25</f>
        <v>33727</v>
      </c>
      <c r="DU23" s="119">
        <f>BAR!DU23*0.82+25</f>
        <v>33727</v>
      </c>
      <c r="DV23" s="119">
        <f>BAR!DV23*0.82+25</f>
        <v>33727</v>
      </c>
      <c r="DW23" s="119">
        <f>BAR!DW23*0.82+25</f>
        <v>33727</v>
      </c>
      <c r="DX23" s="119">
        <f>BAR!DX23*0.82+25</f>
        <v>33727</v>
      </c>
      <c r="DY23" s="119">
        <f>BAR!DY23*0.82+25</f>
        <v>33727</v>
      </c>
      <c r="DZ23" s="119">
        <f>BAR!DZ23*0.82+25</f>
        <v>33727</v>
      </c>
      <c r="EA23" s="119">
        <f>BAR!EA23*0.82+25</f>
        <v>34547</v>
      </c>
      <c r="EB23" s="119">
        <f>BAR!EB23*0.82+25</f>
        <v>34547</v>
      </c>
      <c r="EC23" s="119">
        <f>BAR!EC23*0.82+25</f>
        <v>34547</v>
      </c>
      <c r="ED23" s="119">
        <f>BAR!ED23*0.82+25</f>
        <v>34547</v>
      </c>
      <c r="EE23" s="119">
        <f>BAR!EE23*0.82+25</f>
        <v>34547</v>
      </c>
      <c r="EF23" s="119">
        <f>BAR!EF23*0.82+25</f>
        <v>34547</v>
      </c>
      <c r="EG23" s="119">
        <f>BAR!EG23*0.82+25</f>
        <v>34547</v>
      </c>
      <c r="EH23" s="119">
        <f>BAR!EH23*0.82+25</f>
        <v>34547</v>
      </c>
      <c r="EI23" s="119">
        <f>BAR!EI23*0.82+25</f>
        <v>34547</v>
      </c>
      <c r="EJ23" s="119">
        <f>BAR!EJ23*0.82+25</f>
        <v>34547</v>
      </c>
      <c r="EK23" s="119">
        <f>BAR!EK23*0.82+25</f>
        <v>34547</v>
      </c>
      <c r="EL23" s="119">
        <f>BAR!EL23*0.82+25</f>
        <v>34547</v>
      </c>
      <c r="EM23" s="119">
        <f>BAR!EM23*0.82+25</f>
        <v>34547</v>
      </c>
      <c r="EN23" s="119">
        <f>BAR!EN23*0.82+25</f>
        <v>34547</v>
      </c>
      <c r="EO23" s="119">
        <f>BAR!EO23*0.82+25</f>
        <v>34547</v>
      </c>
      <c r="EP23" s="119">
        <f>BAR!EP23*0.82+25</f>
        <v>34547</v>
      </c>
      <c r="EQ23" s="119">
        <f>BAR!EQ23*0.82+25</f>
        <v>35367</v>
      </c>
      <c r="ER23" s="119">
        <f>BAR!ER23*0.82+25</f>
        <v>35367</v>
      </c>
      <c r="ES23" s="119">
        <f>BAR!ES23*0.82+25</f>
        <v>35367</v>
      </c>
      <c r="ET23" s="119">
        <f>BAR!ET23*0.82+25</f>
        <v>35367</v>
      </c>
      <c r="EU23" s="119">
        <f>BAR!EU23*0.82+25</f>
        <v>35367</v>
      </c>
      <c r="EV23" s="119">
        <f>BAR!EV23*0.82+25</f>
        <v>35367</v>
      </c>
      <c r="EW23" s="119">
        <f>BAR!EW23*0.82+25</f>
        <v>35367</v>
      </c>
      <c r="EX23" s="119">
        <f>BAR!EX23*0.82+25</f>
        <v>35367</v>
      </c>
      <c r="EY23" s="119">
        <f>BAR!EY23*0.82+25</f>
        <v>35367</v>
      </c>
      <c r="EZ23" s="119">
        <f>BAR!EZ23*0.82+25</f>
        <v>35367</v>
      </c>
      <c r="FA23" s="119">
        <f>BAR!FA23*0.82+25</f>
        <v>35367</v>
      </c>
      <c r="FB23" s="119">
        <f>BAR!FB23*0.82+25</f>
        <v>35367</v>
      </c>
      <c r="FC23" s="119">
        <f>BAR!FC23*0.82+25</f>
        <v>35367</v>
      </c>
      <c r="FD23" s="119">
        <f>BAR!FD23*0.82+25</f>
        <v>35367</v>
      </c>
      <c r="FE23" s="119">
        <f>BAR!FE23*0.82+25</f>
        <v>35367</v>
      </c>
      <c r="FF23" s="119">
        <f>BAR!FF23*0.82+25</f>
        <v>35367</v>
      </c>
      <c r="FG23" s="119">
        <f>BAR!FG23*0.82+25</f>
        <v>35367</v>
      </c>
      <c r="FH23" s="119">
        <f>BAR!FH23*0.82+25</f>
        <v>35367</v>
      </c>
      <c r="FI23" s="119">
        <f>BAR!FI23*0.82+25</f>
        <v>35367</v>
      </c>
      <c r="FJ23" s="119">
        <f>BAR!FJ23*0.82+25</f>
        <v>35367</v>
      </c>
      <c r="FK23" s="119">
        <f>BAR!FK23*0.82+25</f>
        <v>37499</v>
      </c>
      <c r="FL23" s="119">
        <f>BAR!FL23*0.82+25</f>
        <v>37499</v>
      </c>
      <c r="FM23" s="119">
        <f>BAR!FM23*0.82+25</f>
        <v>37499</v>
      </c>
      <c r="FN23" s="119">
        <f>BAR!FN23*0.82+25</f>
        <v>35367</v>
      </c>
      <c r="FO23" s="119">
        <f>BAR!FO23*0.82+25</f>
        <v>35367</v>
      </c>
      <c r="FP23" s="119">
        <f>BAR!FP23*0.82+25</f>
        <v>35367</v>
      </c>
      <c r="FQ23" s="119">
        <f>BAR!FQ23*0.82+25</f>
        <v>35367</v>
      </c>
      <c r="FR23" s="119">
        <f>BAR!FR23*0.82+25</f>
        <v>35367</v>
      </c>
      <c r="FS23" s="119">
        <f>BAR!FS23*0.82+25</f>
        <v>33727</v>
      </c>
      <c r="FT23" s="119">
        <f>BAR!FT23*0.82+25</f>
        <v>33727</v>
      </c>
      <c r="FU23" s="119">
        <f>BAR!FU23*0.82+25</f>
        <v>33727</v>
      </c>
      <c r="FV23" s="119">
        <f>BAR!FV23*0.82+25</f>
        <v>33727</v>
      </c>
      <c r="FW23" s="119">
        <f>BAR!FW23*0.82+25</f>
        <v>33727</v>
      </c>
      <c r="FX23" s="119">
        <f>BAR!FX23*0.82+25</f>
        <v>33727</v>
      </c>
      <c r="FY23" s="119">
        <f>BAR!FY23*0.82+25</f>
        <v>33727</v>
      </c>
      <c r="FZ23" s="119">
        <f>BAR!FZ23*0.82+25</f>
        <v>38565</v>
      </c>
      <c r="GA23" s="119">
        <f>BAR!GA23*0.82+25</f>
        <v>34547</v>
      </c>
      <c r="GB23" s="119">
        <f>BAR!GB23*0.82+25</f>
        <v>27331</v>
      </c>
      <c r="GC23" s="119">
        <f>BAR!GC23*0.82+25</f>
        <v>27331</v>
      </c>
      <c r="GD23" s="119">
        <f>BAR!GD23*0.82+25</f>
        <v>27331</v>
      </c>
      <c r="GE23" s="119">
        <f>BAR!GE23*0.82+25</f>
        <v>27331</v>
      </c>
      <c r="GF23" s="119">
        <f>BAR!GF23*0.82+25</f>
        <v>27331</v>
      </c>
      <c r="GG23" s="119">
        <f>BAR!GG23*0.82+25</f>
        <v>27331</v>
      </c>
      <c r="GH23" s="119">
        <f>BAR!GH23*0.82+25</f>
        <v>27331</v>
      </c>
      <c r="GI23" s="119">
        <f>BAR!GI23*0.82+25</f>
        <v>27331</v>
      </c>
      <c r="GJ23" s="119">
        <f>BAR!GJ23*0.82+25</f>
        <v>27331</v>
      </c>
      <c r="GK23" s="119">
        <f>BAR!GK23*0.82+25</f>
        <v>27331</v>
      </c>
      <c r="GL23" s="119">
        <f>BAR!GL23*0.82+25</f>
        <v>27331</v>
      </c>
      <c r="GM23" s="119">
        <f>BAR!GM23*0.82+25</f>
        <v>27331</v>
      </c>
      <c r="GN23" s="119">
        <f>BAR!GN23*0.82+25</f>
        <v>27331</v>
      </c>
      <c r="GO23" s="119">
        <f>BAR!GO23*0.82+25</f>
        <v>27331</v>
      </c>
      <c r="GP23" s="119">
        <f>BAR!GP23*0.82+25</f>
        <v>27331</v>
      </c>
      <c r="GQ23" s="119">
        <f>BAR!GQ23*0.82+25</f>
        <v>27331</v>
      </c>
      <c r="GR23" s="119">
        <f>BAR!GR23*0.82+25</f>
        <v>27331</v>
      </c>
      <c r="GS23" s="119">
        <f>BAR!GS23*0.82+25</f>
        <v>27331</v>
      </c>
      <c r="GT23" s="119">
        <f>BAR!GT23*0.82+25</f>
        <v>27331</v>
      </c>
      <c r="GU23" s="119">
        <f>BAR!GU23*0.82+25</f>
        <v>27331</v>
      </c>
      <c r="GV23" s="119">
        <f>BAR!GV23*0.82+25</f>
        <v>27331</v>
      </c>
      <c r="GW23" s="119">
        <f>BAR!GW23*0.82+25</f>
        <v>27331</v>
      </c>
    </row>
    <row r="24" spans="1:205" s="3" customFormat="1" ht="12" customHeight="1">
      <c r="A24" s="28">
        <v>4</v>
      </c>
      <c r="B24" s="119">
        <f>BAR!B24*0.82+25</f>
        <v>21755</v>
      </c>
      <c r="C24" s="119">
        <f>BAR!C24*0.82+25</f>
        <v>21345</v>
      </c>
      <c r="D24" s="119">
        <f>BAR!D24*0.82+25</f>
        <v>22165</v>
      </c>
      <c r="E24" s="119">
        <f>BAR!E24*0.82+25</f>
        <v>22165</v>
      </c>
      <c r="F24" s="119">
        <f>BAR!F24*0.82+25</f>
        <v>22165</v>
      </c>
      <c r="G24" s="119">
        <f>BAR!G24*0.82+25</f>
        <v>21017</v>
      </c>
      <c r="H24" s="119">
        <f>BAR!H24*0.82+25</f>
        <v>21017</v>
      </c>
      <c r="I24" s="119">
        <f>BAR!I24*0.82+25</f>
        <v>21017</v>
      </c>
      <c r="J24" s="119">
        <f>BAR!J24*0.82+25</f>
        <v>21017</v>
      </c>
      <c r="K24" s="119">
        <f>BAR!K24*0.82+25</f>
        <v>21755</v>
      </c>
      <c r="L24" s="119">
        <f>BAR!L24*0.82+25</f>
        <v>21755</v>
      </c>
      <c r="M24" s="119">
        <f>BAR!M24*0.82+25</f>
        <v>20525</v>
      </c>
      <c r="N24" s="119">
        <f>BAR!N24*0.82+25</f>
        <v>20525</v>
      </c>
      <c r="O24" s="119">
        <f>BAR!O24*0.82+25</f>
        <v>20525</v>
      </c>
      <c r="P24" s="119">
        <f>BAR!P24*0.82+25</f>
        <v>20525</v>
      </c>
      <c r="Q24" s="119">
        <f>BAR!Q24*0.82+25</f>
        <v>20525</v>
      </c>
      <c r="R24" s="119">
        <f>BAR!R24*0.82+25</f>
        <v>21017</v>
      </c>
      <c r="S24" s="119">
        <f>BAR!S24*0.82+25</f>
        <v>21017</v>
      </c>
      <c r="T24" s="119">
        <f>BAR!T24*0.82+25</f>
        <v>20525</v>
      </c>
      <c r="U24" s="119">
        <f>BAR!U24*0.82+25</f>
        <v>20525</v>
      </c>
      <c r="V24" s="119">
        <f>BAR!V24*0.82+25</f>
        <v>20525</v>
      </c>
      <c r="W24" s="119">
        <f>BAR!W24*0.82+25</f>
        <v>20525</v>
      </c>
      <c r="X24" s="119">
        <f>BAR!X24*0.82+25</f>
        <v>17983</v>
      </c>
      <c r="Y24" s="119">
        <f>BAR!Y24*0.82+25</f>
        <v>18229</v>
      </c>
      <c r="Z24" s="119">
        <f>BAR!Z24*0.82+25</f>
        <v>18229</v>
      </c>
      <c r="AA24" s="119">
        <f>BAR!AA24*0.82+25</f>
        <v>17983</v>
      </c>
      <c r="AB24" s="119">
        <f>BAR!AB24*0.82+25</f>
        <v>17983</v>
      </c>
      <c r="AC24" s="119">
        <f>BAR!AC24*0.82+25</f>
        <v>17983</v>
      </c>
      <c r="AD24" s="119">
        <f>BAR!AD24*0.82+25</f>
        <v>17983</v>
      </c>
      <c r="AE24" s="119">
        <f>BAR!AE24*0.82+25</f>
        <v>17983</v>
      </c>
      <c r="AF24" s="119">
        <f>BAR!AF24*0.82+25</f>
        <v>18229</v>
      </c>
      <c r="AG24" s="119">
        <f>BAR!AG24*0.82+25</f>
        <v>18229</v>
      </c>
      <c r="AH24" s="119">
        <f>BAR!AH24*0.82+25</f>
        <v>17983</v>
      </c>
      <c r="AI24" s="119">
        <f>BAR!AI24*0.82+25</f>
        <v>18229</v>
      </c>
      <c r="AJ24" s="119">
        <f>BAR!AJ24*0.82+25</f>
        <v>18229</v>
      </c>
      <c r="AK24" s="119">
        <f>BAR!AK24*0.82+25</f>
        <v>18229</v>
      </c>
      <c r="AL24" s="119">
        <f>BAR!AL24*0.82+25</f>
        <v>18229</v>
      </c>
      <c r="AM24" s="119">
        <f>BAR!AM24*0.82+25</f>
        <v>18229</v>
      </c>
      <c r="AN24" s="119">
        <f>BAR!AN24*0.82+25</f>
        <v>18229</v>
      </c>
      <c r="AO24" s="119">
        <f>BAR!AO24*0.82+25</f>
        <v>17983</v>
      </c>
      <c r="AP24" s="119">
        <f>BAR!AP24*0.82+25</f>
        <v>17983</v>
      </c>
      <c r="AQ24" s="119">
        <f>BAR!AQ24*0.82+25</f>
        <v>17983</v>
      </c>
      <c r="AR24" s="119">
        <f>BAR!AR24*0.82+25</f>
        <v>17983</v>
      </c>
      <c r="AS24" s="119">
        <f>BAR!AS24*0.82+25</f>
        <v>17983</v>
      </c>
      <c r="AT24" s="119">
        <f>BAR!AT24*0.82+25</f>
        <v>18229</v>
      </c>
      <c r="AU24" s="119">
        <f>BAR!AU24*0.82+25</f>
        <v>18229</v>
      </c>
      <c r="AV24" s="119">
        <f>BAR!AV24*0.82+25</f>
        <v>17983</v>
      </c>
      <c r="AW24" s="119">
        <f>BAR!AW24*0.82+25</f>
        <v>17983</v>
      </c>
      <c r="AX24" s="119">
        <f>BAR!AX24*0.82+25</f>
        <v>17983</v>
      </c>
      <c r="AY24" s="119">
        <f>BAR!AY24*0.82+25</f>
        <v>17983</v>
      </c>
      <c r="AZ24" s="119">
        <f>BAR!AZ24*0.82+25</f>
        <v>17983</v>
      </c>
      <c r="BA24" s="119">
        <f>BAR!BA24*0.82+25</f>
        <v>18229</v>
      </c>
      <c r="BB24" s="119">
        <f>BAR!BB24*0.82+25</f>
        <v>18229</v>
      </c>
      <c r="BC24" s="119">
        <f>BAR!BC24*0.82+25</f>
        <v>17737</v>
      </c>
      <c r="BD24" s="119">
        <f>BAR!BD24*0.82+25</f>
        <v>17737</v>
      </c>
      <c r="BE24" s="119">
        <f>BAR!BE24*0.82+25</f>
        <v>17737</v>
      </c>
      <c r="BF24" s="119">
        <f>BAR!BF24*0.82+25</f>
        <v>18229</v>
      </c>
      <c r="BG24" s="119">
        <f>BAR!BG24*0.82+25</f>
        <v>18229</v>
      </c>
      <c r="BH24" s="119">
        <f>BAR!BH24*0.82+25</f>
        <v>18229</v>
      </c>
      <c r="BI24" s="119">
        <f>BAR!BI24*0.82+25</f>
        <v>18229</v>
      </c>
      <c r="BJ24" s="119">
        <f>BAR!BJ24*0.82+25</f>
        <v>17573</v>
      </c>
      <c r="BK24" s="119">
        <f>BAR!BK24*0.82+25</f>
        <v>17573</v>
      </c>
      <c r="BL24" s="119">
        <f>BAR!BL24*0.82+25</f>
        <v>17573</v>
      </c>
      <c r="BM24" s="119">
        <f>BAR!BM24*0.82+25</f>
        <v>17573</v>
      </c>
      <c r="BN24" s="119">
        <f>BAR!BN24*0.82+25</f>
        <v>17573</v>
      </c>
      <c r="BO24" s="119">
        <f>BAR!BO24*0.82+25</f>
        <v>17737</v>
      </c>
      <c r="BP24" s="119">
        <f>BAR!BP24*0.82+25</f>
        <v>17737</v>
      </c>
      <c r="BQ24" s="119">
        <f>BAR!BQ24*0.82+25</f>
        <v>17573</v>
      </c>
      <c r="BR24" s="119">
        <f>BAR!BR24*0.82+25</f>
        <v>17573</v>
      </c>
      <c r="BS24" s="119">
        <f>BAR!BS24*0.82+25</f>
        <v>17573</v>
      </c>
      <c r="BT24" s="119">
        <f>BAR!BT24*0.82+25</f>
        <v>17573</v>
      </c>
      <c r="BU24" s="119">
        <f>BAR!BU24*0.82+25</f>
        <v>17573</v>
      </c>
      <c r="BV24" s="119">
        <f>BAR!BV24*0.82+25</f>
        <v>17737</v>
      </c>
      <c r="BW24" s="119">
        <f>BAR!BW24*0.82+25</f>
        <v>17737</v>
      </c>
      <c r="BX24" s="119">
        <f>BAR!BX24*0.82+25</f>
        <v>17573</v>
      </c>
      <c r="BY24" s="119">
        <f>BAR!BY24*0.82+25</f>
        <v>17573</v>
      </c>
      <c r="BZ24" s="119">
        <f>BAR!BZ24*0.82+25</f>
        <v>17573</v>
      </c>
      <c r="CA24" s="119">
        <f>BAR!CA24*0.82+25</f>
        <v>17573</v>
      </c>
      <c r="CB24" s="119">
        <f>BAR!CB24*0.82+25</f>
        <v>17573</v>
      </c>
      <c r="CC24" s="119">
        <f>BAR!CC24*0.82+25</f>
        <v>17737</v>
      </c>
      <c r="CD24" s="119">
        <f>BAR!CD24*0.82+25</f>
        <v>17737</v>
      </c>
      <c r="CE24" s="119">
        <f>BAR!CE24*0.82+25</f>
        <v>17573</v>
      </c>
      <c r="CF24" s="119">
        <f>BAR!CF24*0.82+25</f>
        <v>17573</v>
      </c>
      <c r="CG24" s="119">
        <f>BAR!CG24*0.82+25</f>
        <v>17573</v>
      </c>
      <c r="CH24" s="119">
        <f>BAR!CH24*0.82+25</f>
        <v>17573</v>
      </c>
      <c r="CI24" s="119">
        <f>BAR!CI24*0.82+25</f>
        <v>17573</v>
      </c>
      <c r="CJ24" s="119">
        <f>BAR!CJ24*0.82+25</f>
        <v>17737</v>
      </c>
      <c r="CK24" s="119">
        <f>BAR!CK24*0.82+25</f>
        <v>17737</v>
      </c>
      <c r="CL24" s="119">
        <f>BAR!CL24*0.82+25</f>
        <v>17573</v>
      </c>
      <c r="CM24" s="119">
        <f>BAR!CM24*0.82+25</f>
        <v>17573</v>
      </c>
      <c r="CN24" s="119">
        <f>BAR!CN24*0.82+25</f>
        <v>17573</v>
      </c>
      <c r="CO24" s="119">
        <f>BAR!CO24*0.82+25</f>
        <v>17573</v>
      </c>
      <c r="CP24" s="119">
        <f>BAR!CP24*0.82+25</f>
        <v>17573</v>
      </c>
      <c r="CQ24" s="119">
        <f>BAR!CQ24*0.82+25</f>
        <v>18475</v>
      </c>
      <c r="CR24" s="119">
        <f>BAR!CR24*0.82+25</f>
        <v>18475</v>
      </c>
      <c r="CS24" s="119">
        <f>BAR!CS24*0.82+25</f>
        <v>18475</v>
      </c>
      <c r="CT24" s="119">
        <f>BAR!CT24*0.82+25</f>
        <v>18475</v>
      </c>
      <c r="CU24" s="119">
        <f>BAR!CU24*0.82+25</f>
        <v>18475</v>
      </c>
      <c r="CV24" s="119">
        <f>BAR!CV24*0.82+25</f>
        <v>18475</v>
      </c>
      <c r="CW24" s="119">
        <f>BAR!CW24*0.82+25</f>
        <v>18475</v>
      </c>
      <c r="CX24" s="119">
        <f>BAR!CX24*0.82+25</f>
        <v>18885</v>
      </c>
      <c r="CY24" s="119">
        <f>BAR!CY24*0.82+25</f>
        <v>18885</v>
      </c>
      <c r="CZ24" s="119">
        <f>BAR!CZ24*0.82+25</f>
        <v>18885</v>
      </c>
      <c r="DA24" s="119">
        <f>BAR!DA24*0.82+25</f>
        <v>18885</v>
      </c>
      <c r="DB24" s="119">
        <f>BAR!DB24*0.82+25</f>
        <v>18885</v>
      </c>
      <c r="DC24" s="119">
        <f>BAR!DC24*0.82+25</f>
        <v>18885</v>
      </c>
      <c r="DD24" s="119">
        <f>BAR!DD24*0.82+25</f>
        <v>18885</v>
      </c>
      <c r="DE24" s="119">
        <f>BAR!DE24*0.82+25</f>
        <v>19705</v>
      </c>
      <c r="DF24" s="119">
        <f>BAR!DF24*0.82+25</f>
        <v>19705</v>
      </c>
      <c r="DG24" s="119">
        <f>BAR!DG24*0.82+25</f>
        <v>19705</v>
      </c>
      <c r="DH24" s="119">
        <f>BAR!DH24*0.82+25</f>
        <v>19705</v>
      </c>
      <c r="DI24" s="119">
        <f>BAR!DI24*0.82+25</f>
        <v>35859</v>
      </c>
      <c r="DJ24" s="119">
        <f>BAR!DJ24*0.82+25</f>
        <v>45699</v>
      </c>
      <c r="DK24" s="119">
        <f>BAR!DK24*0.82+25</f>
        <v>45699</v>
      </c>
      <c r="DL24" s="119">
        <f>BAR!DL24*0.82+25</f>
        <v>45699</v>
      </c>
      <c r="DM24" s="119">
        <f>BAR!DM24*0.82+25</f>
        <v>45699</v>
      </c>
      <c r="DN24" s="119">
        <f>BAR!DN24*0.82+25</f>
        <v>45699</v>
      </c>
      <c r="DO24" s="119">
        <f>BAR!DO24*0.82+25</f>
        <v>45699</v>
      </c>
      <c r="DP24" s="119">
        <f>BAR!DP24*0.82+25</f>
        <v>45699</v>
      </c>
      <c r="DQ24" s="119">
        <f>BAR!DQ24*0.82+25</f>
        <v>45699</v>
      </c>
      <c r="DR24" s="119">
        <f>BAR!DR24*0.82+25</f>
        <v>45699</v>
      </c>
      <c r="DS24" s="119">
        <f>BAR!DS24*0.82+25</f>
        <v>43239</v>
      </c>
      <c r="DT24" s="119">
        <f>BAR!DT24*0.82+25</f>
        <v>33727</v>
      </c>
      <c r="DU24" s="119">
        <f>BAR!DU24*0.82+25</f>
        <v>33727</v>
      </c>
      <c r="DV24" s="119">
        <f>BAR!DV24*0.82+25</f>
        <v>33727</v>
      </c>
      <c r="DW24" s="119">
        <f>BAR!DW24*0.82+25</f>
        <v>33727</v>
      </c>
      <c r="DX24" s="119">
        <f>BAR!DX24*0.82+25</f>
        <v>33727</v>
      </c>
      <c r="DY24" s="119">
        <f>BAR!DY24*0.82+25</f>
        <v>33727</v>
      </c>
      <c r="DZ24" s="119">
        <f>BAR!DZ24*0.82+25</f>
        <v>33727</v>
      </c>
      <c r="EA24" s="119">
        <f>BAR!EA24*0.82+25</f>
        <v>34547</v>
      </c>
      <c r="EB24" s="119">
        <f>BAR!EB24*0.82+25</f>
        <v>34547</v>
      </c>
      <c r="EC24" s="119">
        <f>BAR!EC24*0.82+25</f>
        <v>34547</v>
      </c>
      <c r="ED24" s="119">
        <f>BAR!ED24*0.82+25</f>
        <v>34547</v>
      </c>
      <c r="EE24" s="119">
        <f>BAR!EE24*0.82+25</f>
        <v>34547</v>
      </c>
      <c r="EF24" s="119">
        <f>BAR!EF24*0.82+25</f>
        <v>34547</v>
      </c>
      <c r="EG24" s="119">
        <f>BAR!EG24*0.82+25</f>
        <v>34547</v>
      </c>
      <c r="EH24" s="119">
        <f>BAR!EH24*0.82+25</f>
        <v>34547</v>
      </c>
      <c r="EI24" s="119">
        <f>BAR!EI24*0.82+25</f>
        <v>34547</v>
      </c>
      <c r="EJ24" s="119">
        <f>BAR!EJ24*0.82+25</f>
        <v>34547</v>
      </c>
      <c r="EK24" s="119">
        <f>BAR!EK24*0.82+25</f>
        <v>34547</v>
      </c>
      <c r="EL24" s="119">
        <f>BAR!EL24*0.82+25</f>
        <v>34547</v>
      </c>
      <c r="EM24" s="119">
        <f>BAR!EM24*0.82+25</f>
        <v>34547</v>
      </c>
      <c r="EN24" s="119">
        <f>BAR!EN24*0.82+25</f>
        <v>34547</v>
      </c>
      <c r="EO24" s="119">
        <f>BAR!EO24*0.82+25</f>
        <v>34547</v>
      </c>
      <c r="EP24" s="119">
        <f>BAR!EP24*0.82+25</f>
        <v>34547</v>
      </c>
      <c r="EQ24" s="119">
        <f>BAR!EQ24*0.82+25</f>
        <v>35367</v>
      </c>
      <c r="ER24" s="119">
        <f>BAR!ER24*0.82+25</f>
        <v>35367</v>
      </c>
      <c r="ES24" s="119">
        <f>BAR!ES24*0.82+25</f>
        <v>35367</v>
      </c>
      <c r="ET24" s="119">
        <f>BAR!ET24*0.82+25</f>
        <v>35367</v>
      </c>
      <c r="EU24" s="119">
        <f>BAR!EU24*0.82+25</f>
        <v>35367</v>
      </c>
      <c r="EV24" s="119">
        <f>BAR!EV24*0.82+25</f>
        <v>35367</v>
      </c>
      <c r="EW24" s="119">
        <f>BAR!EW24*0.82+25</f>
        <v>35367</v>
      </c>
      <c r="EX24" s="119">
        <f>BAR!EX24*0.82+25</f>
        <v>35367</v>
      </c>
      <c r="EY24" s="119">
        <f>BAR!EY24*0.82+25</f>
        <v>35367</v>
      </c>
      <c r="EZ24" s="119">
        <f>BAR!EZ24*0.82+25</f>
        <v>35367</v>
      </c>
      <c r="FA24" s="119">
        <f>BAR!FA24*0.82+25</f>
        <v>35367</v>
      </c>
      <c r="FB24" s="119">
        <f>BAR!FB24*0.82+25</f>
        <v>35367</v>
      </c>
      <c r="FC24" s="119">
        <f>BAR!FC24*0.82+25</f>
        <v>35367</v>
      </c>
      <c r="FD24" s="119">
        <f>BAR!FD24*0.82+25</f>
        <v>35367</v>
      </c>
      <c r="FE24" s="119">
        <f>BAR!FE24*0.82+25</f>
        <v>35367</v>
      </c>
      <c r="FF24" s="119">
        <f>BAR!FF24*0.82+25</f>
        <v>35367</v>
      </c>
      <c r="FG24" s="119">
        <f>BAR!FG24*0.82+25</f>
        <v>35367</v>
      </c>
      <c r="FH24" s="119">
        <f>BAR!FH24*0.82+25</f>
        <v>35367</v>
      </c>
      <c r="FI24" s="119">
        <f>BAR!FI24*0.82+25</f>
        <v>35367</v>
      </c>
      <c r="FJ24" s="119">
        <f>BAR!FJ24*0.82+25</f>
        <v>35367</v>
      </c>
      <c r="FK24" s="119">
        <f>BAR!FK24*0.82+25</f>
        <v>37499</v>
      </c>
      <c r="FL24" s="119">
        <f>BAR!FL24*0.82+25</f>
        <v>37499</v>
      </c>
      <c r="FM24" s="119">
        <f>BAR!FM24*0.82+25</f>
        <v>37499</v>
      </c>
      <c r="FN24" s="119">
        <f>BAR!FN24*0.82+25</f>
        <v>35367</v>
      </c>
      <c r="FO24" s="119">
        <f>BAR!FO24*0.82+25</f>
        <v>35367</v>
      </c>
      <c r="FP24" s="119">
        <f>BAR!FP24*0.82+25</f>
        <v>35367</v>
      </c>
      <c r="FQ24" s="119">
        <f>BAR!FQ24*0.82+25</f>
        <v>35367</v>
      </c>
      <c r="FR24" s="119">
        <f>BAR!FR24*0.82+25</f>
        <v>35367</v>
      </c>
      <c r="FS24" s="119">
        <f>BAR!FS24*0.82+25</f>
        <v>33727</v>
      </c>
      <c r="FT24" s="119">
        <f>BAR!FT24*0.82+25</f>
        <v>33727</v>
      </c>
      <c r="FU24" s="119">
        <f>BAR!FU24*0.82+25</f>
        <v>33727</v>
      </c>
      <c r="FV24" s="119">
        <f>BAR!FV24*0.82+25</f>
        <v>33727</v>
      </c>
      <c r="FW24" s="119">
        <f>BAR!FW24*0.82+25</f>
        <v>33727</v>
      </c>
      <c r="FX24" s="119">
        <f>BAR!FX24*0.82+25</f>
        <v>33727</v>
      </c>
      <c r="FY24" s="119">
        <f>BAR!FY24*0.82+25</f>
        <v>33727</v>
      </c>
      <c r="FZ24" s="119">
        <f>BAR!FZ24*0.82+25</f>
        <v>38565</v>
      </c>
      <c r="GA24" s="119">
        <f>BAR!GA24*0.82+25</f>
        <v>34547</v>
      </c>
      <c r="GB24" s="119">
        <f>BAR!GB24*0.82+25</f>
        <v>27331</v>
      </c>
      <c r="GC24" s="119">
        <f>BAR!GC24*0.82+25</f>
        <v>27331</v>
      </c>
      <c r="GD24" s="119">
        <f>BAR!GD24*0.82+25</f>
        <v>27331</v>
      </c>
      <c r="GE24" s="119">
        <f>BAR!GE24*0.82+25</f>
        <v>27331</v>
      </c>
      <c r="GF24" s="119">
        <f>BAR!GF24*0.82+25</f>
        <v>27331</v>
      </c>
      <c r="GG24" s="119">
        <f>BAR!GG24*0.82+25</f>
        <v>27331</v>
      </c>
      <c r="GH24" s="119">
        <f>BAR!GH24*0.82+25</f>
        <v>27331</v>
      </c>
      <c r="GI24" s="119">
        <f>BAR!GI24*0.82+25</f>
        <v>27331</v>
      </c>
      <c r="GJ24" s="119">
        <f>BAR!GJ24*0.82+25</f>
        <v>27331</v>
      </c>
      <c r="GK24" s="119">
        <f>BAR!GK24*0.82+25</f>
        <v>27331</v>
      </c>
      <c r="GL24" s="119">
        <f>BAR!GL24*0.82+25</f>
        <v>27331</v>
      </c>
      <c r="GM24" s="119">
        <f>BAR!GM24*0.82+25</f>
        <v>27331</v>
      </c>
      <c r="GN24" s="119">
        <f>BAR!GN24*0.82+25</f>
        <v>27331</v>
      </c>
      <c r="GO24" s="119">
        <f>BAR!GO24*0.82+25</f>
        <v>27331</v>
      </c>
      <c r="GP24" s="119">
        <f>BAR!GP24*0.82+25</f>
        <v>27331</v>
      </c>
      <c r="GQ24" s="119">
        <f>BAR!GQ24*0.82+25</f>
        <v>27331</v>
      </c>
      <c r="GR24" s="119">
        <f>BAR!GR24*0.82+25</f>
        <v>27331</v>
      </c>
      <c r="GS24" s="119">
        <f>BAR!GS24*0.82+25</f>
        <v>27331</v>
      </c>
      <c r="GT24" s="119">
        <f>BAR!GT24*0.82+25</f>
        <v>27331</v>
      </c>
      <c r="GU24" s="119">
        <f>BAR!GU24*0.82+25</f>
        <v>27331</v>
      </c>
      <c r="GV24" s="119">
        <f>BAR!GV24*0.82+25</f>
        <v>27331</v>
      </c>
      <c r="GW24" s="119">
        <f>BAR!GW24*0.82+25</f>
        <v>27331</v>
      </c>
    </row>
    <row r="25" spans="1:205" s="5" customFormat="1" ht="15" customHeight="1">
      <c r="A25" s="30" t="s">
        <v>10</v>
      </c>
      <c r="N25" s="4"/>
      <c r="O25" s="4"/>
      <c r="P25" s="4"/>
      <c r="Q25" s="4"/>
      <c r="W25" s="4"/>
      <c r="X25" s="4"/>
      <c r="Y25" s="4"/>
      <c r="Z25" s="4"/>
    </row>
    <row r="26" spans="1:205" s="5" customFormat="1" ht="192">
      <c r="A26" s="31" t="s">
        <v>11</v>
      </c>
      <c r="N26" s="4"/>
      <c r="O26" s="4"/>
      <c r="P26" s="4"/>
      <c r="Q26" s="4"/>
      <c r="W26" s="4"/>
      <c r="X26" s="4"/>
      <c r="Y26" s="4"/>
      <c r="Z26" s="4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" customFormat="1" ht="15" customHeight="1">
      <c r="A29" s="30" t="s">
        <v>14</v>
      </c>
      <c r="N29" s="4"/>
      <c r="O29" s="4"/>
      <c r="P29" s="4"/>
      <c r="Q29" s="4"/>
      <c r="W29" s="4"/>
      <c r="X29" s="4"/>
      <c r="Y29" s="4"/>
      <c r="Z29" s="4"/>
    </row>
    <row r="30" spans="1:205" s="5" customFormat="1" ht="84">
      <c r="A30" s="31" t="s">
        <v>83</v>
      </c>
      <c r="N30" s="4"/>
      <c r="O30" s="4"/>
      <c r="P30" s="4"/>
      <c r="Q30" s="4"/>
      <c r="W30" s="4"/>
      <c r="X30" s="4"/>
      <c r="Y30" s="4"/>
      <c r="Z30" s="4"/>
    </row>
    <row r="31" spans="1:205" s="4" customFormat="1" ht="15" customHeight="1">
      <c r="A31" s="33" t="s">
        <v>16</v>
      </c>
      <c r="AA31" s="85"/>
    </row>
    <row r="32" spans="1:205" s="4" customFormat="1" ht="72" customHeight="1">
      <c r="A32" s="34" t="s">
        <v>17</v>
      </c>
      <c r="AA32" s="85"/>
    </row>
    <row r="33" spans="1:27" s="4" customFormat="1" ht="12">
      <c r="A33" s="30" t="s">
        <v>18</v>
      </c>
      <c r="AA33" s="85"/>
    </row>
    <row r="34" spans="1:27" s="4" customFormat="1" ht="31.5" customHeight="1">
      <c r="A34" s="35" t="s">
        <v>19</v>
      </c>
      <c r="AA34" s="85"/>
    </row>
    <row r="35" spans="1:27" s="5" customFormat="1" ht="15" customHeight="1">
      <c r="A35" s="33" t="s">
        <v>20</v>
      </c>
      <c r="N35" s="4"/>
      <c r="O35" s="4"/>
      <c r="P35" s="4"/>
      <c r="Q35" s="4"/>
      <c r="W35" s="4"/>
      <c r="X35" s="4"/>
      <c r="Y35" s="4"/>
      <c r="Z35" s="4"/>
    </row>
    <row r="36" spans="1:27" s="5" customFormat="1" ht="84">
      <c r="A36" s="55" t="s">
        <v>21</v>
      </c>
      <c r="N36" s="4"/>
      <c r="O36" s="4"/>
      <c r="P36" s="4"/>
      <c r="Q36" s="4"/>
      <c r="W36" s="4"/>
      <c r="X36" s="4"/>
      <c r="Y36" s="4"/>
      <c r="Z36" s="4"/>
    </row>
    <row r="37" spans="1:27" s="37" customFormat="1" ht="15" customHeight="1">
      <c r="A37" s="33" t="s">
        <v>22</v>
      </c>
      <c r="N37" s="83"/>
      <c r="O37" s="83"/>
      <c r="P37" s="83"/>
      <c r="Q37" s="83"/>
      <c r="W37" s="83"/>
      <c r="X37" s="83"/>
      <c r="Y37" s="83"/>
      <c r="Z37" s="83"/>
      <c r="AA37" s="104"/>
    </row>
    <row r="38" spans="1:27" s="37" customFormat="1" ht="38.25" customHeight="1">
      <c r="A38" s="35" t="s">
        <v>23</v>
      </c>
      <c r="N38" s="83"/>
      <c r="O38" s="83"/>
      <c r="P38" s="83"/>
      <c r="Q38" s="83"/>
      <c r="W38" s="83"/>
      <c r="X38" s="83"/>
      <c r="Y38" s="83"/>
      <c r="Z38" s="83"/>
      <c r="AA38" s="104"/>
    </row>
  </sheetData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6" tint="-0.249977111117893"/>
  </sheetPr>
  <dimension ref="A1:XFD37"/>
  <sheetViews>
    <sheetView workbookViewId="0">
      <pane xSplit="1" topLeftCell="B1" activePane="topRight" state="frozen"/>
      <selection pane="topRight" activeCell="B4" sqref="B4:F5"/>
    </sheetView>
  </sheetViews>
  <sheetFormatPr defaultColWidth="9.140625" defaultRowHeight="15"/>
  <cols>
    <col min="1" max="1" width="70" style="1" customWidth="1"/>
    <col min="2" max="12" width="9.85546875" style="37" customWidth="1"/>
    <col min="13" max="17" width="9.85546875" style="104" customWidth="1"/>
    <col min="18" max="27" width="9.85546875" style="37" customWidth="1"/>
    <col min="28" max="31" width="9.85546875" style="104" customWidth="1"/>
    <col min="32" max="118" width="9.85546875" style="37" customWidth="1"/>
    <col min="119" max="122" width="9.85546875" style="104" customWidth="1"/>
    <col min="123" max="127" width="9.85546875" style="37" customWidth="1"/>
    <col min="128" max="128" width="9.85546875" style="104" customWidth="1"/>
    <col min="129" max="129" width="9.85546875" style="37" customWidth="1"/>
    <col min="130" max="214" width="9.7109375" style="37" customWidth="1"/>
    <col min="215" max="16384" width="9.140625" style="37"/>
  </cols>
  <sheetData>
    <row r="1" spans="1:129" ht="15" customHeight="1">
      <c r="A1" s="41" t="s">
        <v>0</v>
      </c>
    </row>
    <row r="2" spans="1:129" ht="15" customHeight="1">
      <c r="A2" s="42" t="s">
        <v>24</v>
      </c>
      <c r="M2" s="105"/>
      <c r="N2" s="105"/>
      <c r="O2" s="105"/>
      <c r="P2" s="105"/>
      <c r="Q2" s="105"/>
      <c r="U2" s="106"/>
      <c r="V2" s="106"/>
      <c r="W2" s="106"/>
      <c r="X2" s="106"/>
      <c r="AB2" s="37"/>
      <c r="AC2" s="37"/>
      <c r="AD2" s="37"/>
      <c r="AE2" s="37"/>
      <c r="DO2" s="37"/>
      <c r="DP2" s="37"/>
      <c r="DQ2" s="37"/>
      <c r="DR2" s="37"/>
      <c r="DX2" s="106"/>
    </row>
    <row r="3" spans="1:129" s="1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07"/>
      <c r="N3" s="107"/>
      <c r="O3" s="107"/>
      <c r="P3" s="107"/>
      <c r="Q3" s="107"/>
      <c r="R3" s="71"/>
      <c r="S3" s="71"/>
      <c r="T3" s="71"/>
      <c r="U3" s="71"/>
      <c r="V3" s="71"/>
      <c r="W3" s="71"/>
      <c r="X3" s="71"/>
      <c r="Y3" s="71"/>
      <c r="Z3" s="71"/>
      <c r="AA3" s="71"/>
      <c r="AB3" s="107"/>
      <c r="AC3" s="107"/>
      <c r="AD3" s="107"/>
      <c r="AE3" s="107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107"/>
      <c r="DP3" s="107"/>
      <c r="DQ3" s="107"/>
      <c r="DR3" s="107"/>
      <c r="DS3" s="71"/>
      <c r="DT3" s="71"/>
      <c r="DU3" s="71"/>
      <c r="DV3" s="71"/>
      <c r="DW3" s="71"/>
      <c r="DX3" s="107"/>
      <c r="DY3" s="71"/>
    </row>
    <row r="4" spans="1:129" ht="15" customHeight="1">
      <c r="A4" s="108" t="s">
        <v>25</v>
      </c>
      <c r="B4" s="72">
        <v>46169</v>
      </c>
      <c r="C4" s="72">
        <v>46170</v>
      </c>
      <c r="D4" s="72">
        <v>46171</v>
      </c>
      <c r="E4" s="72">
        <v>46172</v>
      </c>
      <c r="F4" s="72">
        <v>46173</v>
      </c>
      <c r="M4" s="37"/>
      <c r="N4" s="37"/>
      <c r="O4" s="37"/>
      <c r="P4" s="37"/>
      <c r="Q4" s="37"/>
      <c r="AB4" s="37"/>
      <c r="AC4" s="37"/>
      <c r="AD4" s="37"/>
      <c r="AE4" s="37"/>
      <c r="DO4" s="37"/>
      <c r="DP4" s="37"/>
      <c r="DQ4" s="37"/>
      <c r="DR4" s="37"/>
      <c r="DX4" s="37"/>
    </row>
    <row r="5" spans="1:129" s="4" customFormat="1" ht="24.75" customHeight="1">
      <c r="A5" s="16" t="s">
        <v>4</v>
      </c>
    </row>
    <row r="6" spans="1:129" s="4" customFormat="1" ht="12" customHeight="1">
      <c r="A6" s="18">
        <v>1</v>
      </c>
      <c r="B6" s="22" t="e">
        <f>ROUNDUP(RO!B6*0.85,)+25</f>
        <v>#REF!</v>
      </c>
      <c r="C6" s="22" t="e">
        <f>ROUNDUP(RO!C6*0.85,)+25</f>
        <v>#REF!</v>
      </c>
      <c r="D6" s="22" t="e">
        <f>ROUNDUP(RO!D6*0.85,)+25</f>
        <v>#REF!</v>
      </c>
      <c r="E6" s="22" t="e">
        <f>ROUNDUP(RO!E6*0.85,)+25</f>
        <v>#REF!</v>
      </c>
      <c r="F6" s="22" t="e">
        <f>ROUNDUP(RO!F6*0.85,)+25</f>
        <v>#REF!</v>
      </c>
    </row>
    <row r="7" spans="1:129" s="4" customFormat="1" ht="12" customHeight="1">
      <c r="A7" s="18">
        <v>2</v>
      </c>
      <c r="B7" s="22" t="e">
        <f t="shared" ref="B7:F7" si="0">B6</f>
        <v>#REF!</v>
      </c>
      <c r="C7" s="22" t="e">
        <f t="shared" si="0"/>
        <v>#REF!</v>
      </c>
      <c r="D7" s="22" t="e">
        <f t="shared" si="0"/>
        <v>#REF!</v>
      </c>
      <c r="E7" s="22" t="e">
        <f t="shared" si="0"/>
        <v>#REF!</v>
      </c>
      <c r="F7" s="22" t="e">
        <f t="shared" si="0"/>
        <v>#REF!</v>
      </c>
    </row>
    <row r="8" spans="1:129" s="4" customFormat="1" ht="24.75" customHeight="1">
      <c r="A8" s="16" t="s">
        <v>5</v>
      </c>
    </row>
    <row r="9" spans="1:129" s="4" customFormat="1" ht="12" customHeight="1">
      <c r="A9" s="18">
        <v>1</v>
      </c>
      <c r="B9" s="22" t="e">
        <f>ROUNDUP(RO!B9*0.85,)+25</f>
        <v>#REF!</v>
      </c>
      <c r="C9" s="22" t="e">
        <f>ROUNDUP(RO!C9*0.85,)+25</f>
        <v>#REF!</v>
      </c>
      <c r="D9" s="22" t="e">
        <f>ROUNDUP(RO!D9*0.85,)+25</f>
        <v>#REF!</v>
      </c>
      <c r="E9" s="22" t="e">
        <f>ROUNDUP(RO!E9*0.85,)+25</f>
        <v>#REF!</v>
      </c>
      <c r="F9" s="22" t="e">
        <f>ROUNDUP(RO!F9*0.85,)+25</f>
        <v>#REF!</v>
      </c>
    </row>
    <row r="10" spans="1:129" s="4" customFormat="1" ht="12" customHeight="1">
      <c r="A10" s="20">
        <v>2</v>
      </c>
      <c r="B10" s="22" t="e">
        <f t="shared" ref="B10:F10" si="1">B9</f>
        <v>#REF!</v>
      </c>
      <c r="C10" s="22" t="e">
        <f t="shared" si="1"/>
        <v>#REF!</v>
      </c>
      <c r="D10" s="22" t="e">
        <f t="shared" si="1"/>
        <v>#REF!</v>
      </c>
      <c r="E10" s="22" t="e">
        <f t="shared" si="1"/>
        <v>#REF!</v>
      </c>
      <c r="F10" s="22" t="e">
        <f t="shared" si="1"/>
        <v>#REF!</v>
      </c>
    </row>
    <row r="11" spans="1:129" s="4" customFormat="1" ht="12" customHeight="1">
      <c r="A11" s="22" t="s">
        <v>6</v>
      </c>
    </row>
    <row r="12" spans="1:129" s="4" customFormat="1" ht="12" customHeight="1">
      <c r="A12" s="20">
        <v>1</v>
      </c>
      <c r="B12" s="22" t="e">
        <f>ROUNDUP(RO!B12*0.85,)+25</f>
        <v>#REF!</v>
      </c>
      <c r="C12" s="22" t="e">
        <f>ROUNDUP(RO!C12*0.85,)+25</f>
        <v>#REF!</v>
      </c>
      <c r="D12" s="22" t="e">
        <f>ROUNDUP(RO!D12*0.85,)+25</f>
        <v>#REF!</v>
      </c>
      <c r="E12" s="22" t="e">
        <f>ROUNDUP(RO!E12*0.85,)+25</f>
        <v>#REF!</v>
      </c>
      <c r="F12" s="22" t="e">
        <f>ROUNDUP(RO!F12*0.85,)+25</f>
        <v>#REF!</v>
      </c>
    </row>
    <row r="13" spans="1:129" s="4" customFormat="1" ht="12" customHeight="1">
      <c r="A13" s="20">
        <v>2</v>
      </c>
      <c r="B13" s="22" t="e">
        <f t="shared" ref="B13:F13" si="2">B12</f>
        <v>#REF!</v>
      </c>
      <c r="C13" s="22" t="e">
        <f t="shared" si="2"/>
        <v>#REF!</v>
      </c>
      <c r="D13" s="22" t="e">
        <f t="shared" si="2"/>
        <v>#REF!</v>
      </c>
      <c r="E13" s="22" t="e">
        <f t="shared" si="2"/>
        <v>#REF!</v>
      </c>
      <c r="F13" s="22" t="e">
        <f t="shared" si="2"/>
        <v>#REF!</v>
      </c>
    </row>
    <row r="14" spans="1:129" s="4" customFormat="1" ht="24.75" customHeight="1">
      <c r="A14" s="23" t="s">
        <v>7</v>
      </c>
    </row>
    <row r="15" spans="1:129" s="4" customFormat="1" ht="12" customHeight="1">
      <c r="A15" s="20">
        <v>1</v>
      </c>
      <c r="B15" s="22" t="e">
        <f>ROUNDUP(RO!B15*0.85,)+25</f>
        <v>#REF!</v>
      </c>
      <c r="C15" s="22" t="e">
        <f>ROUNDUP(RO!C15*0.85,)+25</f>
        <v>#REF!</v>
      </c>
      <c r="D15" s="22" t="e">
        <f>ROUNDUP(RO!D15*0.85,)+25</f>
        <v>#REF!</v>
      </c>
      <c r="E15" s="22" t="e">
        <f>ROUNDUP(RO!E15*0.85,)+25</f>
        <v>#REF!</v>
      </c>
      <c r="F15" s="22" t="e">
        <f>ROUNDUP(RO!F15*0.85,)+25</f>
        <v>#REF!</v>
      </c>
    </row>
    <row r="16" spans="1:129" s="4" customFormat="1" ht="12" customHeight="1">
      <c r="A16" s="20">
        <v>2</v>
      </c>
      <c r="B16" s="22" t="e">
        <f t="shared" ref="B16:F16" si="3">B15</f>
        <v>#REF!</v>
      </c>
      <c r="C16" s="22" t="e">
        <f t="shared" si="3"/>
        <v>#REF!</v>
      </c>
      <c r="D16" s="22" t="e">
        <f t="shared" si="3"/>
        <v>#REF!</v>
      </c>
      <c r="E16" s="22" t="e">
        <f t="shared" si="3"/>
        <v>#REF!</v>
      </c>
      <c r="F16" s="22" t="e">
        <f t="shared" si="3"/>
        <v>#REF!</v>
      </c>
    </row>
    <row r="17" spans="1:214 16357:16384" s="4" customFormat="1" ht="24.75" customHeight="1">
      <c r="A17" s="23" t="s">
        <v>8</v>
      </c>
    </row>
    <row r="18" spans="1:214 16357:16384" s="4" customFormat="1" ht="12" customHeight="1">
      <c r="A18" s="20">
        <v>1</v>
      </c>
      <c r="B18" s="22" t="e">
        <f>ROUNDUP(RO!B18*0.85,)+25</f>
        <v>#REF!</v>
      </c>
      <c r="C18" s="22" t="e">
        <f>ROUNDUP(RO!C18*0.85,)+25</f>
        <v>#REF!</v>
      </c>
      <c r="D18" s="22" t="e">
        <f>ROUNDUP(RO!D18*0.85,)+25</f>
        <v>#REF!</v>
      </c>
      <c r="E18" s="22" t="e">
        <f>ROUNDUP(RO!E18*0.85,)+25</f>
        <v>#REF!</v>
      </c>
      <c r="F18" s="22" t="e">
        <f>ROUNDUP(RO!F18*0.85,)+25</f>
        <v>#REF!</v>
      </c>
    </row>
    <row r="19" spans="1:214 16357:16384" ht="13.5" customHeight="1">
      <c r="A19" s="24">
        <v>2</v>
      </c>
      <c r="B19" s="22" t="e">
        <f t="shared" ref="B19:F19" si="4">B18</f>
        <v>#REF!</v>
      </c>
      <c r="C19" s="22" t="e">
        <f t="shared" si="4"/>
        <v>#REF!</v>
      </c>
      <c r="D19" s="22" t="e">
        <f t="shared" si="4"/>
        <v>#REF!</v>
      </c>
      <c r="E19" s="22" t="e">
        <f t="shared" si="4"/>
        <v>#REF!</v>
      </c>
      <c r="F19" s="22" t="e">
        <f t="shared" si="4"/>
        <v>#REF!</v>
      </c>
      <c r="M19" s="37"/>
      <c r="N19" s="37"/>
      <c r="O19" s="37"/>
      <c r="P19" s="37"/>
      <c r="Q19" s="37"/>
      <c r="AB19" s="37"/>
      <c r="AC19" s="37"/>
      <c r="AD19" s="37"/>
      <c r="AE19" s="37"/>
      <c r="DO19" s="37"/>
      <c r="DP19" s="37"/>
      <c r="DQ19" s="37"/>
      <c r="DR19" s="37"/>
      <c r="DX19" s="37"/>
    </row>
    <row r="20" spans="1:214 16357:16384" s="103" customFormat="1" ht="13.5" customHeight="1">
      <c r="A20" s="25" t="s">
        <v>9</v>
      </c>
      <c r="B20" s="87"/>
      <c r="C20" s="87"/>
      <c r="D20" s="87"/>
      <c r="E20" s="87"/>
      <c r="F20" s="87"/>
    </row>
    <row r="21" spans="1:214 16357:16384" ht="13.5" customHeight="1">
      <c r="A21" s="39">
        <v>1</v>
      </c>
      <c r="B21" s="22" t="e">
        <f>ROUNDUP(RO!B21*0.85,)+25</f>
        <v>#REF!</v>
      </c>
      <c r="C21" s="22" t="e">
        <f>ROUNDUP(RO!C21*0.85,)+25</f>
        <v>#REF!</v>
      </c>
      <c r="D21" s="22" t="e">
        <f>ROUNDUP(RO!D21*0.85,)+25</f>
        <v>#REF!</v>
      </c>
      <c r="E21" s="22" t="e">
        <f>ROUNDUP(RO!E21*0.85,)+25</f>
        <v>#REF!</v>
      </c>
      <c r="F21" s="22" t="e">
        <f>ROUNDUP(RO!F21*0.85,)+25</f>
        <v>#REF!</v>
      </c>
      <c r="M21" s="37"/>
      <c r="N21" s="37"/>
      <c r="O21" s="37"/>
      <c r="P21" s="37"/>
      <c r="Q21" s="37"/>
      <c r="AB21" s="37"/>
      <c r="AC21" s="37"/>
      <c r="AD21" s="37"/>
      <c r="AE21" s="37"/>
      <c r="DO21" s="37"/>
      <c r="DP21" s="37"/>
      <c r="DQ21" s="37"/>
      <c r="DR21" s="37"/>
      <c r="DX21" s="37"/>
    </row>
    <row r="22" spans="1:214 16357:16384" ht="13.5" customHeight="1">
      <c r="A22" s="39">
        <v>2</v>
      </c>
      <c r="B22" s="22" t="e">
        <f t="shared" ref="B22:F22" si="5">B21</f>
        <v>#REF!</v>
      </c>
      <c r="C22" s="22" t="e">
        <f t="shared" si="5"/>
        <v>#REF!</v>
      </c>
      <c r="D22" s="22" t="e">
        <f t="shared" si="5"/>
        <v>#REF!</v>
      </c>
      <c r="E22" s="22" t="e">
        <f t="shared" si="5"/>
        <v>#REF!</v>
      </c>
      <c r="F22" s="22" t="e">
        <f t="shared" si="5"/>
        <v>#REF!</v>
      </c>
      <c r="M22" s="37"/>
      <c r="N22" s="37"/>
      <c r="O22" s="37"/>
      <c r="P22" s="37"/>
      <c r="Q22" s="37"/>
      <c r="AB22" s="37"/>
      <c r="AC22" s="37"/>
      <c r="AD22" s="37"/>
      <c r="AE22" s="37"/>
      <c r="DO22" s="37"/>
      <c r="DP22" s="37"/>
      <c r="DQ22" s="37"/>
      <c r="DR22" s="37"/>
      <c r="DX22" s="37"/>
    </row>
    <row r="23" spans="1:214 16357:16384" ht="13.5" customHeight="1">
      <c r="A23" s="28">
        <v>3</v>
      </c>
      <c r="B23" s="22" t="e">
        <f t="shared" ref="B23:F23" si="6">B21</f>
        <v>#REF!</v>
      </c>
      <c r="C23" s="22" t="e">
        <f t="shared" si="6"/>
        <v>#REF!</v>
      </c>
      <c r="D23" s="22" t="e">
        <f t="shared" si="6"/>
        <v>#REF!</v>
      </c>
      <c r="E23" s="22" t="e">
        <f t="shared" si="6"/>
        <v>#REF!</v>
      </c>
      <c r="F23" s="22" t="e">
        <f t="shared" si="6"/>
        <v>#REF!</v>
      </c>
      <c r="M23" s="37"/>
      <c r="N23" s="37"/>
      <c r="O23" s="37"/>
      <c r="P23" s="37"/>
      <c r="Q23" s="37"/>
      <c r="AB23" s="37"/>
      <c r="AC23" s="37"/>
      <c r="AD23" s="37"/>
      <c r="AE23" s="37"/>
      <c r="DO23" s="37"/>
      <c r="DP23" s="37"/>
      <c r="DQ23" s="37"/>
      <c r="DR23" s="37"/>
      <c r="DX23" s="37"/>
    </row>
    <row r="24" spans="1:214 16357:16384" ht="13.5" customHeight="1">
      <c r="A24" s="28">
        <v>4</v>
      </c>
      <c r="B24" s="22" t="e">
        <f t="shared" ref="B24:F24" si="7">B21</f>
        <v>#REF!</v>
      </c>
      <c r="C24" s="22" t="e">
        <f t="shared" si="7"/>
        <v>#REF!</v>
      </c>
      <c r="D24" s="22" t="e">
        <f t="shared" si="7"/>
        <v>#REF!</v>
      </c>
      <c r="E24" s="22" t="e">
        <f t="shared" si="7"/>
        <v>#REF!</v>
      </c>
      <c r="F24" s="22" t="e">
        <f t="shared" si="7"/>
        <v>#REF!</v>
      </c>
      <c r="M24" s="37"/>
      <c r="N24" s="37"/>
      <c r="O24" s="37"/>
      <c r="P24" s="37"/>
      <c r="Q24" s="37"/>
      <c r="AB24" s="37"/>
      <c r="AC24" s="37"/>
      <c r="AD24" s="37"/>
      <c r="AE24" s="37"/>
      <c r="DO24" s="37"/>
      <c r="DP24" s="37"/>
      <c r="DQ24" s="37"/>
      <c r="DR24" s="37"/>
      <c r="DX24" s="37"/>
    </row>
    <row r="25" spans="1:214 16357:16384" ht="13.5" customHeight="1">
      <c r="A25" s="30" t="s">
        <v>47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8"/>
      <c r="N25" s="88"/>
      <c r="O25" s="88"/>
      <c r="P25" s="88"/>
      <c r="Q25" s="88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8"/>
      <c r="DP25" s="88"/>
      <c r="DQ25" s="88"/>
      <c r="DR25" s="88"/>
      <c r="DS25" s="87"/>
      <c r="DT25" s="87"/>
      <c r="DU25" s="87"/>
      <c r="DV25" s="87"/>
      <c r="DW25" s="87"/>
      <c r="DX25" s="88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</row>
    <row r="26" spans="1:214 16357:16384" ht="29.25" customHeight="1">
      <c r="A26" s="31" t="s">
        <v>26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8"/>
      <c r="N26" s="88"/>
      <c r="O26" s="88"/>
      <c r="P26" s="88"/>
      <c r="Q26" s="88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8"/>
      <c r="DP26" s="88"/>
      <c r="DQ26" s="88"/>
      <c r="DR26" s="88"/>
      <c r="DS26" s="87"/>
      <c r="DT26" s="87"/>
      <c r="DU26" s="87"/>
      <c r="DV26" s="87"/>
      <c r="DW26" s="87"/>
      <c r="DX26" s="88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</row>
    <row r="27" spans="1:214 16357:16384" s="6" customFormat="1" ht="15" customHeight="1">
      <c r="A27" s="109" t="s">
        <v>27</v>
      </c>
      <c r="B27" s="49"/>
      <c r="C27" s="49"/>
      <c r="D27" s="49"/>
      <c r="E27" s="49"/>
      <c r="F27" s="49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  <c r="XFC27"/>
      <c r="XFD27"/>
    </row>
    <row r="28" spans="1:214 16357:16384" s="6" customFormat="1" ht="14.25" customHeight="1">
      <c r="A28" s="110" t="s">
        <v>28</v>
      </c>
      <c r="B28" s="49"/>
      <c r="C28" s="49"/>
      <c r="D28" s="49"/>
      <c r="E28" s="49"/>
      <c r="F28" s="49"/>
      <c r="XEC28" s="37"/>
      <c r="XED28" s="37"/>
      <c r="XEE28" s="37"/>
      <c r="XEF28" s="37"/>
      <c r="XEG28" s="37"/>
      <c r="XEH28" s="37"/>
      <c r="XEI28" s="37"/>
      <c r="XEJ28" s="37"/>
      <c r="XEK28" s="37"/>
      <c r="XEL28" s="37"/>
      <c r="XEM28" s="37"/>
      <c r="XEN28" s="37"/>
      <c r="XEO28" s="37"/>
      <c r="XEP28" s="37"/>
      <c r="XEQ28" s="37"/>
      <c r="XER28" s="37"/>
      <c r="XES28" s="37"/>
      <c r="XET28" s="37"/>
      <c r="XEU28" s="37"/>
      <c r="XEV28" s="37"/>
      <c r="XEW28" s="37"/>
      <c r="XEX28" s="37"/>
      <c r="XEY28" s="37"/>
      <c r="XEZ28" s="37"/>
      <c r="XFA28" s="37"/>
      <c r="XFB28" s="37"/>
      <c r="XFC28" s="37"/>
      <c r="XFD28" s="37"/>
    </row>
    <row r="29" spans="1:214 16357:16384" s="6" customFormat="1" ht="14.25" customHeight="1">
      <c r="A29" s="111" t="s">
        <v>29</v>
      </c>
      <c r="B29" s="49"/>
      <c r="C29" s="49"/>
      <c r="D29" s="49"/>
      <c r="E29" s="49"/>
      <c r="F29" s="49"/>
      <c r="XEC29" s="37"/>
      <c r="XED29" s="37"/>
      <c r="XEE29" s="37"/>
      <c r="XEF29" s="37"/>
      <c r="XEG29" s="37"/>
      <c r="XEH29" s="37"/>
      <c r="XEI29" s="37"/>
      <c r="XEJ29" s="37"/>
      <c r="XEK29" s="37"/>
      <c r="XEL29" s="37"/>
      <c r="XEM29" s="37"/>
      <c r="XEN29" s="37"/>
      <c r="XEO29" s="37"/>
      <c r="XEP29" s="37"/>
      <c r="XEQ29" s="37"/>
      <c r="XER29" s="37"/>
      <c r="XES29" s="37"/>
      <c r="XET29" s="37"/>
      <c r="XEU29" s="37"/>
      <c r="XEV29" s="37"/>
      <c r="XEW29" s="37"/>
      <c r="XEX29" s="37"/>
      <c r="XEY29" s="37"/>
      <c r="XEZ29" s="37"/>
      <c r="XFA29" s="37"/>
      <c r="XFB29" s="37"/>
      <c r="XFC29" s="37"/>
      <c r="XFD29" s="37"/>
    </row>
    <row r="30" spans="1:214 16357:16384" s="6" customFormat="1" ht="14.25" customHeight="1">
      <c r="A30" s="111" t="s">
        <v>30</v>
      </c>
      <c r="B30" s="49"/>
      <c r="C30" s="49"/>
      <c r="D30" s="49"/>
      <c r="E30" s="49"/>
      <c r="F30" s="49"/>
      <c r="XEC30" s="37"/>
      <c r="XED30" s="37"/>
      <c r="XEE30" s="37"/>
      <c r="XEF30" s="37"/>
      <c r="XEG30" s="37"/>
      <c r="XEH30" s="37"/>
      <c r="XEI30" s="37"/>
      <c r="XEJ30" s="37"/>
      <c r="XEK30" s="37"/>
      <c r="XEL30" s="37"/>
      <c r="XEM30" s="37"/>
      <c r="XEN30" s="37"/>
      <c r="XEO30" s="37"/>
      <c r="XEP30" s="37"/>
      <c r="XEQ30" s="37"/>
      <c r="XER30" s="37"/>
      <c r="XES30" s="37"/>
      <c r="XET30" s="37"/>
      <c r="XEU30" s="37"/>
      <c r="XEV30" s="37"/>
      <c r="XEW30" s="37"/>
      <c r="XEX30" s="37"/>
      <c r="XEY30" s="37"/>
      <c r="XEZ30" s="37"/>
      <c r="XFA30" s="37"/>
      <c r="XFB30" s="37"/>
      <c r="XFC30" s="37"/>
      <c r="XFD30" s="37"/>
    </row>
    <row r="31" spans="1:214 16357:16384" s="6" customFormat="1" ht="14.25" customHeight="1">
      <c r="A31" s="111" t="s">
        <v>31</v>
      </c>
      <c r="B31" s="49"/>
      <c r="C31" s="49"/>
      <c r="D31" s="49"/>
      <c r="E31" s="49"/>
      <c r="F31" s="49"/>
      <c r="XEC31" s="37"/>
      <c r="XED31" s="37"/>
      <c r="XEE31" s="37"/>
      <c r="XEF31" s="37"/>
      <c r="XEG31" s="37"/>
      <c r="XEH31" s="37"/>
      <c r="XEI31" s="37"/>
      <c r="XEJ31" s="37"/>
      <c r="XEK31" s="37"/>
      <c r="XEL31" s="37"/>
      <c r="XEM31" s="37"/>
      <c r="XEN31" s="37"/>
      <c r="XEO31" s="37"/>
      <c r="XEP31" s="37"/>
      <c r="XEQ31" s="37"/>
      <c r="XER31" s="37"/>
      <c r="XES31" s="37"/>
      <c r="XET31" s="37"/>
      <c r="XEU31" s="37"/>
      <c r="XEV31" s="37"/>
      <c r="XEW31" s="37"/>
      <c r="XEX31" s="37"/>
      <c r="XEY31" s="37"/>
      <c r="XEZ31" s="37"/>
      <c r="XFA31" s="37"/>
      <c r="XFB31" s="37"/>
      <c r="XFC31" s="37"/>
      <c r="XFD31" s="37"/>
    </row>
    <row r="32" spans="1:214 16357:16384" s="4" customFormat="1" ht="12.75" customHeight="1">
      <c r="A32" s="33" t="s">
        <v>16</v>
      </c>
      <c r="M32" s="85"/>
      <c r="N32" s="85"/>
      <c r="O32" s="85"/>
      <c r="P32" s="85"/>
      <c r="Q32" s="85"/>
      <c r="AB32" s="85"/>
      <c r="AC32" s="85"/>
      <c r="AD32" s="85"/>
      <c r="AE32" s="85"/>
      <c r="DO32" s="85"/>
      <c r="DP32" s="85"/>
      <c r="DQ32" s="85"/>
      <c r="DR32" s="85"/>
      <c r="DX32" s="85"/>
    </row>
    <row r="33" spans="1:128" s="4" customFormat="1" ht="63" customHeight="1">
      <c r="A33" s="34" t="s">
        <v>32</v>
      </c>
      <c r="M33" s="85"/>
      <c r="N33" s="85"/>
      <c r="O33" s="85"/>
      <c r="P33" s="85"/>
      <c r="Q33" s="85"/>
      <c r="AB33" s="85"/>
      <c r="AC33" s="85"/>
      <c r="AD33" s="85"/>
      <c r="AE33" s="85"/>
      <c r="DO33" s="85"/>
      <c r="DP33" s="85"/>
      <c r="DQ33" s="85"/>
      <c r="DR33" s="85"/>
      <c r="DX33" s="85"/>
    </row>
    <row r="34" spans="1:128" s="4" customFormat="1" ht="12">
      <c r="A34" s="30" t="s">
        <v>18</v>
      </c>
      <c r="M34" s="85"/>
      <c r="N34" s="85"/>
      <c r="O34" s="85"/>
      <c r="P34" s="85"/>
      <c r="Q34" s="85"/>
      <c r="AB34" s="85"/>
      <c r="AC34" s="85"/>
      <c r="AD34" s="85"/>
      <c r="AE34" s="85"/>
      <c r="DO34" s="85"/>
      <c r="DP34" s="85"/>
      <c r="DQ34" s="85"/>
      <c r="DR34" s="85"/>
      <c r="DX34" s="85"/>
    </row>
    <row r="35" spans="1:128" s="4" customFormat="1" ht="31.5" customHeight="1">
      <c r="A35" s="75" t="s">
        <v>19</v>
      </c>
      <c r="M35" s="85"/>
      <c r="N35" s="85"/>
      <c r="O35" s="85"/>
      <c r="P35" s="85"/>
      <c r="Q35" s="85"/>
      <c r="AB35" s="85"/>
      <c r="AC35" s="85"/>
      <c r="AD35" s="85"/>
      <c r="AE35" s="85"/>
      <c r="DO35" s="85"/>
      <c r="DP35" s="85"/>
      <c r="DQ35" s="85"/>
      <c r="DR35" s="85"/>
      <c r="DX35" s="85"/>
    </row>
    <row r="36" spans="1:128" ht="13.5" customHeight="1">
      <c r="A36" s="33" t="s">
        <v>33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8"/>
      <c r="N36" s="88"/>
      <c r="O36" s="88"/>
      <c r="P36" s="88"/>
      <c r="Q36" s="88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8"/>
      <c r="AC36" s="88"/>
      <c r="AD36" s="88"/>
      <c r="AE36" s="88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8"/>
      <c r="DP36" s="88"/>
      <c r="DQ36" s="88"/>
      <c r="DR36" s="88"/>
      <c r="DS36" s="87"/>
      <c r="DT36" s="87"/>
      <c r="DU36" s="87"/>
      <c r="DV36" s="87"/>
      <c r="DW36" s="87"/>
      <c r="DX36" s="88"/>
    </row>
    <row r="37" spans="1:128" ht="123" customHeight="1">
      <c r="A37" s="76" t="s">
        <v>34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8"/>
      <c r="N37" s="88"/>
      <c r="O37" s="88"/>
      <c r="P37" s="88"/>
      <c r="Q37" s="88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8"/>
      <c r="AC37" s="88"/>
      <c r="AD37" s="88"/>
      <c r="AE37" s="88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8"/>
      <c r="DP37" s="88"/>
      <c r="DQ37" s="88"/>
      <c r="DR37" s="88"/>
      <c r="DS37" s="87"/>
      <c r="DT37" s="87"/>
      <c r="DU37" s="87"/>
      <c r="DV37" s="87"/>
      <c r="DW37" s="87"/>
      <c r="DX37" s="88"/>
    </row>
  </sheetData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6" tint="-0.249977111117893"/>
  </sheetPr>
  <dimension ref="A1:GW34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9.5703125" style="1" customWidth="1"/>
    <col min="2" max="8" width="9.85546875" style="6" customWidth="1"/>
    <col min="9" max="13" width="9.85546875" style="37" customWidth="1"/>
    <col min="14" max="17" width="9.85546875" style="83" customWidth="1"/>
    <col min="18" max="22" width="9.85546875" style="37" customWidth="1"/>
    <col min="23" max="23" width="9.85546875" style="2" customWidth="1"/>
    <col min="24" max="24" width="11.42578125" style="125" customWidth="1"/>
    <col min="25" max="26" width="10.7109375" style="125" customWidth="1"/>
    <col min="27" max="109" width="10.7109375" style="6" customWidth="1"/>
    <col min="110" max="112" width="9.85546875" style="6" customWidth="1"/>
    <col min="113" max="113" width="9.140625" style="6"/>
    <col min="114" max="123" width="9.140625" style="91" hidden="1" customWidth="1"/>
    <col min="124" max="16384" width="9.140625" style="6"/>
  </cols>
  <sheetData>
    <row r="1" spans="1:205" s="71" customFormat="1" ht="15" customHeight="1">
      <c r="A1" s="9" t="s">
        <v>0</v>
      </c>
      <c r="W1" s="126"/>
      <c r="X1" s="126"/>
      <c r="Y1" s="126"/>
      <c r="Z1" s="126"/>
      <c r="AA1" s="127"/>
      <c r="DJ1" s="128"/>
      <c r="DK1" s="128"/>
      <c r="DL1" s="128"/>
      <c r="DM1" s="128"/>
      <c r="DN1" s="128"/>
      <c r="DO1" s="128"/>
      <c r="DP1" s="128"/>
      <c r="DQ1" s="128"/>
      <c r="DR1" s="128"/>
      <c r="DS1" s="128"/>
    </row>
    <row r="2" spans="1:205" s="1" customFormat="1" ht="15" customHeight="1">
      <c r="A2" s="10" t="s">
        <v>35</v>
      </c>
      <c r="N2" s="71"/>
      <c r="O2" s="71"/>
      <c r="P2" s="71"/>
      <c r="Q2" s="71"/>
      <c r="W2" s="129"/>
      <c r="X2" s="130"/>
      <c r="Y2" s="130"/>
      <c r="Z2" s="130"/>
      <c r="DJ2" s="92"/>
      <c r="DK2" s="92"/>
      <c r="DL2" s="92"/>
      <c r="DM2" s="92"/>
      <c r="DN2" s="92"/>
      <c r="DO2" s="92"/>
      <c r="DP2" s="92"/>
      <c r="DQ2" s="92"/>
      <c r="DR2" s="92"/>
      <c r="DS2" s="92"/>
    </row>
    <row r="3" spans="1:205" s="4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126"/>
      <c r="X3" s="126"/>
      <c r="Y3" s="126"/>
      <c r="Z3" s="126"/>
      <c r="AA3" s="127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J3" s="93"/>
      <c r="DK3" s="93"/>
      <c r="DL3" s="93"/>
      <c r="DM3" s="93"/>
      <c r="DN3" s="93"/>
      <c r="DO3" s="93"/>
      <c r="DP3" s="93"/>
      <c r="DQ3" s="93"/>
      <c r="DR3" s="93"/>
      <c r="DS3" s="93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131">
        <v>46295</v>
      </c>
      <c r="X4" s="131">
        <v>46296</v>
      </c>
      <c r="Y4" s="131">
        <v>46297</v>
      </c>
      <c r="Z4" s="13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94">
        <v>46386</v>
      </c>
      <c r="DK4" s="95">
        <v>46387</v>
      </c>
      <c r="DL4" s="95">
        <v>46388</v>
      </c>
      <c r="DM4" s="95">
        <v>46389</v>
      </c>
      <c r="DN4" s="95">
        <v>46390</v>
      </c>
      <c r="DO4" s="95">
        <v>46391</v>
      </c>
      <c r="DP4" s="95">
        <v>46392</v>
      </c>
      <c r="DQ4" s="95">
        <v>46393</v>
      </c>
      <c r="DR4" s="95">
        <v>46394</v>
      </c>
      <c r="DS4" s="94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132"/>
      <c r="X5" s="132"/>
      <c r="Y5" s="132"/>
      <c r="Z5" s="132"/>
      <c r="AA5" s="63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J5" s="93"/>
      <c r="DK5" s="93"/>
      <c r="DL5" s="93"/>
      <c r="DM5" s="93"/>
      <c r="DN5" s="93"/>
      <c r="DO5" s="93"/>
      <c r="DP5" s="93"/>
      <c r="DQ5" s="93"/>
      <c r="DR5" s="93"/>
      <c r="DS5" s="93"/>
    </row>
    <row r="6" spans="1:205" s="4" customFormat="1" ht="12" customHeight="1">
      <c r="A6" s="18">
        <v>1</v>
      </c>
      <c r="B6" s="22">
        <f>ROUNDUP(BAR!B6*0.9*0.87,)+25</f>
        <v>6681</v>
      </c>
      <c r="C6" s="22">
        <f>ROUNDUP(BAR!C6*0.9*0.87,)+25</f>
        <v>6289</v>
      </c>
      <c r="D6" s="22">
        <f>ROUNDUP(BAR!D6*0.9*0.87,)+25</f>
        <v>7072</v>
      </c>
      <c r="E6" s="22">
        <f>ROUNDUP(BAR!E6*0.9*0.87,)+25</f>
        <v>7072</v>
      </c>
      <c r="F6" s="22">
        <f>ROUNDUP(BAR!F6*0.9*0.87,)+25</f>
        <v>7072</v>
      </c>
      <c r="G6" s="22">
        <f>ROUNDUP(BAR!G6*0.9*0.87,)+25</f>
        <v>5976</v>
      </c>
      <c r="H6" s="22">
        <f>ROUNDUP(BAR!H6*0.9*0.87,)+25</f>
        <v>5976</v>
      </c>
      <c r="I6" s="22">
        <f>ROUNDUP(BAR!I6*0.9*0.87,)+25</f>
        <v>5976</v>
      </c>
      <c r="J6" s="22">
        <f>ROUNDUP(BAR!J6*0.9*0.87,)+25</f>
        <v>5976</v>
      </c>
      <c r="K6" s="22">
        <f>ROUNDUP(BAR!K6*0.9*0.87,)+25</f>
        <v>6681</v>
      </c>
      <c r="L6" s="22">
        <f>ROUNDUP(BAR!L6*0.9*0.87,)+25</f>
        <v>6681</v>
      </c>
      <c r="M6" s="22">
        <f>ROUNDUP(BAR!M6*0.9*0.87,)+25</f>
        <v>5506</v>
      </c>
      <c r="N6" s="22">
        <f>ROUNDUP(BAR!N6*0.9*0.87,)+25</f>
        <v>5506</v>
      </c>
      <c r="O6" s="22">
        <f>ROUNDUP(BAR!O6*0.9*0.87,)+25</f>
        <v>5506</v>
      </c>
      <c r="P6" s="22">
        <f>ROUNDUP(BAR!P6*0.9*0.87,)+25</f>
        <v>5506</v>
      </c>
      <c r="Q6" s="22">
        <f>ROUNDUP(BAR!Q6*0.9*0.87,)+25</f>
        <v>5506</v>
      </c>
      <c r="R6" s="22">
        <f>ROUNDUP(BAR!R6*0.9*0.87,)+25</f>
        <v>5976</v>
      </c>
      <c r="S6" s="22">
        <f>ROUNDUP(BAR!S6*0.9*0.87,)+25</f>
        <v>5976</v>
      </c>
      <c r="T6" s="22">
        <f>ROUNDUP(BAR!T6*0.9*0.87,)+25</f>
        <v>5506</v>
      </c>
      <c r="U6" s="22">
        <f>ROUNDUP(BAR!U6*0.9*0.87,)+25</f>
        <v>5506</v>
      </c>
      <c r="V6" s="22">
        <f>ROUNDUP(BAR!V6*0.9*0.87,)+25</f>
        <v>5506</v>
      </c>
      <c r="W6" s="133">
        <f>ROUNDUP(BAR!W6*0.9*0.87,)+25</f>
        <v>5506</v>
      </c>
      <c r="X6" s="133">
        <f>ROUNDUP(BAR!X6*0.9*0.87,)+25</f>
        <v>5428</v>
      </c>
      <c r="Y6" s="133">
        <f>ROUNDUP(BAR!Y6*0.9*0.87,)+25</f>
        <v>5663</v>
      </c>
      <c r="Z6" s="133">
        <f>ROUNDUP(BAR!Z6*0.9*0.87,)+25</f>
        <v>5663</v>
      </c>
      <c r="AA6" s="86">
        <f>ROUNDUP(BAR!AA6*0.9*0.87,)+25</f>
        <v>5428</v>
      </c>
      <c r="AB6" s="22">
        <f>ROUNDUP(BAR!AB6*0.9*0.87,)+25</f>
        <v>5428</v>
      </c>
      <c r="AC6" s="22">
        <f>ROUNDUP(BAR!AC6*0.9*0.87,)+25</f>
        <v>5428</v>
      </c>
      <c r="AD6" s="22">
        <f>ROUNDUP(BAR!AD6*0.9*0.87,)+25</f>
        <v>5428</v>
      </c>
      <c r="AE6" s="22">
        <f>ROUNDUP(BAR!AE6*0.9*0.87,)+25</f>
        <v>5428</v>
      </c>
      <c r="AF6" s="22">
        <f>ROUNDUP(BAR!AF6*0.9*0.87,)+25</f>
        <v>5663</v>
      </c>
      <c r="AG6" s="22">
        <f>ROUNDUP(BAR!AG6*0.9*0.87,)+25</f>
        <v>5663</v>
      </c>
      <c r="AH6" s="22">
        <f>ROUNDUP(BAR!AH6*0.9*0.87,)+25</f>
        <v>5428</v>
      </c>
      <c r="AI6" s="22">
        <f>ROUNDUP(BAR!AI6*0.9*0.87,)+25</f>
        <v>5663</v>
      </c>
      <c r="AJ6" s="22">
        <f>ROUNDUP(BAR!AJ6*0.9*0.87,)+25</f>
        <v>5663</v>
      </c>
      <c r="AK6" s="22">
        <f>ROUNDUP(BAR!AK6*0.9*0.87,)+25</f>
        <v>5663</v>
      </c>
      <c r="AL6" s="22">
        <f>ROUNDUP(BAR!AL6*0.9*0.87,)+25</f>
        <v>5663</v>
      </c>
      <c r="AM6" s="22">
        <f>ROUNDUP(BAR!AM6*0.9*0.87,)+25</f>
        <v>5663</v>
      </c>
      <c r="AN6" s="22">
        <f>ROUNDUP(BAR!AN6*0.9*0.87,)+25</f>
        <v>5663</v>
      </c>
      <c r="AO6" s="22">
        <f>ROUNDUP(BAR!AO6*0.9*0.87,)+25</f>
        <v>5428</v>
      </c>
      <c r="AP6" s="22">
        <f>ROUNDUP(BAR!AP6*0.9*0.87,)+25</f>
        <v>5428</v>
      </c>
      <c r="AQ6" s="22">
        <f>ROUNDUP(BAR!AQ6*0.9*0.87,)+25</f>
        <v>5428</v>
      </c>
      <c r="AR6" s="22">
        <f>ROUNDUP(BAR!AR6*0.9*0.87,)+25</f>
        <v>5428</v>
      </c>
      <c r="AS6" s="22">
        <f>ROUNDUP(BAR!AS6*0.9*0.87,)+25</f>
        <v>5428</v>
      </c>
      <c r="AT6" s="22">
        <f>ROUNDUP(BAR!AT6*0.9*0.87,)+25</f>
        <v>5663</v>
      </c>
      <c r="AU6" s="22">
        <f>ROUNDUP(BAR!AU6*0.9*0.87,)+25</f>
        <v>5663</v>
      </c>
      <c r="AV6" s="22">
        <f>ROUNDUP(BAR!AV6*0.9*0.87,)+25</f>
        <v>5428</v>
      </c>
      <c r="AW6" s="22">
        <f>ROUNDUP(BAR!AW6*0.9*0.87,)+25</f>
        <v>5428</v>
      </c>
      <c r="AX6" s="22">
        <f>ROUNDUP(BAR!AX6*0.9*0.87,)+25</f>
        <v>5428</v>
      </c>
      <c r="AY6" s="22">
        <f>ROUNDUP(BAR!AY6*0.9*0.87,)+25</f>
        <v>5428</v>
      </c>
      <c r="AZ6" s="22">
        <f>ROUNDUP(BAR!AZ6*0.9*0.87,)+25</f>
        <v>5428</v>
      </c>
      <c r="BA6" s="22">
        <f>ROUNDUP(BAR!BA6*0.9*0.87,)+25</f>
        <v>5663</v>
      </c>
      <c r="BB6" s="22">
        <f>ROUNDUP(BAR!BB6*0.9*0.87,)+25</f>
        <v>5663</v>
      </c>
      <c r="BC6" s="22">
        <f>ROUNDUP(BAR!BC6*0.9*0.87,)+25</f>
        <v>5193</v>
      </c>
      <c r="BD6" s="22">
        <f>ROUNDUP(BAR!BD6*0.9*0.87,)+25</f>
        <v>5193</v>
      </c>
      <c r="BE6" s="22">
        <f>ROUNDUP(BAR!BE6*0.9*0.87,)+25</f>
        <v>5193</v>
      </c>
      <c r="BF6" s="22">
        <f>ROUNDUP(BAR!BF6*0.9*0.87,)+25</f>
        <v>5663</v>
      </c>
      <c r="BG6" s="22">
        <f>ROUNDUP(BAR!BG6*0.9*0.87,)+25</f>
        <v>5663</v>
      </c>
      <c r="BH6" s="22">
        <f>ROUNDUP(BAR!BH6*0.9*0.87,)+25</f>
        <v>5663</v>
      </c>
      <c r="BI6" s="22">
        <f>ROUNDUP(BAR!BI6*0.9*0.87,)+25</f>
        <v>5663</v>
      </c>
      <c r="BJ6" s="22">
        <f>ROUNDUP(BAR!BJ6*0.9*0.87,)+25</f>
        <v>5037</v>
      </c>
      <c r="BK6" s="22">
        <f>ROUNDUP(BAR!BK6*0.9*0.87,)+25</f>
        <v>5037</v>
      </c>
      <c r="BL6" s="22">
        <f>ROUNDUP(BAR!BL6*0.9*0.87,)+25</f>
        <v>5037</v>
      </c>
      <c r="BM6" s="22">
        <f>ROUNDUP(BAR!BM6*0.9*0.87,)+25</f>
        <v>5037</v>
      </c>
      <c r="BN6" s="22">
        <f>ROUNDUP(BAR!BN6*0.9*0.87,)+25</f>
        <v>5037</v>
      </c>
      <c r="BO6" s="22">
        <f>ROUNDUP(BAR!BO6*0.9*0.87,)+25</f>
        <v>5193</v>
      </c>
      <c r="BP6" s="22">
        <f>ROUNDUP(BAR!BP6*0.9*0.87,)+25</f>
        <v>5193</v>
      </c>
      <c r="BQ6" s="22">
        <f>ROUNDUP(BAR!BQ6*0.9*0.87,)+25</f>
        <v>5037</v>
      </c>
      <c r="BR6" s="22">
        <f>ROUNDUP(BAR!BR6*0.9*0.87,)+25</f>
        <v>5037</v>
      </c>
      <c r="BS6" s="22">
        <f>ROUNDUP(BAR!BS6*0.9*0.87,)+25</f>
        <v>5037</v>
      </c>
      <c r="BT6" s="22">
        <f>ROUNDUP(BAR!BT6*0.9*0.87,)+25</f>
        <v>5037</v>
      </c>
      <c r="BU6" s="22">
        <f>ROUNDUP(BAR!BU6*0.9*0.87,)+25</f>
        <v>5037</v>
      </c>
      <c r="BV6" s="22">
        <f>ROUNDUP(BAR!BV6*0.9*0.87,)+25</f>
        <v>5193</v>
      </c>
      <c r="BW6" s="22">
        <f>ROUNDUP(BAR!BW6*0.9*0.87,)+25</f>
        <v>5193</v>
      </c>
      <c r="BX6" s="22">
        <f>ROUNDUP(BAR!BX6*0.9*0.87,)+25</f>
        <v>5037</v>
      </c>
      <c r="BY6" s="22">
        <f>ROUNDUP(BAR!BY6*0.9*0.87,)+25</f>
        <v>5037</v>
      </c>
      <c r="BZ6" s="22">
        <f>ROUNDUP(BAR!BZ6*0.9*0.87,)+25</f>
        <v>5037</v>
      </c>
      <c r="CA6" s="22">
        <f>ROUNDUP(BAR!CA6*0.9*0.87,)+25</f>
        <v>5037</v>
      </c>
      <c r="CB6" s="22">
        <f>ROUNDUP(BAR!CB6*0.9*0.87,)+25</f>
        <v>5037</v>
      </c>
      <c r="CC6" s="22">
        <f>ROUNDUP(BAR!CC6*0.9*0.87,)+25</f>
        <v>5193</v>
      </c>
      <c r="CD6" s="22">
        <f>ROUNDUP(BAR!CD6*0.9*0.87,)+25</f>
        <v>5193</v>
      </c>
      <c r="CE6" s="22">
        <f>ROUNDUP(BAR!CE6*0.9*0.87,)+25</f>
        <v>5037</v>
      </c>
      <c r="CF6" s="22">
        <f>ROUNDUP(BAR!CF6*0.9*0.87,)+25</f>
        <v>5037</v>
      </c>
      <c r="CG6" s="22">
        <f>ROUNDUP(BAR!CG6*0.9*0.87,)+25</f>
        <v>5037</v>
      </c>
      <c r="CH6" s="22">
        <f>ROUNDUP(BAR!CH6*0.9*0.87,)+25</f>
        <v>5037</v>
      </c>
      <c r="CI6" s="22">
        <f>ROUNDUP(BAR!CI6*0.9*0.87,)+25</f>
        <v>5037</v>
      </c>
      <c r="CJ6" s="22">
        <f>ROUNDUP(BAR!CJ6*0.9*0.87,)+25</f>
        <v>5193</v>
      </c>
      <c r="CK6" s="22">
        <f>ROUNDUP(BAR!CK6*0.9*0.87,)+25</f>
        <v>5193</v>
      </c>
      <c r="CL6" s="22">
        <f>ROUNDUP(BAR!CL6*0.9*0.87,)+25</f>
        <v>5037</v>
      </c>
      <c r="CM6" s="22">
        <f>ROUNDUP(BAR!CM6*0.9*0.87,)+25</f>
        <v>5037</v>
      </c>
      <c r="CN6" s="22">
        <f>ROUNDUP(BAR!CN6*0.9*0.87,)+25</f>
        <v>5037</v>
      </c>
      <c r="CO6" s="22">
        <f>ROUNDUP(BAR!CO6*0.9*0.87,)+25</f>
        <v>5037</v>
      </c>
      <c r="CP6" s="22">
        <f>ROUNDUP(BAR!CP6*0.9*0.87,)+25</f>
        <v>5037</v>
      </c>
      <c r="CQ6" s="22">
        <f>ROUNDUP(BAR!CQ6*0.9*0.87,)+25</f>
        <v>5898</v>
      </c>
      <c r="CR6" s="22">
        <f>ROUNDUP(BAR!CR6*0.9*0.87,)+25</f>
        <v>5898</v>
      </c>
      <c r="CS6" s="22">
        <f>ROUNDUP(BAR!CS6*0.9*0.87,)+25</f>
        <v>5898</v>
      </c>
      <c r="CT6" s="22">
        <f>ROUNDUP(BAR!CT6*0.9*0.87,)+25</f>
        <v>5898</v>
      </c>
      <c r="CU6" s="22">
        <f>ROUNDUP(BAR!CU6*0.9*0.87,)+25</f>
        <v>5898</v>
      </c>
      <c r="CV6" s="22">
        <f>ROUNDUP(BAR!CV6*0.9*0.87,)+25</f>
        <v>5898</v>
      </c>
      <c r="CW6" s="22">
        <f>ROUNDUP(BAR!CW6*0.9*0.87,)+25</f>
        <v>5898</v>
      </c>
      <c r="CX6" s="22">
        <f>ROUNDUP(BAR!CX6*0.9*0.87,)+25</f>
        <v>6289</v>
      </c>
      <c r="CY6" s="22">
        <f>ROUNDUP(BAR!CY6*0.9*0.87,)+25</f>
        <v>6289</v>
      </c>
      <c r="CZ6" s="22">
        <f>ROUNDUP(BAR!CZ6*0.9*0.87,)+25</f>
        <v>6289</v>
      </c>
      <c r="DA6" s="22">
        <f>ROUNDUP(BAR!DA6*0.9*0.87,)+25</f>
        <v>6289</v>
      </c>
      <c r="DB6" s="22">
        <f>ROUNDUP(BAR!DB6*0.9*0.87,)+25</f>
        <v>6289</v>
      </c>
      <c r="DC6" s="22">
        <f>ROUNDUP(BAR!DC6*0.9*0.87,)+25</f>
        <v>6289</v>
      </c>
      <c r="DD6" s="22">
        <f>ROUNDUP(BAR!DD6*0.9*0.87,)+25</f>
        <v>6289</v>
      </c>
      <c r="DE6" s="22">
        <f>ROUNDUP(BAR!DE6*0.9*0.87,)+25</f>
        <v>7072</v>
      </c>
      <c r="DF6" s="22">
        <f>ROUNDUP(BAR!DF6*0.9*0.87,)+25</f>
        <v>7072</v>
      </c>
      <c r="DG6" s="22">
        <f>ROUNDUP(BAR!DG6*0.9*0.87,)+25</f>
        <v>7072</v>
      </c>
      <c r="DH6" s="22">
        <f>ROUNDUP(BAR!DH6*0.9*0.87,)+25</f>
        <v>7072</v>
      </c>
      <c r="DI6" s="22">
        <f>ROUNDUP(BAR!DI6*0.9*0.87,)+25</f>
        <v>15685</v>
      </c>
      <c r="DJ6" s="96">
        <f>ROUNDUP(BAR!DJ6*0.9*0.87,)+25</f>
        <v>25081</v>
      </c>
      <c r="DK6" s="96">
        <f>ROUNDUP(BAR!DK6*0.9*0.87,)+25</f>
        <v>25081</v>
      </c>
      <c r="DL6" s="96">
        <f>ROUNDUP(BAR!DL6*0.9*0.87,)+25</f>
        <v>25081</v>
      </c>
      <c r="DM6" s="96">
        <f>ROUNDUP(BAR!DM6*0.9*0.87,)+25</f>
        <v>25081</v>
      </c>
      <c r="DN6" s="96">
        <f>ROUNDUP(BAR!DN6*0.9*0.87,)+25</f>
        <v>25081</v>
      </c>
      <c r="DO6" s="96">
        <f>ROUNDUP(BAR!DO6*0.9*0.87,)+25</f>
        <v>25081</v>
      </c>
      <c r="DP6" s="96">
        <f>ROUNDUP(BAR!DP6*0.9*0.87,)+25</f>
        <v>25081</v>
      </c>
      <c r="DQ6" s="96">
        <f>ROUNDUP(BAR!DQ6*0.9*0.87,)+25</f>
        <v>25081</v>
      </c>
      <c r="DR6" s="96">
        <f>ROUNDUP(BAR!DR6*0.9*0.87,)+25</f>
        <v>25081</v>
      </c>
      <c r="DS6" s="96">
        <f>ROUNDUP(BAR!DS6*0.9*0.87,)+25</f>
        <v>22732</v>
      </c>
      <c r="DT6" s="22">
        <f>ROUNDUP(BAR!DT6*0.9*0.87,)+25</f>
        <v>14119</v>
      </c>
      <c r="DU6" s="22">
        <f>ROUNDUP(BAR!DU6*0.9*0.87,)+25</f>
        <v>14119</v>
      </c>
      <c r="DV6" s="22">
        <f>ROUNDUP(BAR!DV6*0.9*0.87,)+25</f>
        <v>14119</v>
      </c>
      <c r="DW6" s="22">
        <f>ROUNDUP(BAR!DW6*0.9*0.87,)+25</f>
        <v>14119</v>
      </c>
      <c r="DX6" s="22">
        <f>ROUNDUP(BAR!DX6*0.9*0.87,)+25</f>
        <v>14119</v>
      </c>
      <c r="DY6" s="22">
        <f>ROUNDUP(BAR!DY6*0.9*0.87,)+25</f>
        <v>14119</v>
      </c>
      <c r="DZ6" s="22">
        <f>ROUNDUP(BAR!DZ6*0.9*0.87,)+25</f>
        <v>14119</v>
      </c>
      <c r="EA6" s="22">
        <f>ROUNDUP(BAR!EA6*0.9*0.87,)+25</f>
        <v>14902</v>
      </c>
      <c r="EB6" s="22">
        <f>ROUNDUP(BAR!EB6*0.9*0.87,)+25</f>
        <v>14902</v>
      </c>
      <c r="EC6" s="22">
        <f>ROUNDUP(BAR!EC6*0.9*0.87,)+25</f>
        <v>14902</v>
      </c>
      <c r="ED6" s="22">
        <f>ROUNDUP(BAR!ED6*0.9*0.87,)+25</f>
        <v>14902</v>
      </c>
      <c r="EE6" s="22">
        <f>ROUNDUP(BAR!EE6*0.9*0.87,)+25</f>
        <v>14902</v>
      </c>
      <c r="EF6" s="22">
        <f>ROUNDUP(BAR!EF6*0.9*0.87,)+25</f>
        <v>14902</v>
      </c>
      <c r="EG6" s="22">
        <f>ROUNDUP(BAR!EG6*0.9*0.87,)+25</f>
        <v>14902</v>
      </c>
      <c r="EH6" s="22">
        <f>ROUNDUP(BAR!EH6*0.9*0.87,)+25</f>
        <v>14902</v>
      </c>
      <c r="EI6" s="22">
        <f>ROUNDUP(BAR!EI6*0.9*0.87,)+25</f>
        <v>14902</v>
      </c>
      <c r="EJ6" s="22">
        <f>ROUNDUP(BAR!EJ6*0.9*0.87,)+25</f>
        <v>14902</v>
      </c>
      <c r="EK6" s="22">
        <f>ROUNDUP(BAR!EK6*0.9*0.87,)+25</f>
        <v>14902</v>
      </c>
      <c r="EL6" s="22">
        <f>ROUNDUP(BAR!EL6*0.9*0.87,)+25</f>
        <v>14902</v>
      </c>
      <c r="EM6" s="22">
        <f>ROUNDUP(BAR!EM6*0.9*0.87,)+25</f>
        <v>14902</v>
      </c>
      <c r="EN6" s="22">
        <f>ROUNDUP(BAR!EN6*0.9*0.87,)+25</f>
        <v>14902</v>
      </c>
      <c r="EO6" s="22">
        <f>ROUNDUP(BAR!EO6*0.9*0.87,)+25</f>
        <v>14902</v>
      </c>
      <c r="EP6" s="22">
        <f>ROUNDUP(BAR!EP6*0.9*0.87,)+25</f>
        <v>14902</v>
      </c>
      <c r="EQ6" s="22">
        <f>ROUNDUP(BAR!EQ6*0.9*0.87,)+25</f>
        <v>15685</v>
      </c>
      <c r="ER6" s="22">
        <f>ROUNDUP(BAR!ER6*0.9*0.87,)+25</f>
        <v>15685</v>
      </c>
      <c r="ES6" s="22">
        <f>ROUNDUP(BAR!ES6*0.9*0.87,)+25</f>
        <v>15685</v>
      </c>
      <c r="ET6" s="22">
        <f>ROUNDUP(BAR!ET6*0.9*0.87,)+25</f>
        <v>15685</v>
      </c>
      <c r="EU6" s="22">
        <f>ROUNDUP(BAR!EU6*0.9*0.87,)+25</f>
        <v>15685</v>
      </c>
      <c r="EV6" s="22">
        <f>ROUNDUP(BAR!EV6*0.9*0.87,)+25</f>
        <v>15685</v>
      </c>
      <c r="EW6" s="22">
        <f>ROUNDUP(BAR!EW6*0.9*0.87,)+25</f>
        <v>15685</v>
      </c>
      <c r="EX6" s="22">
        <f>ROUNDUP(BAR!EX6*0.9*0.87,)+25</f>
        <v>15685</v>
      </c>
      <c r="EY6" s="22">
        <f>ROUNDUP(BAR!EY6*0.9*0.87,)+25</f>
        <v>15685</v>
      </c>
      <c r="EZ6" s="22">
        <f>ROUNDUP(BAR!EZ6*0.9*0.87,)+25</f>
        <v>15685</v>
      </c>
      <c r="FA6" s="22">
        <f>ROUNDUP(BAR!FA6*0.9*0.87,)+25</f>
        <v>15685</v>
      </c>
      <c r="FB6" s="22">
        <f>ROUNDUP(BAR!FB6*0.9*0.87,)+25</f>
        <v>15685</v>
      </c>
      <c r="FC6" s="22">
        <f>ROUNDUP(BAR!FC6*0.9*0.87,)+25</f>
        <v>15685</v>
      </c>
      <c r="FD6" s="22">
        <f>ROUNDUP(BAR!FD6*0.9*0.87,)+25</f>
        <v>15685</v>
      </c>
      <c r="FE6" s="22">
        <f>ROUNDUP(BAR!FE6*0.9*0.87,)+25</f>
        <v>15685</v>
      </c>
      <c r="FF6" s="22">
        <f>ROUNDUP(BAR!FF6*0.9*0.87,)+25</f>
        <v>15685</v>
      </c>
      <c r="FG6" s="22">
        <f>ROUNDUP(BAR!FG6*0.9*0.87,)+25</f>
        <v>15685</v>
      </c>
      <c r="FH6" s="22">
        <f>ROUNDUP(BAR!FH6*0.9*0.87,)+25</f>
        <v>15685</v>
      </c>
      <c r="FI6" s="22">
        <f>ROUNDUP(BAR!FI6*0.9*0.87,)+25</f>
        <v>15685</v>
      </c>
      <c r="FJ6" s="22">
        <f>ROUNDUP(BAR!FJ6*0.9*0.87,)+25</f>
        <v>15685</v>
      </c>
      <c r="FK6" s="22">
        <f>ROUNDUP(BAR!FK6*0.9*0.87,)+25</f>
        <v>17721</v>
      </c>
      <c r="FL6" s="22">
        <f>ROUNDUP(BAR!FL6*0.9*0.87,)+25</f>
        <v>17721</v>
      </c>
      <c r="FM6" s="22">
        <f>ROUNDUP(BAR!FM6*0.9*0.87,)+25</f>
        <v>17721</v>
      </c>
      <c r="FN6" s="22">
        <f>ROUNDUP(BAR!FN6*0.9*0.87,)+25</f>
        <v>15685</v>
      </c>
      <c r="FO6" s="22">
        <f>ROUNDUP(BAR!FO6*0.9*0.87,)+25</f>
        <v>15685</v>
      </c>
      <c r="FP6" s="22">
        <f>ROUNDUP(BAR!FP6*0.9*0.87,)+25</f>
        <v>15685</v>
      </c>
      <c r="FQ6" s="22">
        <f>ROUNDUP(BAR!FQ6*0.9*0.87,)+25</f>
        <v>15685</v>
      </c>
      <c r="FR6" s="22">
        <f>ROUNDUP(BAR!FR6*0.9*0.87,)+25</f>
        <v>15685</v>
      </c>
      <c r="FS6" s="22">
        <f>ROUNDUP(BAR!FS6*0.9*0.87,)+25</f>
        <v>14119</v>
      </c>
      <c r="FT6" s="22">
        <f>ROUNDUP(BAR!FT6*0.9*0.87,)+25</f>
        <v>14119</v>
      </c>
      <c r="FU6" s="22">
        <f>ROUNDUP(BAR!FU6*0.9*0.87,)+25</f>
        <v>14119</v>
      </c>
      <c r="FV6" s="22">
        <f>ROUNDUP(BAR!FV6*0.9*0.87,)+25</f>
        <v>14119</v>
      </c>
      <c r="FW6" s="22">
        <f>ROUNDUP(BAR!FW6*0.9*0.87,)+25</f>
        <v>14119</v>
      </c>
      <c r="FX6" s="22">
        <f>ROUNDUP(BAR!FX6*0.9*0.87,)+25</f>
        <v>14119</v>
      </c>
      <c r="FY6" s="22">
        <f>ROUNDUP(BAR!FY6*0.9*0.87,)+25</f>
        <v>14119</v>
      </c>
      <c r="FZ6" s="22">
        <f>ROUNDUP(BAR!FZ6*0.9*0.87,)+25</f>
        <v>18739</v>
      </c>
      <c r="GA6" s="22">
        <f>ROUNDUP(BAR!GA6*0.9*0.87,)+25</f>
        <v>14902</v>
      </c>
      <c r="GB6" s="22">
        <f>ROUNDUP(BAR!GB6*0.9*0.87,)+25</f>
        <v>10361</v>
      </c>
      <c r="GC6" s="22">
        <f>ROUNDUP(BAR!GC6*0.9*0.87,)+25</f>
        <v>10361</v>
      </c>
      <c r="GD6" s="22">
        <f>ROUNDUP(BAR!GD6*0.9*0.87,)+25</f>
        <v>10361</v>
      </c>
      <c r="GE6" s="22">
        <f>ROUNDUP(BAR!GE6*0.9*0.87,)+25</f>
        <v>10361</v>
      </c>
      <c r="GF6" s="22">
        <f>ROUNDUP(BAR!GF6*0.9*0.87,)+25</f>
        <v>10361</v>
      </c>
      <c r="GG6" s="22">
        <f>ROUNDUP(BAR!GG6*0.9*0.87,)+25</f>
        <v>10361</v>
      </c>
      <c r="GH6" s="22">
        <f>ROUNDUP(BAR!GH6*0.9*0.87,)+25</f>
        <v>10361</v>
      </c>
      <c r="GI6" s="22">
        <f>ROUNDUP(BAR!GI6*0.9*0.87,)+25</f>
        <v>10361</v>
      </c>
      <c r="GJ6" s="22">
        <f>ROUNDUP(BAR!GJ6*0.9*0.87,)+25</f>
        <v>10361</v>
      </c>
      <c r="GK6" s="22">
        <f>ROUNDUP(BAR!GK6*0.9*0.87,)+25</f>
        <v>10361</v>
      </c>
      <c r="GL6" s="22">
        <f>ROUNDUP(BAR!GL6*0.9*0.87,)+25</f>
        <v>10361</v>
      </c>
      <c r="GM6" s="22">
        <f>ROUNDUP(BAR!GM6*0.9*0.87,)+25</f>
        <v>10361</v>
      </c>
      <c r="GN6" s="22">
        <f>ROUNDUP(BAR!GN6*0.9*0.87,)+25</f>
        <v>10361</v>
      </c>
      <c r="GO6" s="22">
        <f>ROUNDUP(BAR!GO6*0.9*0.87,)+25</f>
        <v>10361</v>
      </c>
      <c r="GP6" s="22">
        <f>ROUNDUP(BAR!GP6*0.9*0.87,)+25</f>
        <v>10361</v>
      </c>
      <c r="GQ6" s="22">
        <f>ROUNDUP(BAR!GQ6*0.9*0.87,)+25</f>
        <v>10361</v>
      </c>
      <c r="GR6" s="22">
        <f>ROUNDUP(BAR!GR6*0.9*0.87,)+25</f>
        <v>10361</v>
      </c>
      <c r="GS6" s="22">
        <f>ROUNDUP(BAR!GS6*0.9*0.87,)+25</f>
        <v>10361</v>
      </c>
      <c r="GT6" s="22">
        <f>ROUNDUP(BAR!GT6*0.9*0.87,)+25</f>
        <v>10361</v>
      </c>
      <c r="GU6" s="22">
        <f>ROUNDUP(BAR!GU6*0.9*0.87,)+25</f>
        <v>10361</v>
      </c>
      <c r="GV6" s="22">
        <f>ROUNDUP(BAR!GV6*0.9*0.87,)+25</f>
        <v>10361</v>
      </c>
      <c r="GW6" s="22">
        <f>ROUNDUP(BAR!GW6*0.9*0.87,)+25</f>
        <v>10361</v>
      </c>
    </row>
    <row r="7" spans="1:205" s="4" customFormat="1" ht="12" customHeight="1">
      <c r="A7" s="18">
        <v>2</v>
      </c>
      <c r="B7" s="22">
        <f>ROUNDUP(BAR!B7*0.9*0.87,)+25</f>
        <v>8130</v>
      </c>
      <c r="C7" s="22">
        <f>ROUNDUP(BAR!C7*0.9*0.87,)+25</f>
        <v>7738</v>
      </c>
      <c r="D7" s="22">
        <f>ROUNDUP(BAR!D7*0.9*0.87,)+25</f>
        <v>8521</v>
      </c>
      <c r="E7" s="22">
        <f>ROUNDUP(BAR!E7*0.9*0.87,)+25</f>
        <v>8521</v>
      </c>
      <c r="F7" s="22">
        <f>ROUNDUP(BAR!F7*0.9*0.87,)+25</f>
        <v>8521</v>
      </c>
      <c r="G7" s="22">
        <f>ROUNDUP(BAR!G7*0.9*0.87,)+25</f>
        <v>7425</v>
      </c>
      <c r="H7" s="22">
        <f>ROUNDUP(BAR!H7*0.9*0.87,)+25</f>
        <v>7425</v>
      </c>
      <c r="I7" s="22">
        <f>ROUNDUP(BAR!I7*0.9*0.87,)+25</f>
        <v>7425</v>
      </c>
      <c r="J7" s="22">
        <f>ROUNDUP(BAR!J7*0.9*0.87,)+25</f>
        <v>7425</v>
      </c>
      <c r="K7" s="22">
        <f>ROUNDUP(BAR!K7*0.9*0.87,)+25</f>
        <v>8130</v>
      </c>
      <c r="L7" s="22">
        <f>ROUNDUP(BAR!L7*0.9*0.87,)+25</f>
        <v>8130</v>
      </c>
      <c r="M7" s="22">
        <f>ROUNDUP(BAR!M7*0.9*0.87,)+25</f>
        <v>6955</v>
      </c>
      <c r="N7" s="22">
        <f>ROUNDUP(BAR!N7*0.9*0.87,)+25</f>
        <v>6955</v>
      </c>
      <c r="O7" s="22">
        <f>ROUNDUP(BAR!O7*0.9*0.87,)+25</f>
        <v>6955</v>
      </c>
      <c r="P7" s="22">
        <f>ROUNDUP(BAR!P7*0.9*0.87,)+25</f>
        <v>6955</v>
      </c>
      <c r="Q7" s="22">
        <f>ROUNDUP(BAR!Q7*0.9*0.87,)+25</f>
        <v>6955</v>
      </c>
      <c r="R7" s="22">
        <f>ROUNDUP(BAR!R7*0.9*0.87,)+25</f>
        <v>7425</v>
      </c>
      <c r="S7" s="22">
        <f>ROUNDUP(BAR!S7*0.9*0.87,)+25</f>
        <v>7425</v>
      </c>
      <c r="T7" s="22">
        <f>ROUNDUP(BAR!T7*0.9*0.87,)+25</f>
        <v>6955</v>
      </c>
      <c r="U7" s="22">
        <f>ROUNDUP(BAR!U7*0.9*0.87,)+25</f>
        <v>6955</v>
      </c>
      <c r="V7" s="22">
        <f>ROUNDUP(BAR!V7*0.9*0.87,)+25</f>
        <v>6955</v>
      </c>
      <c r="W7" s="133">
        <f>ROUNDUP(BAR!W7*0.9*0.87,)+25</f>
        <v>6955</v>
      </c>
      <c r="X7" s="133">
        <f>ROUNDUP(BAR!X7*0.9*0.87,)+25</f>
        <v>6877</v>
      </c>
      <c r="Y7" s="133">
        <f>ROUNDUP(BAR!Y7*0.9*0.87,)+25</f>
        <v>7112</v>
      </c>
      <c r="Z7" s="133">
        <f>ROUNDUP(BAR!Z7*0.9*0.87,)+25</f>
        <v>7112</v>
      </c>
      <c r="AA7" s="86">
        <f>ROUNDUP(BAR!AA7*0.9*0.87,)+25</f>
        <v>6877</v>
      </c>
      <c r="AB7" s="22">
        <f>ROUNDUP(BAR!AB7*0.9*0.87,)+25</f>
        <v>6877</v>
      </c>
      <c r="AC7" s="22">
        <f>ROUNDUP(BAR!AC7*0.9*0.87,)+25</f>
        <v>6877</v>
      </c>
      <c r="AD7" s="22">
        <f>ROUNDUP(BAR!AD7*0.9*0.87,)+25</f>
        <v>6877</v>
      </c>
      <c r="AE7" s="22">
        <f>ROUNDUP(BAR!AE7*0.9*0.87,)+25</f>
        <v>6877</v>
      </c>
      <c r="AF7" s="22">
        <f>ROUNDUP(BAR!AF7*0.9*0.87,)+25</f>
        <v>7112</v>
      </c>
      <c r="AG7" s="22">
        <f>ROUNDUP(BAR!AG7*0.9*0.87,)+25</f>
        <v>7112</v>
      </c>
      <c r="AH7" s="22">
        <f>ROUNDUP(BAR!AH7*0.9*0.87,)+25</f>
        <v>6877</v>
      </c>
      <c r="AI7" s="22">
        <f>ROUNDUP(BAR!AI7*0.9*0.87,)+25</f>
        <v>7112</v>
      </c>
      <c r="AJ7" s="22">
        <f>ROUNDUP(BAR!AJ7*0.9*0.87,)+25</f>
        <v>7112</v>
      </c>
      <c r="AK7" s="22">
        <f>ROUNDUP(BAR!AK7*0.9*0.87,)+25</f>
        <v>7112</v>
      </c>
      <c r="AL7" s="22">
        <f>ROUNDUP(BAR!AL7*0.9*0.87,)+25</f>
        <v>7112</v>
      </c>
      <c r="AM7" s="22">
        <f>ROUNDUP(BAR!AM7*0.9*0.87,)+25</f>
        <v>7112</v>
      </c>
      <c r="AN7" s="22">
        <f>ROUNDUP(BAR!AN7*0.9*0.87,)+25</f>
        <v>7112</v>
      </c>
      <c r="AO7" s="22">
        <f>ROUNDUP(BAR!AO7*0.9*0.87,)+25</f>
        <v>6877</v>
      </c>
      <c r="AP7" s="22">
        <f>ROUNDUP(BAR!AP7*0.9*0.87,)+25</f>
        <v>6877</v>
      </c>
      <c r="AQ7" s="22">
        <f>ROUNDUP(BAR!AQ7*0.9*0.87,)+25</f>
        <v>6877</v>
      </c>
      <c r="AR7" s="22">
        <f>ROUNDUP(BAR!AR7*0.9*0.87,)+25</f>
        <v>6877</v>
      </c>
      <c r="AS7" s="22">
        <f>ROUNDUP(BAR!AS7*0.9*0.87,)+25</f>
        <v>6877</v>
      </c>
      <c r="AT7" s="22">
        <f>ROUNDUP(BAR!AT7*0.9*0.87,)+25</f>
        <v>7112</v>
      </c>
      <c r="AU7" s="22">
        <f>ROUNDUP(BAR!AU7*0.9*0.87,)+25</f>
        <v>7112</v>
      </c>
      <c r="AV7" s="22">
        <f>ROUNDUP(BAR!AV7*0.9*0.87,)+25</f>
        <v>6877</v>
      </c>
      <c r="AW7" s="22">
        <f>ROUNDUP(BAR!AW7*0.9*0.87,)+25</f>
        <v>6877</v>
      </c>
      <c r="AX7" s="22">
        <f>ROUNDUP(BAR!AX7*0.9*0.87,)+25</f>
        <v>6877</v>
      </c>
      <c r="AY7" s="22">
        <f>ROUNDUP(BAR!AY7*0.9*0.87,)+25</f>
        <v>6877</v>
      </c>
      <c r="AZ7" s="22">
        <f>ROUNDUP(BAR!AZ7*0.9*0.87,)+25</f>
        <v>6877</v>
      </c>
      <c r="BA7" s="22">
        <f>ROUNDUP(BAR!BA7*0.9*0.87,)+25</f>
        <v>7112</v>
      </c>
      <c r="BB7" s="22">
        <f>ROUNDUP(BAR!BB7*0.9*0.87,)+25</f>
        <v>7112</v>
      </c>
      <c r="BC7" s="22">
        <f>ROUNDUP(BAR!BC7*0.9*0.87,)+25</f>
        <v>6642</v>
      </c>
      <c r="BD7" s="22">
        <f>ROUNDUP(BAR!BD7*0.9*0.87,)+25</f>
        <v>6642</v>
      </c>
      <c r="BE7" s="22">
        <f>ROUNDUP(BAR!BE7*0.9*0.87,)+25</f>
        <v>6642</v>
      </c>
      <c r="BF7" s="22">
        <f>ROUNDUP(BAR!BF7*0.9*0.87,)+25</f>
        <v>7112</v>
      </c>
      <c r="BG7" s="22">
        <f>ROUNDUP(BAR!BG7*0.9*0.87,)+25</f>
        <v>7112</v>
      </c>
      <c r="BH7" s="22">
        <f>ROUNDUP(BAR!BH7*0.9*0.87,)+25</f>
        <v>7112</v>
      </c>
      <c r="BI7" s="22">
        <f>ROUNDUP(BAR!BI7*0.9*0.87,)+25</f>
        <v>7112</v>
      </c>
      <c r="BJ7" s="22">
        <f>ROUNDUP(BAR!BJ7*0.9*0.87,)+25</f>
        <v>6485</v>
      </c>
      <c r="BK7" s="22">
        <f>ROUNDUP(BAR!BK7*0.9*0.87,)+25</f>
        <v>6485</v>
      </c>
      <c r="BL7" s="22">
        <f>ROUNDUP(BAR!BL7*0.9*0.87,)+25</f>
        <v>6485</v>
      </c>
      <c r="BM7" s="22">
        <f>ROUNDUP(BAR!BM7*0.9*0.87,)+25</f>
        <v>6485</v>
      </c>
      <c r="BN7" s="22">
        <f>ROUNDUP(BAR!BN7*0.9*0.87,)+25</f>
        <v>6485</v>
      </c>
      <c r="BO7" s="22">
        <f>ROUNDUP(BAR!BO7*0.9*0.87,)+25</f>
        <v>6642</v>
      </c>
      <c r="BP7" s="22">
        <f>ROUNDUP(BAR!BP7*0.9*0.87,)+25</f>
        <v>6642</v>
      </c>
      <c r="BQ7" s="22">
        <f>ROUNDUP(BAR!BQ7*0.9*0.87,)+25</f>
        <v>6485</v>
      </c>
      <c r="BR7" s="22">
        <f>ROUNDUP(BAR!BR7*0.9*0.87,)+25</f>
        <v>6485</v>
      </c>
      <c r="BS7" s="22">
        <f>ROUNDUP(BAR!BS7*0.9*0.87,)+25</f>
        <v>6485</v>
      </c>
      <c r="BT7" s="22">
        <f>ROUNDUP(BAR!BT7*0.9*0.87,)+25</f>
        <v>6485</v>
      </c>
      <c r="BU7" s="22">
        <f>ROUNDUP(BAR!BU7*0.9*0.87,)+25</f>
        <v>6485</v>
      </c>
      <c r="BV7" s="22">
        <f>ROUNDUP(BAR!BV7*0.9*0.87,)+25</f>
        <v>6642</v>
      </c>
      <c r="BW7" s="22">
        <f>ROUNDUP(BAR!BW7*0.9*0.87,)+25</f>
        <v>6642</v>
      </c>
      <c r="BX7" s="22">
        <f>ROUNDUP(BAR!BX7*0.9*0.87,)+25</f>
        <v>6485</v>
      </c>
      <c r="BY7" s="22">
        <f>ROUNDUP(BAR!BY7*0.9*0.87,)+25</f>
        <v>6485</v>
      </c>
      <c r="BZ7" s="22">
        <f>ROUNDUP(BAR!BZ7*0.9*0.87,)+25</f>
        <v>6485</v>
      </c>
      <c r="CA7" s="22">
        <f>ROUNDUP(BAR!CA7*0.9*0.87,)+25</f>
        <v>6485</v>
      </c>
      <c r="CB7" s="22">
        <f>ROUNDUP(BAR!CB7*0.9*0.87,)+25</f>
        <v>6485</v>
      </c>
      <c r="CC7" s="22">
        <f>ROUNDUP(BAR!CC7*0.9*0.87,)+25</f>
        <v>6642</v>
      </c>
      <c r="CD7" s="22">
        <f>ROUNDUP(BAR!CD7*0.9*0.87,)+25</f>
        <v>6642</v>
      </c>
      <c r="CE7" s="22">
        <f>ROUNDUP(BAR!CE7*0.9*0.87,)+25</f>
        <v>6485</v>
      </c>
      <c r="CF7" s="22">
        <f>ROUNDUP(BAR!CF7*0.9*0.87,)+25</f>
        <v>6485</v>
      </c>
      <c r="CG7" s="22">
        <f>ROUNDUP(BAR!CG7*0.9*0.87,)+25</f>
        <v>6485</v>
      </c>
      <c r="CH7" s="22">
        <f>ROUNDUP(BAR!CH7*0.9*0.87,)+25</f>
        <v>6485</v>
      </c>
      <c r="CI7" s="22">
        <f>ROUNDUP(BAR!CI7*0.9*0.87,)+25</f>
        <v>6485</v>
      </c>
      <c r="CJ7" s="22">
        <f>ROUNDUP(BAR!CJ7*0.9*0.87,)+25</f>
        <v>6642</v>
      </c>
      <c r="CK7" s="22">
        <f>ROUNDUP(BAR!CK7*0.9*0.87,)+25</f>
        <v>6642</v>
      </c>
      <c r="CL7" s="22">
        <f>ROUNDUP(BAR!CL7*0.9*0.87,)+25</f>
        <v>6485</v>
      </c>
      <c r="CM7" s="22">
        <f>ROUNDUP(BAR!CM7*0.9*0.87,)+25</f>
        <v>6485</v>
      </c>
      <c r="CN7" s="22">
        <f>ROUNDUP(BAR!CN7*0.9*0.87,)+25</f>
        <v>6485</v>
      </c>
      <c r="CO7" s="22">
        <f>ROUNDUP(BAR!CO7*0.9*0.87,)+25</f>
        <v>6485</v>
      </c>
      <c r="CP7" s="22">
        <f>ROUNDUP(BAR!CP7*0.9*0.87,)+25</f>
        <v>6485</v>
      </c>
      <c r="CQ7" s="22">
        <f>ROUNDUP(BAR!CQ7*0.9*0.87,)+25</f>
        <v>7347</v>
      </c>
      <c r="CR7" s="22">
        <f>ROUNDUP(BAR!CR7*0.9*0.87,)+25</f>
        <v>7347</v>
      </c>
      <c r="CS7" s="22">
        <f>ROUNDUP(BAR!CS7*0.9*0.87,)+25</f>
        <v>7347</v>
      </c>
      <c r="CT7" s="22">
        <f>ROUNDUP(BAR!CT7*0.9*0.87,)+25</f>
        <v>7347</v>
      </c>
      <c r="CU7" s="22">
        <f>ROUNDUP(BAR!CU7*0.9*0.87,)+25</f>
        <v>7347</v>
      </c>
      <c r="CV7" s="22">
        <f>ROUNDUP(BAR!CV7*0.9*0.87,)+25</f>
        <v>7347</v>
      </c>
      <c r="CW7" s="22">
        <f>ROUNDUP(BAR!CW7*0.9*0.87,)+25</f>
        <v>7347</v>
      </c>
      <c r="CX7" s="22">
        <f>ROUNDUP(BAR!CX7*0.9*0.87,)+25</f>
        <v>7738</v>
      </c>
      <c r="CY7" s="22">
        <f>ROUNDUP(BAR!CY7*0.9*0.87,)+25</f>
        <v>7738</v>
      </c>
      <c r="CZ7" s="22">
        <f>ROUNDUP(BAR!CZ7*0.9*0.87,)+25</f>
        <v>7738</v>
      </c>
      <c r="DA7" s="22">
        <f>ROUNDUP(BAR!DA7*0.9*0.87,)+25</f>
        <v>7738</v>
      </c>
      <c r="DB7" s="22">
        <f>ROUNDUP(BAR!DB7*0.9*0.87,)+25</f>
        <v>7738</v>
      </c>
      <c r="DC7" s="22">
        <f>ROUNDUP(BAR!DC7*0.9*0.87,)+25</f>
        <v>7738</v>
      </c>
      <c r="DD7" s="22">
        <f>ROUNDUP(BAR!DD7*0.9*0.87,)+25</f>
        <v>7738</v>
      </c>
      <c r="DE7" s="22">
        <f>ROUNDUP(BAR!DE7*0.9*0.87,)+25</f>
        <v>8521</v>
      </c>
      <c r="DF7" s="22">
        <f>ROUNDUP(BAR!DF7*0.9*0.87,)+25</f>
        <v>8521</v>
      </c>
      <c r="DG7" s="22">
        <f>ROUNDUP(BAR!DG7*0.9*0.87,)+25</f>
        <v>8521</v>
      </c>
      <c r="DH7" s="22">
        <f>ROUNDUP(BAR!DH7*0.9*0.87,)+25</f>
        <v>8521</v>
      </c>
      <c r="DI7" s="22">
        <f>ROUNDUP(BAR!DI7*0.9*0.87,)+25</f>
        <v>17486</v>
      </c>
      <c r="DJ7" s="96">
        <f>ROUNDUP(BAR!DJ7*0.9*0.87,)+25</f>
        <v>26882</v>
      </c>
      <c r="DK7" s="96">
        <f>ROUNDUP(BAR!DK7*0.9*0.87,)+25</f>
        <v>26882</v>
      </c>
      <c r="DL7" s="96">
        <f>ROUNDUP(BAR!DL7*0.9*0.87,)+25</f>
        <v>26882</v>
      </c>
      <c r="DM7" s="96">
        <f>ROUNDUP(BAR!DM7*0.9*0.87,)+25</f>
        <v>26882</v>
      </c>
      <c r="DN7" s="96">
        <f>ROUNDUP(BAR!DN7*0.9*0.87,)+25</f>
        <v>26882</v>
      </c>
      <c r="DO7" s="96">
        <f>ROUNDUP(BAR!DO7*0.9*0.87,)+25</f>
        <v>26882</v>
      </c>
      <c r="DP7" s="96">
        <f>ROUNDUP(BAR!DP7*0.9*0.87,)+25</f>
        <v>26882</v>
      </c>
      <c r="DQ7" s="96">
        <f>ROUNDUP(BAR!DQ7*0.9*0.87,)+25</f>
        <v>26882</v>
      </c>
      <c r="DR7" s="96">
        <f>ROUNDUP(BAR!DR7*0.9*0.87,)+25</f>
        <v>26882</v>
      </c>
      <c r="DS7" s="96">
        <f>ROUNDUP(BAR!DS7*0.9*0.87,)+25</f>
        <v>24533</v>
      </c>
      <c r="DT7" s="22">
        <f>ROUNDUP(BAR!DT7*0.9*0.87,)+25</f>
        <v>15685</v>
      </c>
      <c r="DU7" s="22">
        <f>ROUNDUP(BAR!DU7*0.9*0.87,)+25</f>
        <v>15685</v>
      </c>
      <c r="DV7" s="22">
        <f>ROUNDUP(BAR!DV7*0.9*0.87,)+25</f>
        <v>15685</v>
      </c>
      <c r="DW7" s="22">
        <f>ROUNDUP(BAR!DW7*0.9*0.87,)+25</f>
        <v>15685</v>
      </c>
      <c r="DX7" s="22">
        <f>ROUNDUP(BAR!DX7*0.9*0.87,)+25</f>
        <v>15685</v>
      </c>
      <c r="DY7" s="22">
        <f>ROUNDUP(BAR!DY7*0.9*0.87,)+25</f>
        <v>15685</v>
      </c>
      <c r="DZ7" s="22">
        <f>ROUNDUP(BAR!DZ7*0.9*0.87,)+25</f>
        <v>15685</v>
      </c>
      <c r="EA7" s="22">
        <f>ROUNDUP(BAR!EA7*0.9*0.87,)+25</f>
        <v>16468</v>
      </c>
      <c r="EB7" s="22">
        <f>ROUNDUP(BAR!EB7*0.9*0.87,)+25</f>
        <v>16468</v>
      </c>
      <c r="EC7" s="22">
        <f>ROUNDUP(BAR!EC7*0.9*0.87,)+25</f>
        <v>16468</v>
      </c>
      <c r="ED7" s="22">
        <f>ROUNDUP(BAR!ED7*0.9*0.87,)+25</f>
        <v>16468</v>
      </c>
      <c r="EE7" s="22">
        <f>ROUNDUP(BAR!EE7*0.9*0.87,)+25</f>
        <v>16468</v>
      </c>
      <c r="EF7" s="22">
        <f>ROUNDUP(BAR!EF7*0.9*0.87,)+25</f>
        <v>16468</v>
      </c>
      <c r="EG7" s="22">
        <f>ROUNDUP(BAR!EG7*0.9*0.87,)+25</f>
        <v>16468</v>
      </c>
      <c r="EH7" s="22">
        <f>ROUNDUP(BAR!EH7*0.9*0.87,)+25</f>
        <v>16468</v>
      </c>
      <c r="EI7" s="22">
        <f>ROUNDUP(BAR!EI7*0.9*0.87,)+25</f>
        <v>16468</v>
      </c>
      <c r="EJ7" s="22">
        <f>ROUNDUP(BAR!EJ7*0.9*0.87,)+25</f>
        <v>16468</v>
      </c>
      <c r="EK7" s="22">
        <f>ROUNDUP(BAR!EK7*0.9*0.87,)+25</f>
        <v>16468</v>
      </c>
      <c r="EL7" s="22">
        <f>ROUNDUP(BAR!EL7*0.9*0.87,)+25</f>
        <v>16468</v>
      </c>
      <c r="EM7" s="22">
        <f>ROUNDUP(BAR!EM7*0.9*0.87,)+25</f>
        <v>16468</v>
      </c>
      <c r="EN7" s="22">
        <f>ROUNDUP(BAR!EN7*0.9*0.87,)+25</f>
        <v>16468</v>
      </c>
      <c r="EO7" s="22">
        <f>ROUNDUP(BAR!EO7*0.9*0.87,)+25</f>
        <v>16468</v>
      </c>
      <c r="EP7" s="22">
        <f>ROUNDUP(BAR!EP7*0.9*0.87,)+25</f>
        <v>16468</v>
      </c>
      <c r="EQ7" s="22">
        <f>ROUNDUP(BAR!EQ7*0.9*0.87,)+25</f>
        <v>17251</v>
      </c>
      <c r="ER7" s="22">
        <f>ROUNDUP(BAR!ER7*0.9*0.87,)+25</f>
        <v>17251</v>
      </c>
      <c r="ES7" s="22">
        <f>ROUNDUP(BAR!ES7*0.9*0.87,)+25</f>
        <v>17251</v>
      </c>
      <c r="ET7" s="22">
        <f>ROUNDUP(BAR!ET7*0.9*0.87,)+25</f>
        <v>17251</v>
      </c>
      <c r="EU7" s="22">
        <f>ROUNDUP(BAR!EU7*0.9*0.87,)+25</f>
        <v>17251</v>
      </c>
      <c r="EV7" s="22">
        <f>ROUNDUP(BAR!EV7*0.9*0.87,)+25</f>
        <v>17251</v>
      </c>
      <c r="EW7" s="22">
        <f>ROUNDUP(BAR!EW7*0.9*0.87,)+25</f>
        <v>17251</v>
      </c>
      <c r="EX7" s="22">
        <f>ROUNDUP(BAR!EX7*0.9*0.87,)+25</f>
        <v>17251</v>
      </c>
      <c r="EY7" s="22">
        <f>ROUNDUP(BAR!EY7*0.9*0.87,)+25</f>
        <v>17251</v>
      </c>
      <c r="EZ7" s="22">
        <f>ROUNDUP(BAR!EZ7*0.9*0.87,)+25</f>
        <v>17251</v>
      </c>
      <c r="FA7" s="22">
        <f>ROUNDUP(BAR!FA7*0.9*0.87,)+25</f>
        <v>17251</v>
      </c>
      <c r="FB7" s="22">
        <f>ROUNDUP(BAR!FB7*0.9*0.87,)+25</f>
        <v>17251</v>
      </c>
      <c r="FC7" s="22">
        <f>ROUNDUP(BAR!FC7*0.9*0.87,)+25</f>
        <v>17251</v>
      </c>
      <c r="FD7" s="22">
        <f>ROUNDUP(BAR!FD7*0.9*0.87,)+25</f>
        <v>17251</v>
      </c>
      <c r="FE7" s="22">
        <f>ROUNDUP(BAR!FE7*0.9*0.87,)+25</f>
        <v>17251</v>
      </c>
      <c r="FF7" s="22">
        <f>ROUNDUP(BAR!FF7*0.9*0.87,)+25</f>
        <v>17251</v>
      </c>
      <c r="FG7" s="22">
        <f>ROUNDUP(BAR!FG7*0.9*0.87,)+25</f>
        <v>17251</v>
      </c>
      <c r="FH7" s="22">
        <f>ROUNDUP(BAR!FH7*0.9*0.87,)+25</f>
        <v>17251</v>
      </c>
      <c r="FI7" s="22">
        <f>ROUNDUP(BAR!FI7*0.9*0.87,)+25</f>
        <v>17251</v>
      </c>
      <c r="FJ7" s="22">
        <f>ROUNDUP(BAR!FJ7*0.9*0.87,)+25</f>
        <v>17251</v>
      </c>
      <c r="FK7" s="22">
        <f>ROUNDUP(BAR!FK7*0.9*0.87,)+25</f>
        <v>19287</v>
      </c>
      <c r="FL7" s="22">
        <f>ROUNDUP(BAR!FL7*0.9*0.87,)+25</f>
        <v>19287</v>
      </c>
      <c r="FM7" s="22">
        <f>ROUNDUP(BAR!FM7*0.9*0.87,)+25</f>
        <v>19287</v>
      </c>
      <c r="FN7" s="22">
        <f>ROUNDUP(BAR!FN7*0.9*0.87,)+25</f>
        <v>17251</v>
      </c>
      <c r="FO7" s="22">
        <f>ROUNDUP(BAR!FO7*0.9*0.87,)+25</f>
        <v>17251</v>
      </c>
      <c r="FP7" s="22">
        <f>ROUNDUP(BAR!FP7*0.9*0.87,)+25</f>
        <v>17251</v>
      </c>
      <c r="FQ7" s="22">
        <f>ROUNDUP(BAR!FQ7*0.9*0.87,)+25</f>
        <v>17251</v>
      </c>
      <c r="FR7" s="22">
        <f>ROUNDUP(BAR!FR7*0.9*0.87,)+25</f>
        <v>17251</v>
      </c>
      <c r="FS7" s="22">
        <f>ROUNDUP(BAR!FS7*0.9*0.87,)+25</f>
        <v>15685</v>
      </c>
      <c r="FT7" s="22">
        <f>ROUNDUP(BAR!FT7*0.9*0.87,)+25</f>
        <v>15685</v>
      </c>
      <c r="FU7" s="22">
        <f>ROUNDUP(BAR!FU7*0.9*0.87,)+25</f>
        <v>15685</v>
      </c>
      <c r="FV7" s="22">
        <f>ROUNDUP(BAR!FV7*0.9*0.87,)+25</f>
        <v>15685</v>
      </c>
      <c r="FW7" s="22">
        <f>ROUNDUP(BAR!FW7*0.9*0.87,)+25</f>
        <v>15685</v>
      </c>
      <c r="FX7" s="22">
        <f>ROUNDUP(BAR!FX7*0.9*0.87,)+25</f>
        <v>15685</v>
      </c>
      <c r="FY7" s="22">
        <f>ROUNDUP(BAR!FY7*0.9*0.87,)+25</f>
        <v>15685</v>
      </c>
      <c r="FZ7" s="22">
        <f>ROUNDUP(BAR!FZ7*0.9*0.87,)+25</f>
        <v>20305</v>
      </c>
      <c r="GA7" s="22">
        <f>ROUNDUP(BAR!GA7*0.9*0.87,)+25</f>
        <v>16468</v>
      </c>
      <c r="GB7" s="22">
        <f>ROUNDUP(BAR!GB7*0.9*0.87,)+25</f>
        <v>11927</v>
      </c>
      <c r="GC7" s="22">
        <f>ROUNDUP(BAR!GC7*0.9*0.87,)+25</f>
        <v>11927</v>
      </c>
      <c r="GD7" s="22">
        <f>ROUNDUP(BAR!GD7*0.9*0.87,)+25</f>
        <v>11927</v>
      </c>
      <c r="GE7" s="22">
        <f>ROUNDUP(BAR!GE7*0.9*0.87,)+25</f>
        <v>11927</v>
      </c>
      <c r="GF7" s="22">
        <f>ROUNDUP(BAR!GF7*0.9*0.87,)+25</f>
        <v>11927</v>
      </c>
      <c r="GG7" s="22">
        <f>ROUNDUP(BAR!GG7*0.9*0.87,)+25</f>
        <v>11927</v>
      </c>
      <c r="GH7" s="22">
        <f>ROUNDUP(BAR!GH7*0.9*0.87,)+25</f>
        <v>11927</v>
      </c>
      <c r="GI7" s="22">
        <f>ROUNDUP(BAR!GI7*0.9*0.87,)+25</f>
        <v>11927</v>
      </c>
      <c r="GJ7" s="22">
        <f>ROUNDUP(BAR!GJ7*0.9*0.87,)+25</f>
        <v>11927</v>
      </c>
      <c r="GK7" s="22">
        <f>ROUNDUP(BAR!GK7*0.9*0.87,)+25</f>
        <v>11927</v>
      </c>
      <c r="GL7" s="22">
        <f>ROUNDUP(BAR!GL7*0.9*0.87,)+25</f>
        <v>11927</v>
      </c>
      <c r="GM7" s="22">
        <f>ROUNDUP(BAR!GM7*0.9*0.87,)+25</f>
        <v>11927</v>
      </c>
      <c r="GN7" s="22">
        <f>ROUNDUP(BAR!GN7*0.9*0.87,)+25</f>
        <v>11927</v>
      </c>
      <c r="GO7" s="22">
        <f>ROUNDUP(BAR!GO7*0.9*0.87,)+25</f>
        <v>11927</v>
      </c>
      <c r="GP7" s="22">
        <f>ROUNDUP(BAR!GP7*0.9*0.87,)+25</f>
        <v>11927</v>
      </c>
      <c r="GQ7" s="22">
        <f>ROUNDUP(BAR!GQ7*0.9*0.87,)+25</f>
        <v>11927</v>
      </c>
      <c r="GR7" s="22">
        <f>ROUNDUP(BAR!GR7*0.9*0.87,)+25</f>
        <v>11927</v>
      </c>
      <c r="GS7" s="22">
        <f>ROUNDUP(BAR!GS7*0.9*0.87,)+25</f>
        <v>11927</v>
      </c>
      <c r="GT7" s="22">
        <f>ROUNDUP(BAR!GT7*0.9*0.87,)+25</f>
        <v>11927</v>
      </c>
      <c r="GU7" s="22">
        <f>ROUNDUP(BAR!GU7*0.9*0.87,)+25</f>
        <v>11927</v>
      </c>
      <c r="GV7" s="22">
        <f>ROUNDUP(BAR!GV7*0.9*0.87,)+25</f>
        <v>11927</v>
      </c>
      <c r="GW7" s="22">
        <f>ROUNDUP(BAR!GW7*0.9*0.87,)+25</f>
        <v>11927</v>
      </c>
    </row>
    <row r="8" spans="1:205" s="4" customFormat="1" ht="24.75" customHeight="1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133"/>
      <c r="X8" s="133"/>
      <c r="Y8" s="133"/>
      <c r="Z8" s="133"/>
      <c r="AA8" s="86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</row>
    <row r="9" spans="1:205" s="4" customFormat="1" ht="12" customHeight="1">
      <c r="A9" s="18">
        <v>1</v>
      </c>
      <c r="B9" s="22">
        <f>ROUNDUP(BAR!B9*0.9*0.87,)+25</f>
        <v>8247</v>
      </c>
      <c r="C9" s="22">
        <f>ROUNDUP(BAR!C9*0.9*0.87,)+25</f>
        <v>7855</v>
      </c>
      <c r="D9" s="22">
        <f>ROUNDUP(BAR!D9*0.9*0.87,)+25</f>
        <v>8638</v>
      </c>
      <c r="E9" s="22">
        <f>ROUNDUP(BAR!E9*0.9*0.87,)+25</f>
        <v>8638</v>
      </c>
      <c r="F9" s="22">
        <f>ROUNDUP(BAR!F9*0.9*0.87,)+25</f>
        <v>8638</v>
      </c>
      <c r="G9" s="22">
        <f>ROUNDUP(BAR!G9*0.9*0.87,)+25</f>
        <v>7542</v>
      </c>
      <c r="H9" s="22">
        <f>ROUNDUP(BAR!H9*0.9*0.87,)+25</f>
        <v>7542</v>
      </c>
      <c r="I9" s="22">
        <f>ROUNDUP(BAR!I9*0.9*0.87,)+25</f>
        <v>7542</v>
      </c>
      <c r="J9" s="22">
        <f>ROUNDUP(BAR!J9*0.9*0.87,)+25</f>
        <v>7542</v>
      </c>
      <c r="K9" s="22">
        <f>ROUNDUP(BAR!K9*0.9*0.87,)+25</f>
        <v>8247</v>
      </c>
      <c r="L9" s="22">
        <f>ROUNDUP(BAR!L9*0.9*0.87,)+25</f>
        <v>8247</v>
      </c>
      <c r="M9" s="22">
        <f>ROUNDUP(BAR!M9*0.9*0.87,)+25</f>
        <v>7072</v>
      </c>
      <c r="N9" s="22">
        <f>ROUNDUP(BAR!N9*0.9*0.87,)+25</f>
        <v>7072</v>
      </c>
      <c r="O9" s="22">
        <f>ROUNDUP(BAR!O9*0.9*0.87,)+25</f>
        <v>7072</v>
      </c>
      <c r="P9" s="22">
        <f>ROUNDUP(BAR!P9*0.9*0.87,)+25</f>
        <v>7072</v>
      </c>
      <c r="Q9" s="22">
        <f>ROUNDUP(BAR!Q9*0.9*0.87,)+25</f>
        <v>7072</v>
      </c>
      <c r="R9" s="22">
        <f>ROUNDUP(BAR!R9*0.9*0.87,)+25</f>
        <v>7542</v>
      </c>
      <c r="S9" s="22">
        <f>ROUNDUP(BAR!S9*0.9*0.87,)+25</f>
        <v>7542</v>
      </c>
      <c r="T9" s="22">
        <f>ROUNDUP(BAR!T9*0.9*0.87,)+25</f>
        <v>7072</v>
      </c>
      <c r="U9" s="22">
        <f>ROUNDUP(BAR!U9*0.9*0.87,)+25</f>
        <v>7072</v>
      </c>
      <c r="V9" s="22">
        <f>ROUNDUP(BAR!V9*0.9*0.87,)+25</f>
        <v>7072</v>
      </c>
      <c r="W9" s="133">
        <f>ROUNDUP(BAR!W9*0.9*0.87,)+25</f>
        <v>7072</v>
      </c>
      <c r="X9" s="133">
        <f>ROUNDUP(BAR!X9*0.9*0.87,)+25</f>
        <v>6603</v>
      </c>
      <c r="Y9" s="133">
        <f>ROUNDUP(BAR!Y9*0.9*0.87,)+25</f>
        <v>6838</v>
      </c>
      <c r="Z9" s="133">
        <f>ROUNDUP(BAR!Z9*0.9*0.87,)+25</f>
        <v>6838</v>
      </c>
      <c r="AA9" s="86">
        <f>ROUNDUP(BAR!AA9*0.9*0.87,)+25</f>
        <v>6603</v>
      </c>
      <c r="AB9" s="22">
        <f>ROUNDUP(BAR!AB9*0.9*0.87,)+25</f>
        <v>6603</v>
      </c>
      <c r="AC9" s="22">
        <f>ROUNDUP(BAR!AC9*0.9*0.87,)+25</f>
        <v>6603</v>
      </c>
      <c r="AD9" s="22">
        <f>ROUNDUP(BAR!AD9*0.9*0.87,)+25</f>
        <v>6603</v>
      </c>
      <c r="AE9" s="22">
        <f>ROUNDUP(BAR!AE9*0.9*0.87,)+25</f>
        <v>6603</v>
      </c>
      <c r="AF9" s="22">
        <f>ROUNDUP(BAR!AF9*0.9*0.87,)+25</f>
        <v>6838</v>
      </c>
      <c r="AG9" s="22">
        <f>ROUNDUP(BAR!AG9*0.9*0.87,)+25</f>
        <v>6838</v>
      </c>
      <c r="AH9" s="22">
        <f>ROUNDUP(BAR!AH9*0.9*0.87,)+25</f>
        <v>6603</v>
      </c>
      <c r="AI9" s="22">
        <f>ROUNDUP(BAR!AI9*0.9*0.87,)+25</f>
        <v>6838</v>
      </c>
      <c r="AJ9" s="22">
        <f>ROUNDUP(BAR!AJ9*0.9*0.87,)+25</f>
        <v>6838</v>
      </c>
      <c r="AK9" s="22">
        <f>ROUNDUP(BAR!AK9*0.9*0.87,)+25</f>
        <v>6838</v>
      </c>
      <c r="AL9" s="22">
        <f>ROUNDUP(BAR!AL9*0.9*0.87,)+25</f>
        <v>6838</v>
      </c>
      <c r="AM9" s="22">
        <f>ROUNDUP(BAR!AM9*0.9*0.87,)+25</f>
        <v>6838</v>
      </c>
      <c r="AN9" s="22">
        <f>ROUNDUP(BAR!AN9*0.9*0.87,)+25</f>
        <v>6838</v>
      </c>
      <c r="AO9" s="22">
        <f>ROUNDUP(BAR!AO9*0.9*0.87,)+25</f>
        <v>6603</v>
      </c>
      <c r="AP9" s="22">
        <f>ROUNDUP(BAR!AP9*0.9*0.87,)+25</f>
        <v>6603</v>
      </c>
      <c r="AQ9" s="22">
        <f>ROUNDUP(BAR!AQ9*0.9*0.87,)+25</f>
        <v>6603</v>
      </c>
      <c r="AR9" s="22">
        <f>ROUNDUP(BAR!AR9*0.9*0.87,)+25</f>
        <v>6603</v>
      </c>
      <c r="AS9" s="22">
        <f>ROUNDUP(BAR!AS9*0.9*0.87,)+25</f>
        <v>6603</v>
      </c>
      <c r="AT9" s="22">
        <f>ROUNDUP(BAR!AT9*0.9*0.87,)+25</f>
        <v>6838</v>
      </c>
      <c r="AU9" s="22">
        <f>ROUNDUP(BAR!AU9*0.9*0.87,)+25</f>
        <v>6838</v>
      </c>
      <c r="AV9" s="22">
        <f>ROUNDUP(BAR!AV9*0.9*0.87,)+25</f>
        <v>6603</v>
      </c>
      <c r="AW9" s="22">
        <f>ROUNDUP(BAR!AW9*0.9*0.87,)+25</f>
        <v>6603</v>
      </c>
      <c r="AX9" s="22">
        <f>ROUNDUP(BAR!AX9*0.9*0.87,)+25</f>
        <v>6603</v>
      </c>
      <c r="AY9" s="22">
        <f>ROUNDUP(BAR!AY9*0.9*0.87,)+25</f>
        <v>6603</v>
      </c>
      <c r="AZ9" s="22">
        <f>ROUNDUP(BAR!AZ9*0.9*0.87,)+25</f>
        <v>6603</v>
      </c>
      <c r="BA9" s="22">
        <f>ROUNDUP(BAR!BA9*0.9*0.87,)+25</f>
        <v>6838</v>
      </c>
      <c r="BB9" s="22">
        <f>ROUNDUP(BAR!BB9*0.9*0.87,)+25</f>
        <v>6838</v>
      </c>
      <c r="BC9" s="22">
        <f>ROUNDUP(BAR!BC9*0.9*0.87,)+25</f>
        <v>6368</v>
      </c>
      <c r="BD9" s="22">
        <f>ROUNDUP(BAR!BD9*0.9*0.87,)+25</f>
        <v>6368</v>
      </c>
      <c r="BE9" s="22">
        <f>ROUNDUP(BAR!BE9*0.9*0.87,)+25</f>
        <v>6368</v>
      </c>
      <c r="BF9" s="22">
        <f>ROUNDUP(BAR!BF9*0.9*0.87,)+25</f>
        <v>6838</v>
      </c>
      <c r="BG9" s="22">
        <f>ROUNDUP(BAR!BG9*0.9*0.87,)+25</f>
        <v>6838</v>
      </c>
      <c r="BH9" s="22">
        <f>ROUNDUP(BAR!BH9*0.9*0.87,)+25</f>
        <v>6838</v>
      </c>
      <c r="BI9" s="22">
        <f>ROUNDUP(BAR!BI9*0.9*0.87,)+25</f>
        <v>6838</v>
      </c>
      <c r="BJ9" s="22">
        <f>ROUNDUP(BAR!BJ9*0.9*0.87,)+25</f>
        <v>6211</v>
      </c>
      <c r="BK9" s="22">
        <f>ROUNDUP(BAR!BK9*0.9*0.87,)+25</f>
        <v>6211</v>
      </c>
      <c r="BL9" s="22">
        <f>ROUNDUP(BAR!BL9*0.9*0.87,)+25</f>
        <v>6211</v>
      </c>
      <c r="BM9" s="22">
        <f>ROUNDUP(BAR!BM9*0.9*0.87,)+25</f>
        <v>6211</v>
      </c>
      <c r="BN9" s="22">
        <f>ROUNDUP(BAR!BN9*0.9*0.87,)+25</f>
        <v>6211</v>
      </c>
      <c r="BO9" s="22">
        <f>ROUNDUP(BAR!BO9*0.9*0.87,)+25</f>
        <v>6368</v>
      </c>
      <c r="BP9" s="22">
        <f>ROUNDUP(BAR!BP9*0.9*0.87,)+25</f>
        <v>6368</v>
      </c>
      <c r="BQ9" s="22">
        <f>ROUNDUP(BAR!BQ9*0.9*0.87,)+25</f>
        <v>6211</v>
      </c>
      <c r="BR9" s="22">
        <f>ROUNDUP(BAR!BR9*0.9*0.87,)+25</f>
        <v>6211</v>
      </c>
      <c r="BS9" s="22">
        <f>ROUNDUP(BAR!BS9*0.9*0.87,)+25</f>
        <v>6211</v>
      </c>
      <c r="BT9" s="22">
        <f>ROUNDUP(BAR!BT9*0.9*0.87,)+25</f>
        <v>6211</v>
      </c>
      <c r="BU9" s="22">
        <f>ROUNDUP(BAR!BU9*0.9*0.87,)+25</f>
        <v>6211</v>
      </c>
      <c r="BV9" s="22">
        <f>ROUNDUP(BAR!BV9*0.9*0.87,)+25</f>
        <v>6368</v>
      </c>
      <c r="BW9" s="22">
        <f>ROUNDUP(BAR!BW9*0.9*0.87,)+25</f>
        <v>6368</v>
      </c>
      <c r="BX9" s="22">
        <f>ROUNDUP(BAR!BX9*0.9*0.87,)+25</f>
        <v>6211</v>
      </c>
      <c r="BY9" s="22">
        <f>ROUNDUP(BAR!BY9*0.9*0.87,)+25</f>
        <v>6211</v>
      </c>
      <c r="BZ9" s="22">
        <f>ROUNDUP(BAR!BZ9*0.9*0.87,)+25</f>
        <v>6211</v>
      </c>
      <c r="CA9" s="22">
        <f>ROUNDUP(BAR!CA9*0.9*0.87,)+25</f>
        <v>6211</v>
      </c>
      <c r="CB9" s="22">
        <f>ROUNDUP(BAR!CB9*0.9*0.87,)+25</f>
        <v>6211</v>
      </c>
      <c r="CC9" s="22">
        <f>ROUNDUP(BAR!CC9*0.9*0.87,)+25</f>
        <v>6368</v>
      </c>
      <c r="CD9" s="22">
        <f>ROUNDUP(BAR!CD9*0.9*0.87,)+25</f>
        <v>6368</v>
      </c>
      <c r="CE9" s="22">
        <f>ROUNDUP(BAR!CE9*0.9*0.87,)+25</f>
        <v>6211</v>
      </c>
      <c r="CF9" s="22">
        <f>ROUNDUP(BAR!CF9*0.9*0.87,)+25</f>
        <v>6211</v>
      </c>
      <c r="CG9" s="22">
        <f>ROUNDUP(BAR!CG9*0.9*0.87,)+25</f>
        <v>6211</v>
      </c>
      <c r="CH9" s="22">
        <f>ROUNDUP(BAR!CH9*0.9*0.87,)+25</f>
        <v>6211</v>
      </c>
      <c r="CI9" s="22">
        <f>ROUNDUP(BAR!CI9*0.9*0.87,)+25</f>
        <v>6211</v>
      </c>
      <c r="CJ9" s="22">
        <f>ROUNDUP(BAR!CJ9*0.9*0.87,)+25</f>
        <v>6368</v>
      </c>
      <c r="CK9" s="22">
        <f>ROUNDUP(BAR!CK9*0.9*0.87,)+25</f>
        <v>6368</v>
      </c>
      <c r="CL9" s="22">
        <f>ROUNDUP(BAR!CL9*0.9*0.87,)+25</f>
        <v>6211</v>
      </c>
      <c r="CM9" s="22">
        <f>ROUNDUP(BAR!CM9*0.9*0.87,)+25</f>
        <v>6211</v>
      </c>
      <c r="CN9" s="22">
        <f>ROUNDUP(BAR!CN9*0.9*0.87,)+25</f>
        <v>6211</v>
      </c>
      <c r="CO9" s="22">
        <f>ROUNDUP(BAR!CO9*0.9*0.87,)+25</f>
        <v>6211</v>
      </c>
      <c r="CP9" s="22">
        <f>ROUNDUP(BAR!CP9*0.9*0.87,)+25</f>
        <v>6211</v>
      </c>
      <c r="CQ9" s="22">
        <f>ROUNDUP(BAR!CQ9*0.9*0.87,)+25</f>
        <v>7072</v>
      </c>
      <c r="CR9" s="22">
        <f>ROUNDUP(BAR!CR9*0.9*0.87,)+25</f>
        <v>7072</v>
      </c>
      <c r="CS9" s="22">
        <f>ROUNDUP(BAR!CS9*0.9*0.87,)+25</f>
        <v>7072</v>
      </c>
      <c r="CT9" s="22">
        <f>ROUNDUP(BAR!CT9*0.9*0.87,)+25</f>
        <v>7072</v>
      </c>
      <c r="CU9" s="22">
        <f>ROUNDUP(BAR!CU9*0.9*0.87,)+25</f>
        <v>7072</v>
      </c>
      <c r="CV9" s="22">
        <f>ROUNDUP(BAR!CV9*0.9*0.87,)+25</f>
        <v>7072</v>
      </c>
      <c r="CW9" s="22">
        <f>ROUNDUP(BAR!CW9*0.9*0.87,)+25</f>
        <v>7072</v>
      </c>
      <c r="CX9" s="22">
        <f>ROUNDUP(BAR!CX9*0.9*0.87,)+25</f>
        <v>7464</v>
      </c>
      <c r="CY9" s="22">
        <f>ROUNDUP(BAR!CY9*0.9*0.87,)+25</f>
        <v>7464</v>
      </c>
      <c r="CZ9" s="22">
        <f>ROUNDUP(BAR!CZ9*0.9*0.87,)+25</f>
        <v>7464</v>
      </c>
      <c r="DA9" s="22">
        <f>ROUNDUP(BAR!DA9*0.9*0.87,)+25</f>
        <v>7464</v>
      </c>
      <c r="DB9" s="22">
        <f>ROUNDUP(BAR!DB9*0.9*0.87,)+25</f>
        <v>7464</v>
      </c>
      <c r="DC9" s="22">
        <f>ROUNDUP(BAR!DC9*0.9*0.87,)+25</f>
        <v>7464</v>
      </c>
      <c r="DD9" s="22">
        <f>ROUNDUP(BAR!DD9*0.9*0.87,)+25</f>
        <v>7464</v>
      </c>
      <c r="DE9" s="22">
        <f>ROUNDUP(BAR!DE9*0.9*0.87,)+25</f>
        <v>8247</v>
      </c>
      <c r="DF9" s="22">
        <f>ROUNDUP(BAR!DF9*0.9*0.87,)+25</f>
        <v>8247</v>
      </c>
      <c r="DG9" s="22">
        <f>ROUNDUP(BAR!DG9*0.9*0.87,)+25</f>
        <v>8247</v>
      </c>
      <c r="DH9" s="22">
        <f>ROUNDUP(BAR!DH9*0.9*0.87,)+25</f>
        <v>8247</v>
      </c>
      <c r="DI9" s="22">
        <f>ROUNDUP(BAR!DI9*0.9*0.87,)+25</f>
        <v>17643</v>
      </c>
      <c r="DJ9" s="96">
        <f>ROUNDUP(BAR!DJ9*0.9*0.87,)+25</f>
        <v>27039</v>
      </c>
      <c r="DK9" s="96">
        <f>ROUNDUP(BAR!DK9*0.9*0.87,)+25</f>
        <v>27039</v>
      </c>
      <c r="DL9" s="96">
        <f>ROUNDUP(BAR!DL9*0.9*0.87,)+25</f>
        <v>27039</v>
      </c>
      <c r="DM9" s="96">
        <f>ROUNDUP(BAR!DM9*0.9*0.87,)+25</f>
        <v>27039</v>
      </c>
      <c r="DN9" s="96">
        <f>ROUNDUP(BAR!DN9*0.9*0.87,)+25</f>
        <v>27039</v>
      </c>
      <c r="DO9" s="96">
        <f>ROUNDUP(BAR!DO9*0.9*0.87,)+25</f>
        <v>27039</v>
      </c>
      <c r="DP9" s="96">
        <f>ROUNDUP(BAR!DP9*0.9*0.87,)+25</f>
        <v>27039</v>
      </c>
      <c r="DQ9" s="96">
        <f>ROUNDUP(BAR!DQ9*0.9*0.87,)+25</f>
        <v>27039</v>
      </c>
      <c r="DR9" s="96">
        <f>ROUNDUP(BAR!DR9*0.9*0.87,)+25</f>
        <v>27039</v>
      </c>
      <c r="DS9" s="96">
        <f>ROUNDUP(BAR!DS9*0.9*0.87,)+25</f>
        <v>24690</v>
      </c>
      <c r="DT9" s="22">
        <f>ROUNDUP(BAR!DT9*0.9*0.87,)+25</f>
        <v>16077</v>
      </c>
      <c r="DU9" s="22">
        <f>ROUNDUP(BAR!DU9*0.9*0.87,)+25</f>
        <v>16077</v>
      </c>
      <c r="DV9" s="22">
        <f>ROUNDUP(BAR!DV9*0.9*0.87,)+25</f>
        <v>16077</v>
      </c>
      <c r="DW9" s="22">
        <f>ROUNDUP(BAR!DW9*0.9*0.87,)+25</f>
        <v>16077</v>
      </c>
      <c r="DX9" s="22">
        <f>ROUNDUP(BAR!DX9*0.9*0.87,)+25</f>
        <v>16077</v>
      </c>
      <c r="DY9" s="22">
        <f>ROUNDUP(BAR!DY9*0.9*0.87,)+25</f>
        <v>16077</v>
      </c>
      <c r="DZ9" s="22">
        <f>ROUNDUP(BAR!DZ9*0.9*0.87,)+25</f>
        <v>16077</v>
      </c>
      <c r="EA9" s="22">
        <f>ROUNDUP(BAR!EA9*0.9*0.87,)+25</f>
        <v>16860</v>
      </c>
      <c r="EB9" s="22">
        <f>ROUNDUP(BAR!EB9*0.9*0.87,)+25</f>
        <v>16860</v>
      </c>
      <c r="EC9" s="22">
        <f>ROUNDUP(BAR!EC9*0.9*0.87,)+25</f>
        <v>16860</v>
      </c>
      <c r="ED9" s="22">
        <f>ROUNDUP(BAR!ED9*0.9*0.87,)+25</f>
        <v>16860</v>
      </c>
      <c r="EE9" s="22">
        <f>ROUNDUP(BAR!EE9*0.9*0.87,)+25</f>
        <v>16860</v>
      </c>
      <c r="EF9" s="22">
        <f>ROUNDUP(BAR!EF9*0.9*0.87,)+25</f>
        <v>16860</v>
      </c>
      <c r="EG9" s="22">
        <f>ROUNDUP(BAR!EG9*0.9*0.87,)+25</f>
        <v>16860</v>
      </c>
      <c r="EH9" s="22">
        <f>ROUNDUP(BAR!EH9*0.9*0.87,)+25</f>
        <v>16860</v>
      </c>
      <c r="EI9" s="22">
        <f>ROUNDUP(BAR!EI9*0.9*0.87,)+25</f>
        <v>16860</v>
      </c>
      <c r="EJ9" s="22">
        <f>ROUNDUP(BAR!EJ9*0.9*0.87,)+25</f>
        <v>16860</v>
      </c>
      <c r="EK9" s="22">
        <f>ROUNDUP(BAR!EK9*0.9*0.87,)+25</f>
        <v>16860</v>
      </c>
      <c r="EL9" s="22">
        <f>ROUNDUP(BAR!EL9*0.9*0.87,)+25</f>
        <v>16860</v>
      </c>
      <c r="EM9" s="22">
        <f>ROUNDUP(BAR!EM9*0.9*0.87,)+25</f>
        <v>16860</v>
      </c>
      <c r="EN9" s="22">
        <f>ROUNDUP(BAR!EN9*0.9*0.87,)+25</f>
        <v>16860</v>
      </c>
      <c r="EO9" s="22">
        <f>ROUNDUP(BAR!EO9*0.9*0.87,)+25</f>
        <v>16860</v>
      </c>
      <c r="EP9" s="22">
        <f>ROUNDUP(BAR!EP9*0.9*0.87,)+25</f>
        <v>16860</v>
      </c>
      <c r="EQ9" s="22">
        <f>ROUNDUP(BAR!EQ9*0.9*0.87,)+25</f>
        <v>17643</v>
      </c>
      <c r="ER9" s="22">
        <f>ROUNDUP(BAR!ER9*0.9*0.87,)+25</f>
        <v>17643</v>
      </c>
      <c r="ES9" s="22">
        <f>ROUNDUP(BAR!ES9*0.9*0.87,)+25</f>
        <v>17643</v>
      </c>
      <c r="ET9" s="22">
        <f>ROUNDUP(BAR!ET9*0.9*0.87,)+25</f>
        <v>17643</v>
      </c>
      <c r="EU9" s="22">
        <f>ROUNDUP(BAR!EU9*0.9*0.87,)+25</f>
        <v>17643</v>
      </c>
      <c r="EV9" s="22">
        <f>ROUNDUP(BAR!EV9*0.9*0.87,)+25</f>
        <v>17643</v>
      </c>
      <c r="EW9" s="22">
        <f>ROUNDUP(BAR!EW9*0.9*0.87,)+25</f>
        <v>17643</v>
      </c>
      <c r="EX9" s="22">
        <f>ROUNDUP(BAR!EX9*0.9*0.87,)+25</f>
        <v>17643</v>
      </c>
      <c r="EY9" s="22">
        <f>ROUNDUP(BAR!EY9*0.9*0.87,)+25</f>
        <v>17643</v>
      </c>
      <c r="EZ9" s="22">
        <f>ROUNDUP(BAR!EZ9*0.9*0.87,)+25</f>
        <v>17643</v>
      </c>
      <c r="FA9" s="22">
        <f>ROUNDUP(BAR!FA9*0.9*0.87,)+25</f>
        <v>17643</v>
      </c>
      <c r="FB9" s="22">
        <f>ROUNDUP(BAR!FB9*0.9*0.87,)+25</f>
        <v>17643</v>
      </c>
      <c r="FC9" s="22">
        <f>ROUNDUP(BAR!FC9*0.9*0.87,)+25</f>
        <v>17643</v>
      </c>
      <c r="FD9" s="22">
        <f>ROUNDUP(BAR!FD9*0.9*0.87,)+25</f>
        <v>17643</v>
      </c>
      <c r="FE9" s="22">
        <f>ROUNDUP(BAR!FE9*0.9*0.87,)+25</f>
        <v>17643</v>
      </c>
      <c r="FF9" s="22">
        <f>ROUNDUP(BAR!FF9*0.9*0.87,)+25</f>
        <v>17643</v>
      </c>
      <c r="FG9" s="22">
        <f>ROUNDUP(BAR!FG9*0.9*0.87,)+25</f>
        <v>17643</v>
      </c>
      <c r="FH9" s="22">
        <f>ROUNDUP(BAR!FH9*0.9*0.87,)+25</f>
        <v>17643</v>
      </c>
      <c r="FI9" s="22">
        <f>ROUNDUP(BAR!FI9*0.9*0.87,)+25</f>
        <v>17643</v>
      </c>
      <c r="FJ9" s="22">
        <f>ROUNDUP(BAR!FJ9*0.9*0.87,)+25</f>
        <v>17643</v>
      </c>
      <c r="FK9" s="22">
        <f>ROUNDUP(BAR!FK9*0.9*0.87,)+25</f>
        <v>19679</v>
      </c>
      <c r="FL9" s="22">
        <f>ROUNDUP(BAR!FL9*0.9*0.87,)+25</f>
        <v>19679</v>
      </c>
      <c r="FM9" s="22">
        <f>ROUNDUP(BAR!FM9*0.9*0.87,)+25</f>
        <v>19679</v>
      </c>
      <c r="FN9" s="22">
        <f>ROUNDUP(BAR!FN9*0.9*0.87,)+25</f>
        <v>17643</v>
      </c>
      <c r="FO9" s="22">
        <f>ROUNDUP(BAR!FO9*0.9*0.87,)+25</f>
        <v>17643</v>
      </c>
      <c r="FP9" s="22">
        <f>ROUNDUP(BAR!FP9*0.9*0.87,)+25</f>
        <v>17643</v>
      </c>
      <c r="FQ9" s="22">
        <f>ROUNDUP(BAR!FQ9*0.9*0.87,)+25</f>
        <v>17643</v>
      </c>
      <c r="FR9" s="22">
        <f>ROUNDUP(BAR!FR9*0.9*0.87,)+25</f>
        <v>17643</v>
      </c>
      <c r="FS9" s="22">
        <f>ROUNDUP(BAR!FS9*0.9*0.87,)+25</f>
        <v>16077</v>
      </c>
      <c r="FT9" s="22">
        <f>ROUNDUP(BAR!FT9*0.9*0.87,)+25</f>
        <v>16077</v>
      </c>
      <c r="FU9" s="22">
        <f>ROUNDUP(BAR!FU9*0.9*0.87,)+25</f>
        <v>16077</v>
      </c>
      <c r="FV9" s="22">
        <f>ROUNDUP(BAR!FV9*0.9*0.87,)+25</f>
        <v>16077</v>
      </c>
      <c r="FW9" s="22">
        <f>ROUNDUP(BAR!FW9*0.9*0.87,)+25</f>
        <v>16077</v>
      </c>
      <c r="FX9" s="22">
        <f>ROUNDUP(BAR!FX9*0.9*0.87,)+25</f>
        <v>16077</v>
      </c>
      <c r="FY9" s="22">
        <f>ROUNDUP(BAR!FY9*0.9*0.87,)+25</f>
        <v>16077</v>
      </c>
      <c r="FZ9" s="22">
        <f>ROUNDUP(BAR!FZ9*0.9*0.87,)+25</f>
        <v>20697</v>
      </c>
      <c r="GA9" s="22">
        <f>ROUNDUP(BAR!GA9*0.9*0.87,)+25</f>
        <v>16860</v>
      </c>
      <c r="GB9" s="22">
        <f>ROUNDUP(BAR!GB9*0.9*0.87,)+25</f>
        <v>11692</v>
      </c>
      <c r="GC9" s="22">
        <f>ROUNDUP(BAR!GC9*0.9*0.87,)+25</f>
        <v>11692</v>
      </c>
      <c r="GD9" s="22">
        <f>ROUNDUP(BAR!GD9*0.9*0.87,)+25</f>
        <v>11692</v>
      </c>
      <c r="GE9" s="22">
        <f>ROUNDUP(BAR!GE9*0.9*0.87,)+25</f>
        <v>11692</v>
      </c>
      <c r="GF9" s="22">
        <f>ROUNDUP(BAR!GF9*0.9*0.87,)+25</f>
        <v>11692</v>
      </c>
      <c r="GG9" s="22">
        <f>ROUNDUP(BAR!GG9*0.9*0.87,)+25</f>
        <v>11692</v>
      </c>
      <c r="GH9" s="22">
        <f>ROUNDUP(BAR!GH9*0.9*0.87,)+25</f>
        <v>11692</v>
      </c>
      <c r="GI9" s="22">
        <f>ROUNDUP(BAR!GI9*0.9*0.87,)+25</f>
        <v>11692</v>
      </c>
      <c r="GJ9" s="22">
        <f>ROUNDUP(BAR!GJ9*0.9*0.87,)+25</f>
        <v>11692</v>
      </c>
      <c r="GK9" s="22">
        <f>ROUNDUP(BAR!GK9*0.9*0.87,)+25</f>
        <v>11692</v>
      </c>
      <c r="GL9" s="22">
        <f>ROUNDUP(BAR!GL9*0.9*0.87,)+25</f>
        <v>11692</v>
      </c>
      <c r="GM9" s="22">
        <f>ROUNDUP(BAR!GM9*0.9*0.87,)+25</f>
        <v>11692</v>
      </c>
      <c r="GN9" s="22">
        <f>ROUNDUP(BAR!GN9*0.9*0.87,)+25</f>
        <v>11692</v>
      </c>
      <c r="GO9" s="22">
        <f>ROUNDUP(BAR!GO9*0.9*0.87,)+25</f>
        <v>11692</v>
      </c>
      <c r="GP9" s="22">
        <f>ROUNDUP(BAR!GP9*0.9*0.87,)+25</f>
        <v>11692</v>
      </c>
      <c r="GQ9" s="22">
        <f>ROUNDUP(BAR!GQ9*0.9*0.87,)+25</f>
        <v>11692</v>
      </c>
      <c r="GR9" s="22">
        <f>ROUNDUP(BAR!GR9*0.9*0.87,)+25</f>
        <v>11692</v>
      </c>
      <c r="GS9" s="22">
        <f>ROUNDUP(BAR!GS9*0.9*0.87,)+25</f>
        <v>11692</v>
      </c>
      <c r="GT9" s="22">
        <f>ROUNDUP(BAR!GT9*0.9*0.87,)+25</f>
        <v>11692</v>
      </c>
      <c r="GU9" s="22">
        <f>ROUNDUP(BAR!GU9*0.9*0.87,)+25</f>
        <v>11692</v>
      </c>
      <c r="GV9" s="22">
        <f>ROUNDUP(BAR!GV9*0.9*0.87,)+25</f>
        <v>11692</v>
      </c>
      <c r="GW9" s="22">
        <f>ROUNDUP(BAR!GW9*0.9*0.87,)+25</f>
        <v>11692</v>
      </c>
    </row>
    <row r="10" spans="1:205" s="4" customFormat="1" ht="12" customHeight="1">
      <c r="A10" s="18">
        <v>2</v>
      </c>
      <c r="B10" s="22">
        <f>ROUNDUP(BAR!B10*0.9*0.87,)+25</f>
        <v>9696</v>
      </c>
      <c r="C10" s="22">
        <f>ROUNDUP(BAR!C10*0.9*0.87,)+25</f>
        <v>9304</v>
      </c>
      <c r="D10" s="22">
        <f>ROUNDUP(BAR!D10*0.9*0.87,)+25</f>
        <v>10087</v>
      </c>
      <c r="E10" s="22">
        <f>ROUNDUP(BAR!E10*0.9*0.87,)+25</f>
        <v>10087</v>
      </c>
      <c r="F10" s="22">
        <f>ROUNDUP(BAR!F10*0.9*0.87,)+25</f>
        <v>10087</v>
      </c>
      <c r="G10" s="22">
        <f>ROUNDUP(BAR!G10*0.9*0.87,)+25</f>
        <v>8991</v>
      </c>
      <c r="H10" s="22">
        <f>ROUNDUP(BAR!H10*0.9*0.87,)+25</f>
        <v>8991</v>
      </c>
      <c r="I10" s="22">
        <f>ROUNDUP(BAR!I10*0.9*0.87,)+25</f>
        <v>8991</v>
      </c>
      <c r="J10" s="22">
        <f>ROUNDUP(BAR!J10*0.9*0.87,)+25</f>
        <v>8991</v>
      </c>
      <c r="K10" s="22">
        <f>ROUNDUP(BAR!K10*0.9*0.87,)+25</f>
        <v>9696</v>
      </c>
      <c r="L10" s="22">
        <f>ROUNDUP(BAR!L10*0.9*0.87,)+25</f>
        <v>9696</v>
      </c>
      <c r="M10" s="22">
        <f>ROUNDUP(BAR!M10*0.9*0.87,)+25</f>
        <v>8521</v>
      </c>
      <c r="N10" s="22">
        <f>ROUNDUP(BAR!N10*0.9*0.87,)+25</f>
        <v>8521</v>
      </c>
      <c r="O10" s="22">
        <f>ROUNDUP(BAR!O10*0.9*0.87,)+25</f>
        <v>8521</v>
      </c>
      <c r="P10" s="22">
        <f>ROUNDUP(BAR!P10*0.9*0.87,)+25</f>
        <v>8521</v>
      </c>
      <c r="Q10" s="22">
        <f>ROUNDUP(BAR!Q10*0.9*0.87,)+25</f>
        <v>8521</v>
      </c>
      <c r="R10" s="22">
        <f>ROUNDUP(BAR!R10*0.9*0.87,)+25</f>
        <v>8991</v>
      </c>
      <c r="S10" s="22">
        <f>ROUNDUP(BAR!S10*0.9*0.87,)+25</f>
        <v>8991</v>
      </c>
      <c r="T10" s="22">
        <f>ROUNDUP(BAR!T10*0.9*0.87,)+25</f>
        <v>8521</v>
      </c>
      <c r="U10" s="22">
        <f>ROUNDUP(BAR!U10*0.9*0.87,)+25</f>
        <v>8521</v>
      </c>
      <c r="V10" s="22">
        <f>ROUNDUP(BAR!V10*0.9*0.87,)+25</f>
        <v>8521</v>
      </c>
      <c r="W10" s="133">
        <f>ROUNDUP(BAR!W10*0.9*0.87,)+25</f>
        <v>8521</v>
      </c>
      <c r="X10" s="133">
        <f>ROUNDUP(BAR!X10*0.9*0.87,)+25</f>
        <v>8051</v>
      </c>
      <c r="Y10" s="133">
        <f>ROUNDUP(BAR!Y10*0.9*0.87,)+25</f>
        <v>8286</v>
      </c>
      <c r="Z10" s="133">
        <f>ROUNDUP(BAR!Z10*0.9*0.87,)+25</f>
        <v>8286</v>
      </c>
      <c r="AA10" s="86">
        <f>ROUNDUP(BAR!AA10*0.9*0.87,)+25</f>
        <v>8051</v>
      </c>
      <c r="AB10" s="22">
        <f>ROUNDUP(BAR!AB10*0.9*0.87,)+25</f>
        <v>8051</v>
      </c>
      <c r="AC10" s="22">
        <f>ROUNDUP(BAR!AC10*0.9*0.87,)+25</f>
        <v>8051</v>
      </c>
      <c r="AD10" s="22">
        <f>ROUNDUP(BAR!AD10*0.9*0.87,)+25</f>
        <v>8051</v>
      </c>
      <c r="AE10" s="22">
        <f>ROUNDUP(BAR!AE10*0.9*0.87,)+25</f>
        <v>8051</v>
      </c>
      <c r="AF10" s="22">
        <f>ROUNDUP(BAR!AF10*0.9*0.87,)+25</f>
        <v>8286</v>
      </c>
      <c r="AG10" s="22">
        <f>ROUNDUP(BAR!AG10*0.9*0.87,)+25</f>
        <v>8286</v>
      </c>
      <c r="AH10" s="22">
        <f>ROUNDUP(BAR!AH10*0.9*0.87,)+25</f>
        <v>8051</v>
      </c>
      <c r="AI10" s="22">
        <f>ROUNDUP(BAR!AI10*0.9*0.87,)+25</f>
        <v>8286</v>
      </c>
      <c r="AJ10" s="22">
        <f>ROUNDUP(BAR!AJ10*0.9*0.87,)+25</f>
        <v>8286</v>
      </c>
      <c r="AK10" s="22">
        <f>ROUNDUP(BAR!AK10*0.9*0.87,)+25</f>
        <v>8286</v>
      </c>
      <c r="AL10" s="22">
        <f>ROUNDUP(BAR!AL10*0.9*0.87,)+25</f>
        <v>8286</v>
      </c>
      <c r="AM10" s="22">
        <f>ROUNDUP(BAR!AM10*0.9*0.87,)+25</f>
        <v>8286</v>
      </c>
      <c r="AN10" s="22">
        <f>ROUNDUP(BAR!AN10*0.9*0.87,)+25</f>
        <v>8286</v>
      </c>
      <c r="AO10" s="22">
        <f>ROUNDUP(BAR!AO10*0.9*0.87,)+25</f>
        <v>8051</v>
      </c>
      <c r="AP10" s="22">
        <f>ROUNDUP(BAR!AP10*0.9*0.87,)+25</f>
        <v>8051</v>
      </c>
      <c r="AQ10" s="22">
        <f>ROUNDUP(BAR!AQ10*0.9*0.87,)+25</f>
        <v>8051</v>
      </c>
      <c r="AR10" s="22">
        <f>ROUNDUP(BAR!AR10*0.9*0.87,)+25</f>
        <v>8051</v>
      </c>
      <c r="AS10" s="22">
        <f>ROUNDUP(BAR!AS10*0.9*0.87,)+25</f>
        <v>8051</v>
      </c>
      <c r="AT10" s="22">
        <f>ROUNDUP(BAR!AT10*0.9*0.87,)+25</f>
        <v>8286</v>
      </c>
      <c r="AU10" s="22">
        <f>ROUNDUP(BAR!AU10*0.9*0.87,)+25</f>
        <v>8286</v>
      </c>
      <c r="AV10" s="22">
        <f>ROUNDUP(BAR!AV10*0.9*0.87,)+25</f>
        <v>8051</v>
      </c>
      <c r="AW10" s="22">
        <f>ROUNDUP(BAR!AW10*0.9*0.87,)+25</f>
        <v>8051</v>
      </c>
      <c r="AX10" s="22">
        <f>ROUNDUP(BAR!AX10*0.9*0.87,)+25</f>
        <v>8051</v>
      </c>
      <c r="AY10" s="22">
        <f>ROUNDUP(BAR!AY10*0.9*0.87,)+25</f>
        <v>8051</v>
      </c>
      <c r="AZ10" s="22">
        <f>ROUNDUP(BAR!AZ10*0.9*0.87,)+25</f>
        <v>8051</v>
      </c>
      <c r="BA10" s="22">
        <f>ROUNDUP(BAR!BA10*0.9*0.87,)+25</f>
        <v>8286</v>
      </c>
      <c r="BB10" s="22">
        <f>ROUNDUP(BAR!BB10*0.9*0.87,)+25</f>
        <v>8286</v>
      </c>
      <c r="BC10" s="22">
        <f>ROUNDUP(BAR!BC10*0.9*0.87,)+25</f>
        <v>7816</v>
      </c>
      <c r="BD10" s="22">
        <f>ROUNDUP(BAR!BD10*0.9*0.87,)+25</f>
        <v>7816</v>
      </c>
      <c r="BE10" s="22">
        <f>ROUNDUP(BAR!BE10*0.9*0.87,)+25</f>
        <v>7816</v>
      </c>
      <c r="BF10" s="22">
        <f>ROUNDUP(BAR!BF10*0.9*0.87,)+25</f>
        <v>8286</v>
      </c>
      <c r="BG10" s="22">
        <f>ROUNDUP(BAR!BG10*0.9*0.87,)+25</f>
        <v>8286</v>
      </c>
      <c r="BH10" s="22">
        <f>ROUNDUP(BAR!BH10*0.9*0.87,)+25</f>
        <v>8286</v>
      </c>
      <c r="BI10" s="22">
        <f>ROUNDUP(BAR!BI10*0.9*0.87,)+25</f>
        <v>8286</v>
      </c>
      <c r="BJ10" s="22">
        <f>ROUNDUP(BAR!BJ10*0.9*0.87,)+25</f>
        <v>7660</v>
      </c>
      <c r="BK10" s="22">
        <f>ROUNDUP(BAR!BK10*0.9*0.87,)+25</f>
        <v>7660</v>
      </c>
      <c r="BL10" s="22">
        <f>ROUNDUP(BAR!BL10*0.9*0.87,)+25</f>
        <v>7660</v>
      </c>
      <c r="BM10" s="22">
        <f>ROUNDUP(BAR!BM10*0.9*0.87,)+25</f>
        <v>7660</v>
      </c>
      <c r="BN10" s="22">
        <f>ROUNDUP(BAR!BN10*0.9*0.87,)+25</f>
        <v>7660</v>
      </c>
      <c r="BO10" s="22">
        <f>ROUNDUP(BAR!BO10*0.9*0.87,)+25</f>
        <v>7816</v>
      </c>
      <c r="BP10" s="22">
        <f>ROUNDUP(BAR!BP10*0.9*0.87,)+25</f>
        <v>7816</v>
      </c>
      <c r="BQ10" s="22">
        <f>ROUNDUP(BAR!BQ10*0.9*0.87,)+25</f>
        <v>7660</v>
      </c>
      <c r="BR10" s="22">
        <f>ROUNDUP(BAR!BR10*0.9*0.87,)+25</f>
        <v>7660</v>
      </c>
      <c r="BS10" s="22">
        <f>ROUNDUP(BAR!BS10*0.9*0.87,)+25</f>
        <v>7660</v>
      </c>
      <c r="BT10" s="22">
        <f>ROUNDUP(BAR!BT10*0.9*0.87,)+25</f>
        <v>7660</v>
      </c>
      <c r="BU10" s="22">
        <f>ROUNDUP(BAR!BU10*0.9*0.87,)+25</f>
        <v>7660</v>
      </c>
      <c r="BV10" s="22">
        <f>ROUNDUP(BAR!BV10*0.9*0.87,)+25</f>
        <v>7816</v>
      </c>
      <c r="BW10" s="22">
        <f>ROUNDUP(BAR!BW10*0.9*0.87,)+25</f>
        <v>7816</v>
      </c>
      <c r="BX10" s="22">
        <f>ROUNDUP(BAR!BX10*0.9*0.87,)+25</f>
        <v>7660</v>
      </c>
      <c r="BY10" s="22">
        <f>ROUNDUP(BAR!BY10*0.9*0.87,)+25</f>
        <v>7660</v>
      </c>
      <c r="BZ10" s="22">
        <f>ROUNDUP(BAR!BZ10*0.9*0.87,)+25</f>
        <v>7660</v>
      </c>
      <c r="CA10" s="22">
        <f>ROUNDUP(BAR!CA10*0.9*0.87,)+25</f>
        <v>7660</v>
      </c>
      <c r="CB10" s="22">
        <f>ROUNDUP(BAR!CB10*0.9*0.87,)+25</f>
        <v>7660</v>
      </c>
      <c r="CC10" s="22">
        <f>ROUNDUP(BAR!CC10*0.9*0.87,)+25</f>
        <v>7816</v>
      </c>
      <c r="CD10" s="22">
        <f>ROUNDUP(BAR!CD10*0.9*0.87,)+25</f>
        <v>7816</v>
      </c>
      <c r="CE10" s="22">
        <f>ROUNDUP(BAR!CE10*0.9*0.87,)+25</f>
        <v>7660</v>
      </c>
      <c r="CF10" s="22">
        <f>ROUNDUP(BAR!CF10*0.9*0.87,)+25</f>
        <v>7660</v>
      </c>
      <c r="CG10" s="22">
        <f>ROUNDUP(BAR!CG10*0.9*0.87,)+25</f>
        <v>7660</v>
      </c>
      <c r="CH10" s="22">
        <f>ROUNDUP(BAR!CH10*0.9*0.87,)+25</f>
        <v>7660</v>
      </c>
      <c r="CI10" s="22">
        <f>ROUNDUP(BAR!CI10*0.9*0.87,)+25</f>
        <v>7660</v>
      </c>
      <c r="CJ10" s="22">
        <f>ROUNDUP(BAR!CJ10*0.9*0.87,)+25</f>
        <v>7816</v>
      </c>
      <c r="CK10" s="22">
        <f>ROUNDUP(BAR!CK10*0.9*0.87,)+25</f>
        <v>7816</v>
      </c>
      <c r="CL10" s="22">
        <f>ROUNDUP(BAR!CL10*0.9*0.87,)+25</f>
        <v>7660</v>
      </c>
      <c r="CM10" s="22">
        <f>ROUNDUP(BAR!CM10*0.9*0.87,)+25</f>
        <v>7660</v>
      </c>
      <c r="CN10" s="22">
        <f>ROUNDUP(BAR!CN10*0.9*0.87,)+25</f>
        <v>7660</v>
      </c>
      <c r="CO10" s="22">
        <f>ROUNDUP(BAR!CO10*0.9*0.87,)+25</f>
        <v>7660</v>
      </c>
      <c r="CP10" s="22">
        <f>ROUNDUP(BAR!CP10*0.9*0.87,)+25</f>
        <v>7660</v>
      </c>
      <c r="CQ10" s="22">
        <f>ROUNDUP(BAR!CQ10*0.9*0.87,)+25</f>
        <v>8521</v>
      </c>
      <c r="CR10" s="22">
        <f>ROUNDUP(BAR!CR10*0.9*0.87,)+25</f>
        <v>8521</v>
      </c>
      <c r="CS10" s="22">
        <f>ROUNDUP(BAR!CS10*0.9*0.87,)+25</f>
        <v>8521</v>
      </c>
      <c r="CT10" s="22">
        <f>ROUNDUP(BAR!CT10*0.9*0.87,)+25</f>
        <v>8521</v>
      </c>
      <c r="CU10" s="22">
        <f>ROUNDUP(BAR!CU10*0.9*0.87,)+25</f>
        <v>8521</v>
      </c>
      <c r="CV10" s="22">
        <f>ROUNDUP(BAR!CV10*0.9*0.87,)+25</f>
        <v>8521</v>
      </c>
      <c r="CW10" s="22">
        <f>ROUNDUP(BAR!CW10*0.9*0.87,)+25</f>
        <v>8521</v>
      </c>
      <c r="CX10" s="22">
        <f>ROUNDUP(BAR!CX10*0.9*0.87,)+25</f>
        <v>8913</v>
      </c>
      <c r="CY10" s="22">
        <f>ROUNDUP(BAR!CY10*0.9*0.87,)+25</f>
        <v>8913</v>
      </c>
      <c r="CZ10" s="22">
        <f>ROUNDUP(BAR!CZ10*0.9*0.87,)+25</f>
        <v>8913</v>
      </c>
      <c r="DA10" s="22">
        <f>ROUNDUP(BAR!DA10*0.9*0.87,)+25</f>
        <v>8913</v>
      </c>
      <c r="DB10" s="22">
        <f>ROUNDUP(BAR!DB10*0.9*0.87,)+25</f>
        <v>8913</v>
      </c>
      <c r="DC10" s="22">
        <f>ROUNDUP(BAR!DC10*0.9*0.87,)+25</f>
        <v>8913</v>
      </c>
      <c r="DD10" s="22">
        <f>ROUNDUP(BAR!DD10*0.9*0.87,)+25</f>
        <v>8913</v>
      </c>
      <c r="DE10" s="22">
        <f>ROUNDUP(BAR!DE10*0.9*0.87,)+25</f>
        <v>9696</v>
      </c>
      <c r="DF10" s="22">
        <f>ROUNDUP(BAR!DF10*0.9*0.87,)+25</f>
        <v>9696</v>
      </c>
      <c r="DG10" s="22">
        <f>ROUNDUP(BAR!DG10*0.9*0.87,)+25</f>
        <v>9696</v>
      </c>
      <c r="DH10" s="22">
        <f>ROUNDUP(BAR!DH10*0.9*0.87,)+25</f>
        <v>9696</v>
      </c>
      <c r="DI10" s="22">
        <f>ROUNDUP(BAR!DI10*0.9*0.87,)+25</f>
        <v>19444</v>
      </c>
      <c r="DJ10" s="96">
        <f>ROUNDUP(BAR!DJ10*0.9*0.87,)+25</f>
        <v>28840</v>
      </c>
      <c r="DK10" s="96">
        <f>ROUNDUP(BAR!DK10*0.9*0.87,)+25</f>
        <v>28840</v>
      </c>
      <c r="DL10" s="96">
        <f>ROUNDUP(BAR!DL10*0.9*0.87,)+25</f>
        <v>28840</v>
      </c>
      <c r="DM10" s="96">
        <f>ROUNDUP(BAR!DM10*0.9*0.87,)+25</f>
        <v>28840</v>
      </c>
      <c r="DN10" s="96">
        <f>ROUNDUP(BAR!DN10*0.9*0.87,)+25</f>
        <v>28840</v>
      </c>
      <c r="DO10" s="96">
        <f>ROUNDUP(BAR!DO10*0.9*0.87,)+25</f>
        <v>28840</v>
      </c>
      <c r="DP10" s="96">
        <f>ROUNDUP(BAR!DP10*0.9*0.87,)+25</f>
        <v>28840</v>
      </c>
      <c r="DQ10" s="96">
        <f>ROUNDUP(BAR!DQ10*0.9*0.87,)+25</f>
        <v>28840</v>
      </c>
      <c r="DR10" s="96">
        <f>ROUNDUP(BAR!DR10*0.9*0.87,)+25</f>
        <v>28840</v>
      </c>
      <c r="DS10" s="96">
        <f>ROUNDUP(BAR!DS10*0.9*0.87,)+25</f>
        <v>26491</v>
      </c>
      <c r="DT10" s="22">
        <f>ROUNDUP(BAR!DT10*0.9*0.87,)+25</f>
        <v>17643</v>
      </c>
      <c r="DU10" s="22">
        <f>ROUNDUP(BAR!DU10*0.9*0.87,)+25</f>
        <v>17643</v>
      </c>
      <c r="DV10" s="22">
        <f>ROUNDUP(BAR!DV10*0.9*0.87,)+25</f>
        <v>17643</v>
      </c>
      <c r="DW10" s="22">
        <f>ROUNDUP(BAR!DW10*0.9*0.87,)+25</f>
        <v>17643</v>
      </c>
      <c r="DX10" s="22">
        <f>ROUNDUP(BAR!DX10*0.9*0.87,)+25</f>
        <v>17643</v>
      </c>
      <c r="DY10" s="22">
        <f>ROUNDUP(BAR!DY10*0.9*0.87,)+25</f>
        <v>17643</v>
      </c>
      <c r="DZ10" s="22">
        <f>ROUNDUP(BAR!DZ10*0.9*0.87,)+25</f>
        <v>17643</v>
      </c>
      <c r="EA10" s="22">
        <f>ROUNDUP(BAR!EA10*0.9*0.87,)+25</f>
        <v>18426</v>
      </c>
      <c r="EB10" s="22">
        <f>ROUNDUP(BAR!EB10*0.9*0.87,)+25</f>
        <v>18426</v>
      </c>
      <c r="EC10" s="22">
        <f>ROUNDUP(BAR!EC10*0.9*0.87,)+25</f>
        <v>18426</v>
      </c>
      <c r="ED10" s="22">
        <f>ROUNDUP(BAR!ED10*0.9*0.87,)+25</f>
        <v>18426</v>
      </c>
      <c r="EE10" s="22">
        <f>ROUNDUP(BAR!EE10*0.9*0.87,)+25</f>
        <v>18426</v>
      </c>
      <c r="EF10" s="22">
        <f>ROUNDUP(BAR!EF10*0.9*0.87,)+25</f>
        <v>18426</v>
      </c>
      <c r="EG10" s="22">
        <f>ROUNDUP(BAR!EG10*0.9*0.87,)+25</f>
        <v>18426</v>
      </c>
      <c r="EH10" s="22">
        <f>ROUNDUP(BAR!EH10*0.9*0.87,)+25</f>
        <v>18426</v>
      </c>
      <c r="EI10" s="22">
        <f>ROUNDUP(BAR!EI10*0.9*0.87,)+25</f>
        <v>18426</v>
      </c>
      <c r="EJ10" s="22">
        <f>ROUNDUP(BAR!EJ10*0.9*0.87,)+25</f>
        <v>18426</v>
      </c>
      <c r="EK10" s="22">
        <f>ROUNDUP(BAR!EK10*0.9*0.87,)+25</f>
        <v>18426</v>
      </c>
      <c r="EL10" s="22">
        <f>ROUNDUP(BAR!EL10*0.9*0.87,)+25</f>
        <v>18426</v>
      </c>
      <c r="EM10" s="22">
        <f>ROUNDUP(BAR!EM10*0.9*0.87,)+25</f>
        <v>18426</v>
      </c>
      <c r="EN10" s="22">
        <f>ROUNDUP(BAR!EN10*0.9*0.87,)+25</f>
        <v>18426</v>
      </c>
      <c r="EO10" s="22">
        <f>ROUNDUP(BAR!EO10*0.9*0.87,)+25</f>
        <v>18426</v>
      </c>
      <c r="EP10" s="22">
        <f>ROUNDUP(BAR!EP10*0.9*0.87,)+25</f>
        <v>18426</v>
      </c>
      <c r="EQ10" s="22">
        <f>ROUNDUP(BAR!EQ10*0.9*0.87,)+25</f>
        <v>19209</v>
      </c>
      <c r="ER10" s="22">
        <f>ROUNDUP(BAR!ER10*0.9*0.87,)+25</f>
        <v>19209</v>
      </c>
      <c r="ES10" s="22">
        <f>ROUNDUP(BAR!ES10*0.9*0.87,)+25</f>
        <v>19209</v>
      </c>
      <c r="ET10" s="22">
        <f>ROUNDUP(BAR!ET10*0.9*0.87,)+25</f>
        <v>19209</v>
      </c>
      <c r="EU10" s="22">
        <f>ROUNDUP(BAR!EU10*0.9*0.87,)+25</f>
        <v>19209</v>
      </c>
      <c r="EV10" s="22">
        <f>ROUNDUP(BAR!EV10*0.9*0.87,)+25</f>
        <v>19209</v>
      </c>
      <c r="EW10" s="22">
        <f>ROUNDUP(BAR!EW10*0.9*0.87,)+25</f>
        <v>19209</v>
      </c>
      <c r="EX10" s="22">
        <f>ROUNDUP(BAR!EX10*0.9*0.87,)+25</f>
        <v>19209</v>
      </c>
      <c r="EY10" s="22">
        <f>ROUNDUP(BAR!EY10*0.9*0.87,)+25</f>
        <v>19209</v>
      </c>
      <c r="EZ10" s="22">
        <f>ROUNDUP(BAR!EZ10*0.9*0.87,)+25</f>
        <v>19209</v>
      </c>
      <c r="FA10" s="22">
        <f>ROUNDUP(BAR!FA10*0.9*0.87,)+25</f>
        <v>19209</v>
      </c>
      <c r="FB10" s="22">
        <f>ROUNDUP(BAR!FB10*0.9*0.87,)+25</f>
        <v>19209</v>
      </c>
      <c r="FC10" s="22">
        <f>ROUNDUP(BAR!FC10*0.9*0.87,)+25</f>
        <v>19209</v>
      </c>
      <c r="FD10" s="22">
        <f>ROUNDUP(BAR!FD10*0.9*0.87,)+25</f>
        <v>19209</v>
      </c>
      <c r="FE10" s="22">
        <f>ROUNDUP(BAR!FE10*0.9*0.87,)+25</f>
        <v>19209</v>
      </c>
      <c r="FF10" s="22">
        <f>ROUNDUP(BAR!FF10*0.9*0.87,)+25</f>
        <v>19209</v>
      </c>
      <c r="FG10" s="22">
        <f>ROUNDUP(BAR!FG10*0.9*0.87,)+25</f>
        <v>19209</v>
      </c>
      <c r="FH10" s="22">
        <f>ROUNDUP(BAR!FH10*0.9*0.87,)+25</f>
        <v>19209</v>
      </c>
      <c r="FI10" s="22">
        <f>ROUNDUP(BAR!FI10*0.9*0.87,)+25</f>
        <v>19209</v>
      </c>
      <c r="FJ10" s="22">
        <f>ROUNDUP(BAR!FJ10*0.9*0.87,)+25</f>
        <v>19209</v>
      </c>
      <c r="FK10" s="22">
        <f>ROUNDUP(BAR!FK10*0.9*0.87,)+25</f>
        <v>21245</v>
      </c>
      <c r="FL10" s="22">
        <f>ROUNDUP(BAR!FL10*0.9*0.87,)+25</f>
        <v>21245</v>
      </c>
      <c r="FM10" s="22">
        <f>ROUNDUP(BAR!FM10*0.9*0.87,)+25</f>
        <v>21245</v>
      </c>
      <c r="FN10" s="22">
        <f>ROUNDUP(BAR!FN10*0.9*0.87,)+25</f>
        <v>19209</v>
      </c>
      <c r="FO10" s="22">
        <f>ROUNDUP(BAR!FO10*0.9*0.87,)+25</f>
        <v>19209</v>
      </c>
      <c r="FP10" s="22">
        <f>ROUNDUP(BAR!FP10*0.9*0.87,)+25</f>
        <v>19209</v>
      </c>
      <c r="FQ10" s="22">
        <f>ROUNDUP(BAR!FQ10*0.9*0.87,)+25</f>
        <v>19209</v>
      </c>
      <c r="FR10" s="22">
        <f>ROUNDUP(BAR!FR10*0.9*0.87,)+25</f>
        <v>19209</v>
      </c>
      <c r="FS10" s="22">
        <f>ROUNDUP(BAR!FS10*0.9*0.87,)+25</f>
        <v>17643</v>
      </c>
      <c r="FT10" s="22">
        <f>ROUNDUP(BAR!FT10*0.9*0.87,)+25</f>
        <v>17643</v>
      </c>
      <c r="FU10" s="22">
        <f>ROUNDUP(BAR!FU10*0.9*0.87,)+25</f>
        <v>17643</v>
      </c>
      <c r="FV10" s="22">
        <f>ROUNDUP(BAR!FV10*0.9*0.87,)+25</f>
        <v>17643</v>
      </c>
      <c r="FW10" s="22">
        <f>ROUNDUP(BAR!FW10*0.9*0.87,)+25</f>
        <v>17643</v>
      </c>
      <c r="FX10" s="22">
        <f>ROUNDUP(BAR!FX10*0.9*0.87,)+25</f>
        <v>17643</v>
      </c>
      <c r="FY10" s="22">
        <f>ROUNDUP(BAR!FY10*0.9*0.87,)+25</f>
        <v>17643</v>
      </c>
      <c r="FZ10" s="22">
        <f>ROUNDUP(BAR!FZ10*0.9*0.87,)+25</f>
        <v>22263</v>
      </c>
      <c r="GA10" s="22">
        <f>ROUNDUP(BAR!GA10*0.9*0.87,)+25</f>
        <v>18426</v>
      </c>
      <c r="GB10" s="22">
        <f>ROUNDUP(BAR!GB10*0.9*0.87,)+25</f>
        <v>13258</v>
      </c>
      <c r="GC10" s="22">
        <f>ROUNDUP(BAR!GC10*0.9*0.87,)+25</f>
        <v>13258</v>
      </c>
      <c r="GD10" s="22">
        <f>ROUNDUP(BAR!GD10*0.9*0.87,)+25</f>
        <v>13258</v>
      </c>
      <c r="GE10" s="22">
        <f>ROUNDUP(BAR!GE10*0.9*0.87,)+25</f>
        <v>13258</v>
      </c>
      <c r="GF10" s="22">
        <f>ROUNDUP(BAR!GF10*0.9*0.87,)+25</f>
        <v>13258</v>
      </c>
      <c r="GG10" s="22">
        <f>ROUNDUP(BAR!GG10*0.9*0.87,)+25</f>
        <v>13258</v>
      </c>
      <c r="GH10" s="22">
        <f>ROUNDUP(BAR!GH10*0.9*0.87,)+25</f>
        <v>13258</v>
      </c>
      <c r="GI10" s="22">
        <f>ROUNDUP(BAR!GI10*0.9*0.87,)+25</f>
        <v>13258</v>
      </c>
      <c r="GJ10" s="22">
        <f>ROUNDUP(BAR!GJ10*0.9*0.87,)+25</f>
        <v>13258</v>
      </c>
      <c r="GK10" s="22">
        <f>ROUNDUP(BAR!GK10*0.9*0.87,)+25</f>
        <v>13258</v>
      </c>
      <c r="GL10" s="22">
        <f>ROUNDUP(BAR!GL10*0.9*0.87,)+25</f>
        <v>13258</v>
      </c>
      <c r="GM10" s="22">
        <f>ROUNDUP(BAR!GM10*0.9*0.87,)+25</f>
        <v>13258</v>
      </c>
      <c r="GN10" s="22">
        <f>ROUNDUP(BAR!GN10*0.9*0.87,)+25</f>
        <v>13258</v>
      </c>
      <c r="GO10" s="22">
        <f>ROUNDUP(BAR!GO10*0.9*0.87,)+25</f>
        <v>13258</v>
      </c>
      <c r="GP10" s="22">
        <f>ROUNDUP(BAR!GP10*0.9*0.87,)+25</f>
        <v>13258</v>
      </c>
      <c r="GQ10" s="22">
        <f>ROUNDUP(BAR!GQ10*0.9*0.87,)+25</f>
        <v>13258</v>
      </c>
      <c r="GR10" s="22">
        <f>ROUNDUP(BAR!GR10*0.9*0.87,)+25</f>
        <v>13258</v>
      </c>
      <c r="GS10" s="22">
        <f>ROUNDUP(BAR!GS10*0.9*0.87,)+25</f>
        <v>13258</v>
      </c>
      <c r="GT10" s="22">
        <f>ROUNDUP(BAR!GT10*0.9*0.87,)+25</f>
        <v>13258</v>
      </c>
      <c r="GU10" s="22">
        <f>ROUNDUP(BAR!GU10*0.9*0.87,)+25</f>
        <v>13258</v>
      </c>
      <c r="GV10" s="22">
        <f>ROUNDUP(BAR!GV10*0.9*0.87,)+25</f>
        <v>13258</v>
      </c>
      <c r="GW10" s="22">
        <f>ROUNDUP(BAR!GW10*0.9*0.87,)+25</f>
        <v>13258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133"/>
      <c r="X11" s="133"/>
      <c r="Y11" s="133"/>
      <c r="Z11" s="133"/>
      <c r="AA11" s="86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ROUNDUP(BAR!B12*0.9*0.87,)+25</f>
        <v>11379</v>
      </c>
      <c r="C12" s="22">
        <f>ROUNDUP(BAR!C12*0.9*0.87,)+25</f>
        <v>10987</v>
      </c>
      <c r="D12" s="22">
        <f>ROUNDUP(BAR!D12*0.9*0.87,)+25</f>
        <v>11770</v>
      </c>
      <c r="E12" s="22">
        <f>ROUNDUP(BAR!E12*0.9*0.87,)+25</f>
        <v>11770</v>
      </c>
      <c r="F12" s="22">
        <f>ROUNDUP(BAR!F12*0.9*0.87,)+25</f>
        <v>11770</v>
      </c>
      <c r="G12" s="22">
        <f>ROUNDUP(BAR!G12*0.9*0.87,)+25</f>
        <v>10674</v>
      </c>
      <c r="H12" s="22">
        <f>ROUNDUP(BAR!H12*0.9*0.87,)+25</f>
        <v>10674</v>
      </c>
      <c r="I12" s="22">
        <f>ROUNDUP(BAR!I12*0.9*0.87,)+25</f>
        <v>10674</v>
      </c>
      <c r="J12" s="22">
        <f>ROUNDUP(BAR!J12*0.9*0.87,)+25</f>
        <v>10674</v>
      </c>
      <c r="K12" s="22">
        <f>ROUNDUP(BAR!K12*0.9*0.87,)+25</f>
        <v>11379</v>
      </c>
      <c r="L12" s="22">
        <f>ROUNDUP(BAR!L12*0.9*0.87,)+25</f>
        <v>11379</v>
      </c>
      <c r="M12" s="22">
        <f>ROUNDUP(BAR!M12*0.9*0.87,)+25</f>
        <v>10204</v>
      </c>
      <c r="N12" s="22">
        <f>ROUNDUP(BAR!N12*0.9*0.87,)+25</f>
        <v>10204</v>
      </c>
      <c r="O12" s="22">
        <f>ROUNDUP(BAR!O12*0.9*0.87,)+25</f>
        <v>10204</v>
      </c>
      <c r="P12" s="22">
        <f>ROUNDUP(BAR!P12*0.9*0.87,)+25</f>
        <v>10204</v>
      </c>
      <c r="Q12" s="22">
        <f>ROUNDUP(BAR!Q12*0.9*0.87,)+25</f>
        <v>10204</v>
      </c>
      <c r="R12" s="22">
        <f>ROUNDUP(BAR!R12*0.9*0.87,)+25</f>
        <v>10674</v>
      </c>
      <c r="S12" s="22">
        <f>ROUNDUP(BAR!S12*0.9*0.87,)+25</f>
        <v>10674</v>
      </c>
      <c r="T12" s="22">
        <f>ROUNDUP(BAR!T12*0.9*0.87,)+25</f>
        <v>10204</v>
      </c>
      <c r="U12" s="22">
        <f>ROUNDUP(BAR!U12*0.9*0.87,)+25</f>
        <v>10204</v>
      </c>
      <c r="V12" s="22">
        <f>ROUNDUP(BAR!V12*0.9*0.87,)+25</f>
        <v>10204</v>
      </c>
      <c r="W12" s="133">
        <f>ROUNDUP(BAR!W12*0.9*0.87,)+25</f>
        <v>10204</v>
      </c>
      <c r="X12" s="133">
        <f>ROUNDUP(BAR!X12*0.9*0.87,)+25</f>
        <v>9343</v>
      </c>
      <c r="Y12" s="133">
        <f>ROUNDUP(BAR!Y12*0.9*0.87,)+25</f>
        <v>9578</v>
      </c>
      <c r="Z12" s="133">
        <f>ROUNDUP(BAR!Z12*0.9*0.87,)+25</f>
        <v>9578</v>
      </c>
      <c r="AA12" s="86">
        <f>ROUNDUP(BAR!AA12*0.9*0.87,)+25</f>
        <v>9343</v>
      </c>
      <c r="AB12" s="22">
        <f>ROUNDUP(BAR!AB12*0.9*0.87,)+25</f>
        <v>9343</v>
      </c>
      <c r="AC12" s="22">
        <f>ROUNDUP(BAR!AC12*0.9*0.87,)+25</f>
        <v>9343</v>
      </c>
      <c r="AD12" s="22">
        <f>ROUNDUP(BAR!AD12*0.9*0.87,)+25</f>
        <v>9343</v>
      </c>
      <c r="AE12" s="22">
        <f>ROUNDUP(BAR!AE12*0.9*0.87,)+25</f>
        <v>9343</v>
      </c>
      <c r="AF12" s="22">
        <f>ROUNDUP(BAR!AF12*0.9*0.87,)+25</f>
        <v>9578</v>
      </c>
      <c r="AG12" s="22">
        <f>ROUNDUP(BAR!AG12*0.9*0.87,)+25</f>
        <v>9578</v>
      </c>
      <c r="AH12" s="22">
        <f>ROUNDUP(BAR!AH12*0.9*0.87,)+25</f>
        <v>9343</v>
      </c>
      <c r="AI12" s="22">
        <f>ROUNDUP(BAR!AI12*0.9*0.87,)+25</f>
        <v>9578</v>
      </c>
      <c r="AJ12" s="22">
        <f>ROUNDUP(BAR!AJ12*0.9*0.87,)+25</f>
        <v>9578</v>
      </c>
      <c r="AK12" s="22">
        <f>ROUNDUP(BAR!AK12*0.9*0.87,)+25</f>
        <v>9578</v>
      </c>
      <c r="AL12" s="22">
        <f>ROUNDUP(BAR!AL12*0.9*0.87,)+25</f>
        <v>9578</v>
      </c>
      <c r="AM12" s="22">
        <f>ROUNDUP(BAR!AM12*0.9*0.87,)+25</f>
        <v>9578</v>
      </c>
      <c r="AN12" s="22">
        <f>ROUNDUP(BAR!AN12*0.9*0.87,)+25</f>
        <v>9578</v>
      </c>
      <c r="AO12" s="22">
        <f>ROUNDUP(BAR!AO12*0.9*0.87,)+25</f>
        <v>9343</v>
      </c>
      <c r="AP12" s="22">
        <f>ROUNDUP(BAR!AP12*0.9*0.87,)+25</f>
        <v>9343</v>
      </c>
      <c r="AQ12" s="22">
        <f>ROUNDUP(BAR!AQ12*0.9*0.87,)+25</f>
        <v>9343</v>
      </c>
      <c r="AR12" s="22">
        <f>ROUNDUP(BAR!AR12*0.9*0.87,)+25</f>
        <v>9343</v>
      </c>
      <c r="AS12" s="22">
        <f>ROUNDUP(BAR!AS12*0.9*0.87,)+25</f>
        <v>9343</v>
      </c>
      <c r="AT12" s="22">
        <f>ROUNDUP(BAR!AT12*0.9*0.87,)+25</f>
        <v>9578</v>
      </c>
      <c r="AU12" s="22">
        <f>ROUNDUP(BAR!AU12*0.9*0.87,)+25</f>
        <v>9578</v>
      </c>
      <c r="AV12" s="22">
        <f>ROUNDUP(BAR!AV12*0.9*0.87,)+25</f>
        <v>9343</v>
      </c>
      <c r="AW12" s="22">
        <f>ROUNDUP(BAR!AW12*0.9*0.87,)+25</f>
        <v>9343</v>
      </c>
      <c r="AX12" s="22">
        <f>ROUNDUP(BAR!AX12*0.9*0.87,)+25</f>
        <v>9343</v>
      </c>
      <c r="AY12" s="22">
        <f>ROUNDUP(BAR!AY12*0.9*0.87,)+25</f>
        <v>9343</v>
      </c>
      <c r="AZ12" s="22">
        <f>ROUNDUP(BAR!AZ12*0.9*0.87,)+25</f>
        <v>9343</v>
      </c>
      <c r="BA12" s="22">
        <f>ROUNDUP(BAR!BA12*0.9*0.87,)+25</f>
        <v>9578</v>
      </c>
      <c r="BB12" s="22">
        <f>ROUNDUP(BAR!BB12*0.9*0.87,)+25</f>
        <v>9578</v>
      </c>
      <c r="BC12" s="22">
        <f>ROUNDUP(BAR!BC12*0.9*0.87,)+25</f>
        <v>9108</v>
      </c>
      <c r="BD12" s="22">
        <f>ROUNDUP(BAR!BD12*0.9*0.87,)+25</f>
        <v>9108</v>
      </c>
      <c r="BE12" s="22">
        <f>ROUNDUP(BAR!BE12*0.9*0.87,)+25</f>
        <v>9108</v>
      </c>
      <c r="BF12" s="22">
        <f>ROUNDUP(BAR!BF12*0.9*0.87,)+25</f>
        <v>9578</v>
      </c>
      <c r="BG12" s="22">
        <f>ROUNDUP(BAR!BG12*0.9*0.87,)+25</f>
        <v>9578</v>
      </c>
      <c r="BH12" s="22">
        <f>ROUNDUP(BAR!BH12*0.9*0.87,)+25</f>
        <v>9578</v>
      </c>
      <c r="BI12" s="22">
        <f>ROUNDUP(BAR!BI12*0.9*0.87,)+25</f>
        <v>9578</v>
      </c>
      <c r="BJ12" s="22">
        <f>ROUNDUP(BAR!BJ12*0.9*0.87,)+25</f>
        <v>8952</v>
      </c>
      <c r="BK12" s="22">
        <f>ROUNDUP(BAR!BK12*0.9*0.87,)+25</f>
        <v>8952</v>
      </c>
      <c r="BL12" s="22">
        <f>ROUNDUP(BAR!BL12*0.9*0.87,)+25</f>
        <v>8952</v>
      </c>
      <c r="BM12" s="22">
        <f>ROUNDUP(BAR!BM12*0.9*0.87,)+25</f>
        <v>8952</v>
      </c>
      <c r="BN12" s="22">
        <f>ROUNDUP(BAR!BN12*0.9*0.87,)+25</f>
        <v>8952</v>
      </c>
      <c r="BO12" s="22">
        <f>ROUNDUP(BAR!BO12*0.9*0.87,)+25</f>
        <v>9108</v>
      </c>
      <c r="BP12" s="22">
        <f>ROUNDUP(BAR!BP12*0.9*0.87,)+25</f>
        <v>9108</v>
      </c>
      <c r="BQ12" s="22">
        <f>ROUNDUP(BAR!BQ12*0.9*0.87,)+25</f>
        <v>8952</v>
      </c>
      <c r="BR12" s="22">
        <f>ROUNDUP(BAR!BR12*0.9*0.87,)+25</f>
        <v>8952</v>
      </c>
      <c r="BS12" s="22">
        <f>ROUNDUP(BAR!BS12*0.9*0.87,)+25</f>
        <v>8952</v>
      </c>
      <c r="BT12" s="22">
        <f>ROUNDUP(BAR!BT12*0.9*0.87,)+25</f>
        <v>8952</v>
      </c>
      <c r="BU12" s="22">
        <f>ROUNDUP(BAR!BU12*0.9*0.87,)+25</f>
        <v>8952</v>
      </c>
      <c r="BV12" s="22">
        <f>ROUNDUP(BAR!BV12*0.9*0.87,)+25</f>
        <v>9108</v>
      </c>
      <c r="BW12" s="22">
        <f>ROUNDUP(BAR!BW12*0.9*0.87,)+25</f>
        <v>9108</v>
      </c>
      <c r="BX12" s="22">
        <f>ROUNDUP(BAR!BX12*0.9*0.87,)+25</f>
        <v>8952</v>
      </c>
      <c r="BY12" s="22">
        <f>ROUNDUP(BAR!BY12*0.9*0.87,)+25</f>
        <v>8952</v>
      </c>
      <c r="BZ12" s="22">
        <f>ROUNDUP(BAR!BZ12*0.9*0.87,)+25</f>
        <v>8952</v>
      </c>
      <c r="CA12" s="22">
        <f>ROUNDUP(BAR!CA12*0.9*0.87,)+25</f>
        <v>8952</v>
      </c>
      <c r="CB12" s="22">
        <f>ROUNDUP(BAR!CB12*0.9*0.87,)+25</f>
        <v>8952</v>
      </c>
      <c r="CC12" s="22">
        <f>ROUNDUP(BAR!CC12*0.9*0.87,)+25</f>
        <v>9108</v>
      </c>
      <c r="CD12" s="22">
        <f>ROUNDUP(BAR!CD12*0.9*0.87,)+25</f>
        <v>9108</v>
      </c>
      <c r="CE12" s="22">
        <f>ROUNDUP(BAR!CE12*0.9*0.87,)+25</f>
        <v>8952</v>
      </c>
      <c r="CF12" s="22">
        <f>ROUNDUP(BAR!CF12*0.9*0.87,)+25</f>
        <v>8952</v>
      </c>
      <c r="CG12" s="22">
        <f>ROUNDUP(BAR!CG12*0.9*0.87,)+25</f>
        <v>8952</v>
      </c>
      <c r="CH12" s="22">
        <f>ROUNDUP(BAR!CH12*0.9*0.87,)+25</f>
        <v>8952</v>
      </c>
      <c r="CI12" s="22">
        <f>ROUNDUP(BAR!CI12*0.9*0.87,)+25</f>
        <v>8952</v>
      </c>
      <c r="CJ12" s="22">
        <f>ROUNDUP(BAR!CJ12*0.9*0.87,)+25</f>
        <v>9108</v>
      </c>
      <c r="CK12" s="22">
        <f>ROUNDUP(BAR!CK12*0.9*0.87,)+25</f>
        <v>9108</v>
      </c>
      <c r="CL12" s="22">
        <f>ROUNDUP(BAR!CL12*0.9*0.87,)+25</f>
        <v>8952</v>
      </c>
      <c r="CM12" s="22">
        <f>ROUNDUP(BAR!CM12*0.9*0.87,)+25</f>
        <v>8952</v>
      </c>
      <c r="CN12" s="22">
        <f>ROUNDUP(BAR!CN12*0.9*0.87,)+25</f>
        <v>8952</v>
      </c>
      <c r="CO12" s="22">
        <f>ROUNDUP(BAR!CO12*0.9*0.87,)+25</f>
        <v>8952</v>
      </c>
      <c r="CP12" s="22">
        <f>ROUNDUP(BAR!CP12*0.9*0.87,)+25</f>
        <v>8952</v>
      </c>
      <c r="CQ12" s="22">
        <f>ROUNDUP(BAR!CQ12*0.9*0.87,)+25</f>
        <v>9813</v>
      </c>
      <c r="CR12" s="22">
        <f>ROUNDUP(BAR!CR12*0.9*0.87,)+25</f>
        <v>9813</v>
      </c>
      <c r="CS12" s="22">
        <f>ROUNDUP(BAR!CS12*0.9*0.87,)+25</f>
        <v>9813</v>
      </c>
      <c r="CT12" s="22">
        <f>ROUNDUP(BAR!CT12*0.9*0.87,)+25</f>
        <v>9813</v>
      </c>
      <c r="CU12" s="22">
        <f>ROUNDUP(BAR!CU12*0.9*0.87,)+25</f>
        <v>9813</v>
      </c>
      <c r="CV12" s="22">
        <f>ROUNDUP(BAR!CV12*0.9*0.87,)+25</f>
        <v>9813</v>
      </c>
      <c r="CW12" s="22">
        <f>ROUNDUP(BAR!CW12*0.9*0.87,)+25</f>
        <v>9813</v>
      </c>
      <c r="CX12" s="22">
        <f>ROUNDUP(BAR!CX12*0.9*0.87,)+25</f>
        <v>10204</v>
      </c>
      <c r="CY12" s="22">
        <f>ROUNDUP(BAR!CY12*0.9*0.87,)+25</f>
        <v>10204</v>
      </c>
      <c r="CZ12" s="22">
        <f>ROUNDUP(BAR!CZ12*0.9*0.87,)+25</f>
        <v>10204</v>
      </c>
      <c r="DA12" s="22">
        <f>ROUNDUP(BAR!DA12*0.9*0.87,)+25</f>
        <v>10204</v>
      </c>
      <c r="DB12" s="22">
        <f>ROUNDUP(BAR!DB12*0.9*0.87,)+25</f>
        <v>10204</v>
      </c>
      <c r="DC12" s="22">
        <f>ROUNDUP(BAR!DC12*0.9*0.87,)+25</f>
        <v>10204</v>
      </c>
      <c r="DD12" s="22">
        <f>ROUNDUP(BAR!DD12*0.9*0.87,)+25</f>
        <v>10204</v>
      </c>
      <c r="DE12" s="22">
        <f>ROUNDUP(BAR!DE12*0.9*0.87,)+25</f>
        <v>10987</v>
      </c>
      <c r="DF12" s="22">
        <f>ROUNDUP(BAR!DF12*0.9*0.87,)+25</f>
        <v>10987</v>
      </c>
      <c r="DG12" s="22">
        <f>ROUNDUP(BAR!DG12*0.9*0.87,)+25</f>
        <v>10987</v>
      </c>
      <c r="DH12" s="22">
        <f>ROUNDUP(BAR!DH12*0.9*0.87,)+25</f>
        <v>10987</v>
      </c>
      <c r="DI12" s="22">
        <f>ROUNDUP(BAR!DI12*0.9*0.87,)+25</f>
        <v>21401</v>
      </c>
      <c r="DJ12" s="96">
        <f>ROUNDUP(BAR!DJ12*0.9*0.87,)+25</f>
        <v>28996</v>
      </c>
      <c r="DK12" s="96">
        <f>ROUNDUP(BAR!DK12*0.9*0.87,)+25</f>
        <v>28996</v>
      </c>
      <c r="DL12" s="96">
        <f>ROUNDUP(BAR!DL12*0.9*0.87,)+25</f>
        <v>28996</v>
      </c>
      <c r="DM12" s="96">
        <f>ROUNDUP(BAR!DM12*0.9*0.87,)+25</f>
        <v>28996</v>
      </c>
      <c r="DN12" s="96">
        <f>ROUNDUP(BAR!DN12*0.9*0.87,)+25</f>
        <v>28996</v>
      </c>
      <c r="DO12" s="96">
        <f>ROUNDUP(BAR!DO12*0.9*0.87,)+25</f>
        <v>28996</v>
      </c>
      <c r="DP12" s="96">
        <f>ROUNDUP(BAR!DP12*0.9*0.87,)+25</f>
        <v>28996</v>
      </c>
      <c r="DQ12" s="96">
        <f>ROUNDUP(BAR!DQ12*0.9*0.87,)+25</f>
        <v>28996</v>
      </c>
      <c r="DR12" s="96">
        <f>ROUNDUP(BAR!DR12*0.9*0.87,)+25</f>
        <v>28996</v>
      </c>
      <c r="DS12" s="96">
        <f>ROUNDUP(BAR!DS12*0.9*0.87,)+25</f>
        <v>26647</v>
      </c>
      <c r="DT12" s="22">
        <f>ROUNDUP(BAR!DT12*0.9*0.87,)+25</f>
        <v>17251</v>
      </c>
      <c r="DU12" s="22">
        <f>ROUNDUP(BAR!DU12*0.9*0.87,)+25</f>
        <v>17251</v>
      </c>
      <c r="DV12" s="22">
        <f>ROUNDUP(BAR!DV12*0.9*0.87,)+25</f>
        <v>17251</v>
      </c>
      <c r="DW12" s="22">
        <f>ROUNDUP(BAR!DW12*0.9*0.87,)+25</f>
        <v>17251</v>
      </c>
      <c r="DX12" s="22">
        <f>ROUNDUP(BAR!DX12*0.9*0.87,)+25</f>
        <v>17251</v>
      </c>
      <c r="DY12" s="22">
        <f>ROUNDUP(BAR!DY12*0.9*0.87,)+25</f>
        <v>17251</v>
      </c>
      <c r="DZ12" s="22">
        <f>ROUNDUP(BAR!DZ12*0.9*0.87,)+25</f>
        <v>17251</v>
      </c>
      <c r="EA12" s="22">
        <f>ROUNDUP(BAR!EA12*0.9*0.87,)+25</f>
        <v>18034</v>
      </c>
      <c r="EB12" s="22">
        <f>ROUNDUP(BAR!EB12*0.9*0.87,)+25</f>
        <v>18034</v>
      </c>
      <c r="EC12" s="22">
        <f>ROUNDUP(BAR!EC12*0.9*0.87,)+25</f>
        <v>18034</v>
      </c>
      <c r="ED12" s="22">
        <f>ROUNDUP(BAR!ED12*0.9*0.87,)+25</f>
        <v>18034</v>
      </c>
      <c r="EE12" s="22">
        <f>ROUNDUP(BAR!EE12*0.9*0.87,)+25</f>
        <v>18034</v>
      </c>
      <c r="EF12" s="22">
        <f>ROUNDUP(BAR!EF12*0.9*0.87,)+25</f>
        <v>18034</v>
      </c>
      <c r="EG12" s="22">
        <f>ROUNDUP(BAR!EG12*0.9*0.87,)+25</f>
        <v>18034</v>
      </c>
      <c r="EH12" s="22">
        <f>ROUNDUP(BAR!EH12*0.9*0.87,)+25</f>
        <v>18034</v>
      </c>
      <c r="EI12" s="22">
        <f>ROUNDUP(BAR!EI12*0.9*0.87,)+25</f>
        <v>18034</v>
      </c>
      <c r="EJ12" s="22">
        <f>ROUNDUP(BAR!EJ12*0.9*0.87,)+25</f>
        <v>18034</v>
      </c>
      <c r="EK12" s="22">
        <f>ROUNDUP(BAR!EK12*0.9*0.87,)+25</f>
        <v>18034</v>
      </c>
      <c r="EL12" s="22">
        <f>ROUNDUP(BAR!EL12*0.9*0.87,)+25</f>
        <v>18034</v>
      </c>
      <c r="EM12" s="22">
        <f>ROUNDUP(BAR!EM12*0.9*0.87,)+25</f>
        <v>18034</v>
      </c>
      <c r="EN12" s="22">
        <f>ROUNDUP(BAR!EN12*0.9*0.87,)+25</f>
        <v>18034</v>
      </c>
      <c r="EO12" s="22">
        <f>ROUNDUP(BAR!EO12*0.9*0.87,)+25</f>
        <v>18034</v>
      </c>
      <c r="EP12" s="22">
        <f>ROUNDUP(BAR!EP12*0.9*0.87,)+25</f>
        <v>18034</v>
      </c>
      <c r="EQ12" s="22">
        <f>ROUNDUP(BAR!EQ12*0.9*0.87,)+25</f>
        <v>18817</v>
      </c>
      <c r="ER12" s="22">
        <f>ROUNDUP(BAR!ER12*0.9*0.87,)+25</f>
        <v>18817</v>
      </c>
      <c r="ES12" s="22">
        <f>ROUNDUP(BAR!ES12*0.9*0.87,)+25</f>
        <v>18817</v>
      </c>
      <c r="ET12" s="22">
        <f>ROUNDUP(BAR!ET12*0.9*0.87,)+25</f>
        <v>18817</v>
      </c>
      <c r="EU12" s="22">
        <f>ROUNDUP(BAR!EU12*0.9*0.87,)+25</f>
        <v>18817</v>
      </c>
      <c r="EV12" s="22">
        <f>ROUNDUP(BAR!EV12*0.9*0.87,)+25</f>
        <v>18817</v>
      </c>
      <c r="EW12" s="22">
        <f>ROUNDUP(BAR!EW12*0.9*0.87,)+25</f>
        <v>18817</v>
      </c>
      <c r="EX12" s="22">
        <f>ROUNDUP(BAR!EX12*0.9*0.87,)+25</f>
        <v>18817</v>
      </c>
      <c r="EY12" s="22">
        <f>ROUNDUP(BAR!EY12*0.9*0.87,)+25</f>
        <v>18817</v>
      </c>
      <c r="EZ12" s="22">
        <f>ROUNDUP(BAR!EZ12*0.9*0.87,)+25</f>
        <v>18817</v>
      </c>
      <c r="FA12" s="22">
        <f>ROUNDUP(BAR!FA12*0.9*0.87,)+25</f>
        <v>18817</v>
      </c>
      <c r="FB12" s="22">
        <f>ROUNDUP(BAR!FB12*0.9*0.87,)+25</f>
        <v>18817</v>
      </c>
      <c r="FC12" s="22">
        <f>ROUNDUP(BAR!FC12*0.9*0.87,)+25</f>
        <v>18817</v>
      </c>
      <c r="FD12" s="22">
        <f>ROUNDUP(BAR!FD12*0.9*0.87,)+25</f>
        <v>18817</v>
      </c>
      <c r="FE12" s="22">
        <f>ROUNDUP(BAR!FE12*0.9*0.87,)+25</f>
        <v>18817</v>
      </c>
      <c r="FF12" s="22">
        <f>ROUNDUP(BAR!FF12*0.9*0.87,)+25</f>
        <v>18817</v>
      </c>
      <c r="FG12" s="22">
        <f>ROUNDUP(BAR!FG12*0.9*0.87,)+25</f>
        <v>18817</v>
      </c>
      <c r="FH12" s="22">
        <f>ROUNDUP(BAR!FH12*0.9*0.87,)+25</f>
        <v>18817</v>
      </c>
      <c r="FI12" s="22">
        <f>ROUNDUP(BAR!FI12*0.9*0.87,)+25</f>
        <v>18817</v>
      </c>
      <c r="FJ12" s="22">
        <f>ROUNDUP(BAR!FJ12*0.9*0.87,)+25</f>
        <v>18817</v>
      </c>
      <c r="FK12" s="22">
        <f>ROUNDUP(BAR!FK12*0.9*0.87,)+25</f>
        <v>20853</v>
      </c>
      <c r="FL12" s="22">
        <f>ROUNDUP(BAR!FL12*0.9*0.87,)+25</f>
        <v>20853</v>
      </c>
      <c r="FM12" s="22">
        <f>ROUNDUP(BAR!FM12*0.9*0.87,)+25</f>
        <v>20853</v>
      </c>
      <c r="FN12" s="22">
        <f>ROUNDUP(BAR!FN12*0.9*0.87,)+25</f>
        <v>18817</v>
      </c>
      <c r="FO12" s="22">
        <f>ROUNDUP(BAR!FO12*0.9*0.87,)+25</f>
        <v>18817</v>
      </c>
      <c r="FP12" s="22">
        <f>ROUNDUP(BAR!FP12*0.9*0.87,)+25</f>
        <v>18817</v>
      </c>
      <c r="FQ12" s="22">
        <f>ROUNDUP(BAR!FQ12*0.9*0.87,)+25</f>
        <v>18817</v>
      </c>
      <c r="FR12" s="22">
        <f>ROUNDUP(BAR!FR12*0.9*0.87,)+25</f>
        <v>18817</v>
      </c>
      <c r="FS12" s="22">
        <f>ROUNDUP(BAR!FS12*0.9*0.87,)+25</f>
        <v>17251</v>
      </c>
      <c r="FT12" s="22">
        <f>ROUNDUP(BAR!FT12*0.9*0.87,)+25</f>
        <v>17251</v>
      </c>
      <c r="FU12" s="22">
        <f>ROUNDUP(BAR!FU12*0.9*0.87,)+25</f>
        <v>17251</v>
      </c>
      <c r="FV12" s="22">
        <f>ROUNDUP(BAR!FV12*0.9*0.87,)+25</f>
        <v>17251</v>
      </c>
      <c r="FW12" s="22">
        <f>ROUNDUP(BAR!FW12*0.9*0.87,)+25</f>
        <v>17251</v>
      </c>
      <c r="FX12" s="22">
        <f>ROUNDUP(BAR!FX12*0.9*0.87,)+25</f>
        <v>17251</v>
      </c>
      <c r="FY12" s="22">
        <f>ROUNDUP(BAR!FY12*0.9*0.87,)+25</f>
        <v>17251</v>
      </c>
      <c r="FZ12" s="22">
        <f>ROUNDUP(BAR!FZ12*0.9*0.87,)+25</f>
        <v>21871</v>
      </c>
      <c r="GA12" s="22">
        <f>ROUNDUP(BAR!GA12*0.9*0.87,)+25</f>
        <v>18034</v>
      </c>
      <c r="GB12" s="22">
        <f>ROUNDUP(BAR!GB12*0.9*0.87,)+25</f>
        <v>13493</v>
      </c>
      <c r="GC12" s="22">
        <f>ROUNDUP(BAR!GC12*0.9*0.87,)+25</f>
        <v>13493</v>
      </c>
      <c r="GD12" s="22">
        <f>ROUNDUP(BAR!GD12*0.9*0.87,)+25</f>
        <v>13493</v>
      </c>
      <c r="GE12" s="22">
        <f>ROUNDUP(BAR!GE12*0.9*0.87,)+25</f>
        <v>13493</v>
      </c>
      <c r="GF12" s="22">
        <f>ROUNDUP(BAR!GF12*0.9*0.87,)+25</f>
        <v>13493</v>
      </c>
      <c r="GG12" s="22">
        <f>ROUNDUP(BAR!GG12*0.9*0.87,)+25</f>
        <v>13493</v>
      </c>
      <c r="GH12" s="22">
        <f>ROUNDUP(BAR!GH12*0.9*0.87,)+25</f>
        <v>13493</v>
      </c>
      <c r="GI12" s="22">
        <f>ROUNDUP(BAR!GI12*0.9*0.87,)+25</f>
        <v>13493</v>
      </c>
      <c r="GJ12" s="22">
        <f>ROUNDUP(BAR!GJ12*0.9*0.87,)+25</f>
        <v>13493</v>
      </c>
      <c r="GK12" s="22">
        <f>ROUNDUP(BAR!GK12*0.9*0.87,)+25</f>
        <v>13493</v>
      </c>
      <c r="GL12" s="22">
        <f>ROUNDUP(BAR!GL12*0.9*0.87,)+25</f>
        <v>13493</v>
      </c>
      <c r="GM12" s="22">
        <f>ROUNDUP(BAR!GM12*0.9*0.87,)+25</f>
        <v>13493</v>
      </c>
      <c r="GN12" s="22">
        <f>ROUNDUP(BAR!GN12*0.9*0.87,)+25</f>
        <v>13493</v>
      </c>
      <c r="GO12" s="22">
        <f>ROUNDUP(BAR!GO12*0.9*0.87,)+25</f>
        <v>13493</v>
      </c>
      <c r="GP12" s="22">
        <f>ROUNDUP(BAR!GP12*0.9*0.87,)+25</f>
        <v>13493</v>
      </c>
      <c r="GQ12" s="22">
        <f>ROUNDUP(BAR!GQ12*0.9*0.87,)+25</f>
        <v>13493</v>
      </c>
      <c r="GR12" s="22">
        <f>ROUNDUP(BAR!GR12*0.9*0.87,)+25</f>
        <v>13493</v>
      </c>
      <c r="GS12" s="22">
        <f>ROUNDUP(BAR!GS12*0.9*0.87,)+25</f>
        <v>13493</v>
      </c>
      <c r="GT12" s="22">
        <f>ROUNDUP(BAR!GT12*0.9*0.87,)+25</f>
        <v>13493</v>
      </c>
      <c r="GU12" s="22">
        <f>ROUNDUP(BAR!GU12*0.9*0.87,)+25</f>
        <v>13493</v>
      </c>
      <c r="GV12" s="22">
        <f>ROUNDUP(BAR!GV12*0.9*0.87,)+25</f>
        <v>13493</v>
      </c>
      <c r="GW12" s="22">
        <f>ROUNDUP(BAR!GW12*0.9*0.87,)+25</f>
        <v>13493</v>
      </c>
    </row>
    <row r="13" spans="1:205" s="4" customFormat="1" ht="12" customHeight="1">
      <c r="A13" s="20">
        <v>2</v>
      </c>
      <c r="B13" s="22">
        <f>ROUNDUP(BAR!B13*0.9*0.87,)+25</f>
        <v>12828</v>
      </c>
      <c r="C13" s="22">
        <f>ROUNDUP(BAR!C13*0.9*0.87,)+25</f>
        <v>12436</v>
      </c>
      <c r="D13" s="22">
        <f>ROUNDUP(BAR!D13*0.9*0.87,)+25</f>
        <v>13219</v>
      </c>
      <c r="E13" s="22">
        <f>ROUNDUP(BAR!E13*0.9*0.87,)+25</f>
        <v>13219</v>
      </c>
      <c r="F13" s="22">
        <f>ROUNDUP(BAR!F13*0.9*0.87,)+25</f>
        <v>13219</v>
      </c>
      <c r="G13" s="22">
        <f>ROUNDUP(BAR!G13*0.9*0.87,)+25</f>
        <v>12123</v>
      </c>
      <c r="H13" s="22">
        <f>ROUNDUP(BAR!H13*0.9*0.87,)+25</f>
        <v>12123</v>
      </c>
      <c r="I13" s="22">
        <f>ROUNDUP(BAR!I13*0.9*0.87,)+25</f>
        <v>12123</v>
      </c>
      <c r="J13" s="22">
        <f>ROUNDUP(BAR!J13*0.9*0.87,)+25</f>
        <v>12123</v>
      </c>
      <c r="K13" s="22">
        <f>ROUNDUP(BAR!K13*0.9*0.87,)+25</f>
        <v>12828</v>
      </c>
      <c r="L13" s="22">
        <f>ROUNDUP(BAR!L13*0.9*0.87,)+25</f>
        <v>12828</v>
      </c>
      <c r="M13" s="22">
        <f>ROUNDUP(BAR!M13*0.9*0.87,)+25</f>
        <v>11653</v>
      </c>
      <c r="N13" s="22">
        <f>ROUNDUP(BAR!N13*0.9*0.87,)+25</f>
        <v>11653</v>
      </c>
      <c r="O13" s="22">
        <f>ROUNDUP(BAR!O13*0.9*0.87,)+25</f>
        <v>11653</v>
      </c>
      <c r="P13" s="22">
        <f>ROUNDUP(BAR!P13*0.9*0.87,)+25</f>
        <v>11653</v>
      </c>
      <c r="Q13" s="22">
        <f>ROUNDUP(BAR!Q13*0.9*0.87,)+25</f>
        <v>11653</v>
      </c>
      <c r="R13" s="22">
        <f>ROUNDUP(BAR!R13*0.9*0.87,)+25</f>
        <v>12123</v>
      </c>
      <c r="S13" s="22">
        <f>ROUNDUP(BAR!S13*0.9*0.87,)+25</f>
        <v>12123</v>
      </c>
      <c r="T13" s="22">
        <f>ROUNDUP(BAR!T13*0.9*0.87,)+25</f>
        <v>11653</v>
      </c>
      <c r="U13" s="22">
        <f>ROUNDUP(BAR!U13*0.9*0.87,)+25</f>
        <v>11653</v>
      </c>
      <c r="V13" s="22">
        <f>ROUNDUP(BAR!V13*0.9*0.87,)+25</f>
        <v>11653</v>
      </c>
      <c r="W13" s="133">
        <f>ROUNDUP(BAR!W13*0.9*0.87,)+25</f>
        <v>11653</v>
      </c>
      <c r="X13" s="133">
        <f>ROUNDUP(BAR!X13*0.9*0.87,)+25</f>
        <v>10792</v>
      </c>
      <c r="Y13" s="133">
        <f>ROUNDUP(BAR!Y13*0.9*0.87,)+25</f>
        <v>11027</v>
      </c>
      <c r="Z13" s="133">
        <f>ROUNDUP(BAR!Z13*0.9*0.87,)+25</f>
        <v>11027</v>
      </c>
      <c r="AA13" s="86">
        <f>ROUNDUP(BAR!AA13*0.9*0.87,)+25</f>
        <v>10792</v>
      </c>
      <c r="AB13" s="22">
        <f>ROUNDUP(BAR!AB13*0.9*0.87,)+25</f>
        <v>10792</v>
      </c>
      <c r="AC13" s="22">
        <f>ROUNDUP(BAR!AC13*0.9*0.87,)+25</f>
        <v>10792</v>
      </c>
      <c r="AD13" s="22">
        <f>ROUNDUP(BAR!AD13*0.9*0.87,)+25</f>
        <v>10792</v>
      </c>
      <c r="AE13" s="22">
        <f>ROUNDUP(BAR!AE13*0.9*0.87,)+25</f>
        <v>10792</v>
      </c>
      <c r="AF13" s="22">
        <f>ROUNDUP(BAR!AF13*0.9*0.87,)+25</f>
        <v>11027</v>
      </c>
      <c r="AG13" s="22">
        <f>ROUNDUP(BAR!AG13*0.9*0.87,)+25</f>
        <v>11027</v>
      </c>
      <c r="AH13" s="22">
        <f>ROUNDUP(BAR!AH13*0.9*0.87,)+25</f>
        <v>10792</v>
      </c>
      <c r="AI13" s="22">
        <f>ROUNDUP(BAR!AI13*0.9*0.87,)+25</f>
        <v>11027</v>
      </c>
      <c r="AJ13" s="22">
        <f>ROUNDUP(BAR!AJ13*0.9*0.87,)+25</f>
        <v>11027</v>
      </c>
      <c r="AK13" s="22">
        <f>ROUNDUP(BAR!AK13*0.9*0.87,)+25</f>
        <v>11027</v>
      </c>
      <c r="AL13" s="22">
        <f>ROUNDUP(BAR!AL13*0.9*0.87,)+25</f>
        <v>11027</v>
      </c>
      <c r="AM13" s="22">
        <f>ROUNDUP(BAR!AM13*0.9*0.87,)+25</f>
        <v>11027</v>
      </c>
      <c r="AN13" s="22">
        <f>ROUNDUP(BAR!AN13*0.9*0.87,)+25</f>
        <v>11027</v>
      </c>
      <c r="AO13" s="22">
        <f>ROUNDUP(BAR!AO13*0.9*0.87,)+25</f>
        <v>10792</v>
      </c>
      <c r="AP13" s="22">
        <f>ROUNDUP(BAR!AP13*0.9*0.87,)+25</f>
        <v>10792</v>
      </c>
      <c r="AQ13" s="22">
        <f>ROUNDUP(BAR!AQ13*0.9*0.87,)+25</f>
        <v>10792</v>
      </c>
      <c r="AR13" s="22">
        <f>ROUNDUP(BAR!AR13*0.9*0.87,)+25</f>
        <v>10792</v>
      </c>
      <c r="AS13" s="22">
        <f>ROUNDUP(BAR!AS13*0.9*0.87,)+25</f>
        <v>10792</v>
      </c>
      <c r="AT13" s="22">
        <f>ROUNDUP(BAR!AT13*0.9*0.87,)+25</f>
        <v>11027</v>
      </c>
      <c r="AU13" s="22">
        <f>ROUNDUP(BAR!AU13*0.9*0.87,)+25</f>
        <v>11027</v>
      </c>
      <c r="AV13" s="22">
        <f>ROUNDUP(BAR!AV13*0.9*0.87,)+25</f>
        <v>10792</v>
      </c>
      <c r="AW13" s="22">
        <f>ROUNDUP(BAR!AW13*0.9*0.87,)+25</f>
        <v>10792</v>
      </c>
      <c r="AX13" s="22">
        <f>ROUNDUP(BAR!AX13*0.9*0.87,)+25</f>
        <v>10792</v>
      </c>
      <c r="AY13" s="22">
        <f>ROUNDUP(BAR!AY13*0.9*0.87,)+25</f>
        <v>10792</v>
      </c>
      <c r="AZ13" s="22">
        <f>ROUNDUP(BAR!AZ13*0.9*0.87,)+25</f>
        <v>10792</v>
      </c>
      <c r="BA13" s="22">
        <f>ROUNDUP(BAR!BA13*0.9*0.87,)+25</f>
        <v>11027</v>
      </c>
      <c r="BB13" s="22">
        <f>ROUNDUP(BAR!BB13*0.9*0.87,)+25</f>
        <v>11027</v>
      </c>
      <c r="BC13" s="22">
        <f>ROUNDUP(BAR!BC13*0.9*0.87,)+25</f>
        <v>10557</v>
      </c>
      <c r="BD13" s="22">
        <f>ROUNDUP(BAR!BD13*0.9*0.87,)+25</f>
        <v>10557</v>
      </c>
      <c r="BE13" s="22">
        <f>ROUNDUP(BAR!BE13*0.9*0.87,)+25</f>
        <v>10557</v>
      </c>
      <c r="BF13" s="22">
        <f>ROUNDUP(BAR!BF13*0.9*0.87,)+25</f>
        <v>11027</v>
      </c>
      <c r="BG13" s="22">
        <f>ROUNDUP(BAR!BG13*0.9*0.87,)+25</f>
        <v>11027</v>
      </c>
      <c r="BH13" s="22">
        <f>ROUNDUP(BAR!BH13*0.9*0.87,)+25</f>
        <v>11027</v>
      </c>
      <c r="BI13" s="22">
        <f>ROUNDUP(BAR!BI13*0.9*0.87,)+25</f>
        <v>11027</v>
      </c>
      <c r="BJ13" s="22">
        <f>ROUNDUP(BAR!BJ13*0.9*0.87,)+25</f>
        <v>10400</v>
      </c>
      <c r="BK13" s="22">
        <f>ROUNDUP(BAR!BK13*0.9*0.87,)+25</f>
        <v>10400</v>
      </c>
      <c r="BL13" s="22">
        <f>ROUNDUP(BAR!BL13*0.9*0.87,)+25</f>
        <v>10400</v>
      </c>
      <c r="BM13" s="22">
        <f>ROUNDUP(BAR!BM13*0.9*0.87,)+25</f>
        <v>10400</v>
      </c>
      <c r="BN13" s="22">
        <f>ROUNDUP(BAR!BN13*0.9*0.87,)+25</f>
        <v>10400</v>
      </c>
      <c r="BO13" s="22">
        <f>ROUNDUP(BAR!BO13*0.9*0.87,)+25</f>
        <v>10557</v>
      </c>
      <c r="BP13" s="22">
        <f>ROUNDUP(BAR!BP13*0.9*0.87,)+25</f>
        <v>10557</v>
      </c>
      <c r="BQ13" s="22">
        <f>ROUNDUP(BAR!BQ13*0.9*0.87,)+25</f>
        <v>10400</v>
      </c>
      <c r="BR13" s="22">
        <f>ROUNDUP(BAR!BR13*0.9*0.87,)+25</f>
        <v>10400</v>
      </c>
      <c r="BS13" s="22">
        <f>ROUNDUP(BAR!BS13*0.9*0.87,)+25</f>
        <v>10400</v>
      </c>
      <c r="BT13" s="22">
        <f>ROUNDUP(BAR!BT13*0.9*0.87,)+25</f>
        <v>10400</v>
      </c>
      <c r="BU13" s="22">
        <f>ROUNDUP(BAR!BU13*0.9*0.87,)+25</f>
        <v>10400</v>
      </c>
      <c r="BV13" s="22">
        <f>ROUNDUP(BAR!BV13*0.9*0.87,)+25</f>
        <v>10557</v>
      </c>
      <c r="BW13" s="22">
        <f>ROUNDUP(BAR!BW13*0.9*0.87,)+25</f>
        <v>10557</v>
      </c>
      <c r="BX13" s="22">
        <f>ROUNDUP(BAR!BX13*0.9*0.87,)+25</f>
        <v>10400</v>
      </c>
      <c r="BY13" s="22">
        <f>ROUNDUP(BAR!BY13*0.9*0.87,)+25</f>
        <v>10400</v>
      </c>
      <c r="BZ13" s="22">
        <f>ROUNDUP(BAR!BZ13*0.9*0.87,)+25</f>
        <v>10400</v>
      </c>
      <c r="CA13" s="22">
        <f>ROUNDUP(BAR!CA13*0.9*0.87,)+25</f>
        <v>10400</v>
      </c>
      <c r="CB13" s="22">
        <f>ROUNDUP(BAR!CB13*0.9*0.87,)+25</f>
        <v>10400</v>
      </c>
      <c r="CC13" s="22">
        <f>ROUNDUP(BAR!CC13*0.9*0.87,)+25</f>
        <v>10557</v>
      </c>
      <c r="CD13" s="22">
        <f>ROUNDUP(BAR!CD13*0.9*0.87,)+25</f>
        <v>10557</v>
      </c>
      <c r="CE13" s="22">
        <f>ROUNDUP(BAR!CE13*0.9*0.87,)+25</f>
        <v>10400</v>
      </c>
      <c r="CF13" s="22">
        <f>ROUNDUP(BAR!CF13*0.9*0.87,)+25</f>
        <v>10400</v>
      </c>
      <c r="CG13" s="22">
        <f>ROUNDUP(BAR!CG13*0.9*0.87,)+25</f>
        <v>10400</v>
      </c>
      <c r="CH13" s="22">
        <f>ROUNDUP(BAR!CH13*0.9*0.87,)+25</f>
        <v>10400</v>
      </c>
      <c r="CI13" s="22">
        <f>ROUNDUP(BAR!CI13*0.9*0.87,)+25</f>
        <v>10400</v>
      </c>
      <c r="CJ13" s="22">
        <f>ROUNDUP(BAR!CJ13*0.9*0.87,)+25</f>
        <v>10557</v>
      </c>
      <c r="CK13" s="22">
        <f>ROUNDUP(BAR!CK13*0.9*0.87,)+25</f>
        <v>10557</v>
      </c>
      <c r="CL13" s="22">
        <f>ROUNDUP(BAR!CL13*0.9*0.87,)+25</f>
        <v>10400</v>
      </c>
      <c r="CM13" s="22">
        <f>ROUNDUP(BAR!CM13*0.9*0.87,)+25</f>
        <v>10400</v>
      </c>
      <c r="CN13" s="22">
        <f>ROUNDUP(BAR!CN13*0.9*0.87,)+25</f>
        <v>10400</v>
      </c>
      <c r="CO13" s="22">
        <f>ROUNDUP(BAR!CO13*0.9*0.87,)+25</f>
        <v>10400</v>
      </c>
      <c r="CP13" s="22">
        <f>ROUNDUP(BAR!CP13*0.9*0.87,)+25</f>
        <v>10400</v>
      </c>
      <c r="CQ13" s="22">
        <f>ROUNDUP(BAR!CQ13*0.9*0.87,)+25</f>
        <v>11262</v>
      </c>
      <c r="CR13" s="22">
        <f>ROUNDUP(BAR!CR13*0.9*0.87,)+25</f>
        <v>11262</v>
      </c>
      <c r="CS13" s="22">
        <f>ROUNDUP(BAR!CS13*0.9*0.87,)+25</f>
        <v>11262</v>
      </c>
      <c r="CT13" s="22">
        <f>ROUNDUP(BAR!CT13*0.9*0.87,)+25</f>
        <v>11262</v>
      </c>
      <c r="CU13" s="22">
        <f>ROUNDUP(BAR!CU13*0.9*0.87,)+25</f>
        <v>11262</v>
      </c>
      <c r="CV13" s="22">
        <f>ROUNDUP(BAR!CV13*0.9*0.87,)+25</f>
        <v>11262</v>
      </c>
      <c r="CW13" s="22">
        <f>ROUNDUP(BAR!CW13*0.9*0.87,)+25</f>
        <v>11262</v>
      </c>
      <c r="CX13" s="22">
        <f>ROUNDUP(BAR!CX13*0.9*0.87,)+25</f>
        <v>11653</v>
      </c>
      <c r="CY13" s="22">
        <f>ROUNDUP(BAR!CY13*0.9*0.87,)+25</f>
        <v>11653</v>
      </c>
      <c r="CZ13" s="22">
        <f>ROUNDUP(BAR!CZ13*0.9*0.87,)+25</f>
        <v>11653</v>
      </c>
      <c r="DA13" s="22">
        <f>ROUNDUP(BAR!DA13*0.9*0.87,)+25</f>
        <v>11653</v>
      </c>
      <c r="DB13" s="22">
        <f>ROUNDUP(BAR!DB13*0.9*0.87,)+25</f>
        <v>11653</v>
      </c>
      <c r="DC13" s="22">
        <f>ROUNDUP(BAR!DC13*0.9*0.87,)+25</f>
        <v>11653</v>
      </c>
      <c r="DD13" s="22">
        <f>ROUNDUP(BAR!DD13*0.9*0.87,)+25</f>
        <v>11653</v>
      </c>
      <c r="DE13" s="22">
        <f>ROUNDUP(BAR!DE13*0.9*0.87,)+25</f>
        <v>12436</v>
      </c>
      <c r="DF13" s="22">
        <f>ROUNDUP(BAR!DF13*0.9*0.87,)+25</f>
        <v>12436</v>
      </c>
      <c r="DG13" s="22">
        <f>ROUNDUP(BAR!DG13*0.9*0.87,)+25</f>
        <v>12436</v>
      </c>
      <c r="DH13" s="22">
        <f>ROUNDUP(BAR!DH13*0.9*0.87,)+25</f>
        <v>12436</v>
      </c>
      <c r="DI13" s="22">
        <f>ROUNDUP(BAR!DI13*0.9*0.87,)+25</f>
        <v>23202</v>
      </c>
      <c r="DJ13" s="96">
        <f>ROUNDUP(BAR!DJ13*0.9*0.87,)+25</f>
        <v>30797</v>
      </c>
      <c r="DK13" s="96">
        <f>ROUNDUP(BAR!DK13*0.9*0.87,)+25</f>
        <v>30797</v>
      </c>
      <c r="DL13" s="96">
        <f>ROUNDUP(BAR!DL13*0.9*0.87,)+25</f>
        <v>30797</v>
      </c>
      <c r="DM13" s="96">
        <f>ROUNDUP(BAR!DM13*0.9*0.87,)+25</f>
        <v>30797</v>
      </c>
      <c r="DN13" s="96">
        <f>ROUNDUP(BAR!DN13*0.9*0.87,)+25</f>
        <v>30797</v>
      </c>
      <c r="DO13" s="96">
        <f>ROUNDUP(BAR!DO13*0.9*0.87,)+25</f>
        <v>30797</v>
      </c>
      <c r="DP13" s="96">
        <f>ROUNDUP(BAR!DP13*0.9*0.87,)+25</f>
        <v>30797</v>
      </c>
      <c r="DQ13" s="96">
        <f>ROUNDUP(BAR!DQ13*0.9*0.87,)+25</f>
        <v>30797</v>
      </c>
      <c r="DR13" s="96">
        <f>ROUNDUP(BAR!DR13*0.9*0.87,)+25</f>
        <v>30797</v>
      </c>
      <c r="DS13" s="96">
        <f>ROUNDUP(BAR!DS13*0.9*0.87,)+25</f>
        <v>28448</v>
      </c>
      <c r="DT13" s="22">
        <f>ROUNDUP(BAR!DT13*0.9*0.87,)+25</f>
        <v>18817</v>
      </c>
      <c r="DU13" s="22">
        <f>ROUNDUP(BAR!DU13*0.9*0.87,)+25</f>
        <v>18817</v>
      </c>
      <c r="DV13" s="22">
        <f>ROUNDUP(BAR!DV13*0.9*0.87,)+25</f>
        <v>18817</v>
      </c>
      <c r="DW13" s="22">
        <f>ROUNDUP(BAR!DW13*0.9*0.87,)+25</f>
        <v>18817</v>
      </c>
      <c r="DX13" s="22">
        <f>ROUNDUP(BAR!DX13*0.9*0.87,)+25</f>
        <v>18817</v>
      </c>
      <c r="DY13" s="22">
        <f>ROUNDUP(BAR!DY13*0.9*0.87,)+25</f>
        <v>18817</v>
      </c>
      <c r="DZ13" s="22">
        <f>ROUNDUP(BAR!DZ13*0.9*0.87,)+25</f>
        <v>18817</v>
      </c>
      <c r="EA13" s="22">
        <f>ROUNDUP(BAR!EA13*0.9*0.87,)+25</f>
        <v>19600</v>
      </c>
      <c r="EB13" s="22">
        <f>ROUNDUP(BAR!EB13*0.9*0.87,)+25</f>
        <v>19600</v>
      </c>
      <c r="EC13" s="22">
        <f>ROUNDUP(BAR!EC13*0.9*0.87,)+25</f>
        <v>19600</v>
      </c>
      <c r="ED13" s="22">
        <f>ROUNDUP(BAR!ED13*0.9*0.87,)+25</f>
        <v>19600</v>
      </c>
      <c r="EE13" s="22">
        <f>ROUNDUP(BAR!EE13*0.9*0.87,)+25</f>
        <v>19600</v>
      </c>
      <c r="EF13" s="22">
        <f>ROUNDUP(BAR!EF13*0.9*0.87,)+25</f>
        <v>19600</v>
      </c>
      <c r="EG13" s="22">
        <f>ROUNDUP(BAR!EG13*0.9*0.87,)+25</f>
        <v>19600</v>
      </c>
      <c r="EH13" s="22">
        <f>ROUNDUP(BAR!EH13*0.9*0.87,)+25</f>
        <v>19600</v>
      </c>
      <c r="EI13" s="22">
        <f>ROUNDUP(BAR!EI13*0.9*0.87,)+25</f>
        <v>19600</v>
      </c>
      <c r="EJ13" s="22">
        <f>ROUNDUP(BAR!EJ13*0.9*0.87,)+25</f>
        <v>19600</v>
      </c>
      <c r="EK13" s="22">
        <f>ROUNDUP(BAR!EK13*0.9*0.87,)+25</f>
        <v>19600</v>
      </c>
      <c r="EL13" s="22">
        <f>ROUNDUP(BAR!EL13*0.9*0.87,)+25</f>
        <v>19600</v>
      </c>
      <c r="EM13" s="22">
        <f>ROUNDUP(BAR!EM13*0.9*0.87,)+25</f>
        <v>19600</v>
      </c>
      <c r="EN13" s="22">
        <f>ROUNDUP(BAR!EN13*0.9*0.87,)+25</f>
        <v>19600</v>
      </c>
      <c r="EO13" s="22">
        <f>ROUNDUP(BAR!EO13*0.9*0.87,)+25</f>
        <v>19600</v>
      </c>
      <c r="EP13" s="22">
        <f>ROUNDUP(BAR!EP13*0.9*0.87,)+25</f>
        <v>19600</v>
      </c>
      <c r="EQ13" s="22">
        <f>ROUNDUP(BAR!EQ13*0.9*0.87,)+25</f>
        <v>20383</v>
      </c>
      <c r="ER13" s="22">
        <f>ROUNDUP(BAR!ER13*0.9*0.87,)+25</f>
        <v>20383</v>
      </c>
      <c r="ES13" s="22">
        <f>ROUNDUP(BAR!ES13*0.9*0.87,)+25</f>
        <v>20383</v>
      </c>
      <c r="ET13" s="22">
        <f>ROUNDUP(BAR!ET13*0.9*0.87,)+25</f>
        <v>20383</v>
      </c>
      <c r="EU13" s="22">
        <f>ROUNDUP(BAR!EU13*0.9*0.87,)+25</f>
        <v>20383</v>
      </c>
      <c r="EV13" s="22">
        <f>ROUNDUP(BAR!EV13*0.9*0.87,)+25</f>
        <v>20383</v>
      </c>
      <c r="EW13" s="22">
        <f>ROUNDUP(BAR!EW13*0.9*0.87,)+25</f>
        <v>20383</v>
      </c>
      <c r="EX13" s="22">
        <f>ROUNDUP(BAR!EX13*0.9*0.87,)+25</f>
        <v>20383</v>
      </c>
      <c r="EY13" s="22">
        <f>ROUNDUP(BAR!EY13*0.9*0.87,)+25</f>
        <v>20383</v>
      </c>
      <c r="EZ13" s="22">
        <f>ROUNDUP(BAR!EZ13*0.9*0.87,)+25</f>
        <v>20383</v>
      </c>
      <c r="FA13" s="22">
        <f>ROUNDUP(BAR!FA13*0.9*0.87,)+25</f>
        <v>20383</v>
      </c>
      <c r="FB13" s="22">
        <f>ROUNDUP(BAR!FB13*0.9*0.87,)+25</f>
        <v>20383</v>
      </c>
      <c r="FC13" s="22">
        <f>ROUNDUP(BAR!FC13*0.9*0.87,)+25</f>
        <v>20383</v>
      </c>
      <c r="FD13" s="22">
        <f>ROUNDUP(BAR!FD13*0.9*0.87,)+25</f>
        <v>20383</v>
      </c>
      <c r="FE13" s="22">
        <f>ROUNDUP(BAR!FE13*0.9*0.87,)+25</f>
        <v>20383</v>
      </c>
      <c r="FF13" s="22">
        <f>ROUNDUP(BAR!FF13*0.9*0.87,)+25</f>
        <v>20383</v>
      </c>
      <c r="FG13" s="22">
        <f>ROUNDUP(BAR!FG13*0.9*0.87,)+25</f>
        <v>20383</v>
      </c>
      <c r="FH13" s="22">
        <f>ROUNDUP(BAR!FH13*0.9*0.87,)+25</f>
        <v>20383</v>
      </c>
      <c r="FI13" s="22">
        <f>ROUNDUP(BAR!FI13*0.9*0.87,)+25</f>
        <v>20383</v>
      </c>
      <c r="FJ13" s="22">
        <f>ROUNDUP(BAR!FJ13*0.9*0.87,)+25</f>
        <v>20383</v>
      </c>
      <c r="FK13" s="22">
        <f>ROUNDUP(BAR!FK13*0.9*0.87,)+25</f>
        <v>22419</v>
      </c>
      <c r="FL13" s="22">
        <f>ROUNDUP(BAR!FL13*0.9*0.87,)+25</f>
        <v>22419</v>
      </c>
      <c r="FM13" s="22">
        <f>ROUNDUP(BAR!FM13*0.9*0.87,)+25</f>
        <v>22419</v>
      </c>
      <c r="FN13" s="22">
        <f>ROUNDUP(BAR!FN13*0.9*0.87,)+25</f>
        <v>20383</v>
      </c>
      <c r="FO13" s="22">
        <f>ROUNDUP(BAR!FO13*0.9*0.87,)+25</f>
        <v>20383</v>
      </c>
      <c r="FP13" s="22">
        <f>ROUNDUP(BAR!FP13*0.9*0.87,)+25</f>
        <v>20383</v>
      </c>
      <c r="FQ13" s="22">
        <f>ROUNDUP(BAR!FQ13*0.9*0.87,)+25</f>
        <v>20383</v>
      </c>
      <c r="FR13" s="22">
        <f>ROUNDUP(BAR!FR13*0.9*0.87,)+25</f>
        <v>20383</v>
      </c>
      <c r="FS13" s="22">
        <f>ROUNDUP(BAR!FS13*0.9*0.87,)+25</f>
        <v>18817</v>
      </c>
      <c r="FT13" s="22">
        <f>ROUNDUP(BAR!FT13*0.9*0.87,)+25</f>
        <v>18817</v>
      </c>
      <c r="FU13" s="22">
        <f>ROUNDUP(BAR!FU13*0.9*0.87,)+25</f>
        <v>18817</v>
      </c>
      <c r="FV13" s="22">
        <f>ROUNDUP(BAR!FV13*0.9*0.87,)+25</f>
        <v>18817</v>
      </c>
      <c r="FW13" s="22">
        <f>ROUNDUP(BAR!FW13*0.9*0.87,)+25</f>
        <v>18817</v>
      </c>
      <c r="FX13" s="22">
        <f>ROUNDUP(BAR!FX13*0.9*0.87,)+25</f>
        <v>18817</v>
      </c>
      <c r="FY13" s="22">
        <f>ROUNDUP(BAR!FY13*0.9*0.87,)+25</f>
        <v>18817</v>
      </c>
      <c r="FZ13" s="22">
        <f>ROUNDUP(BAR!FZ13*0.9*0.87,)+25</f>
        <v>23437</v>
      </c>
      <c r="GA13" s="22">
        <f>ROUNDUP(BAR!GA13*0.9*0.87,)+25</f>
        <v>19600</v>
      </c>
      <c r="GB13" s="22">
        <f>ROUNDUP(BAR!GB13*0.9*0.87,)+25</f>
        <v>15059</v>
      </c>
      <c r="GC13" s="22">
        <f>ROUNDUP(BAR!GC13*0.9*0.87,)+25</f>
        <v>15059</v>
      </c>
      <c r="GD13" s="22">
        <f>ROUNDUP(BAR!GD13*0.9*0.87,)+25</f>
        <v>15059</v>
      </c>
      <c r="GE13" s="22">
        <f>ROUNDUP(BAR!GE13*0.9*0.87,)+25</f>
        <v>15059</v>
      </c>
      <c r="GF13" s="22">
        <f>ROUNDUP(BAR!GF13*0.9*0.87,)+25</f>
        <v>15059</v>
      </c>
      <c r="GG13" s="22">
        <f>ROUNDUP(BAR!GG13*0.9*0.87,)+25</f>
        <v>15059</v>
      </c>
      <c r="GH13" s="22">
        <f>ROUNDUP(BAR!GH13*0.9*0.87,)+25</f>
        <v>15059</v>
      </c>
      <c r="GI13" s="22">
        <f>ROUNDUP(BAR!GI13*0.9*0.87,)+25</f>
        <v>15059</v>
      </c>
      <c r="GJ13" s="22">
        <f>ROUNDUP(BAR!GJ13*0.9*0.87,)+25</f>
        <v>15059</v>
      </c>
      <c r="GK13" s="22">
        <f>ROUNDUP(BAR!GK13*0.9*0.87,)+25</f>
        <v>15059</v>
      </c>
      <c r="GL13" s="22">
        <f>ROUNDUP(BAR!GL13*0.9*0.87,)+25</f>
        <v>15059</v>
      </c>
      <c r="GM13" s="22">
        <f>ROUNDUP(BAR!GM13*0.9*0.87,)+25</f>
        <v>15059</v>
      </c>
      <c r="GN13" s="22">
        <f>ROUNDUP(BAR!GN13*0.9*0.87,)+25</f>
        <v>15059</v>
      </c>
      <c r="GO13" s="22">
        <f>ROUNDUP(BAR!GO13*0.9*0.87,)+25</f>
        <v>15059</v>
      </c>
      <c r="GP13" s="22">
        <f>ROUNDUP(BAR!GP13*0.9*0.87,)+25</f>
        <v>15059</v>
      </c>
      <c r="GQ13" s="22">
        <f>ROUNDUP(BAR!GQ13*0.9*0.87,)+25</f>
        <v>15059</v>
      </c>
      <c r="GR13" s="22">
        <f>ROUNDUP(BAR!GR13*0.9*0.87,)+25</f>
        <v>15059</v>
      </c>
      <c r="GS13" s="22">
        <f>ROUNDUP(BAR!GS13*0.9*0.87,)+25</f>
        <v>15059</v>
      </c>
      <c r="GT13" s="22">
        <f>ROUNDUP(BAR!GT13*0.9*0.87,)+25</f>
        <v>15059</v>
      </c>
      <c r="GU13" s="22">
        <f>ROUNDUP(BAR!GU13*0.9*0.87,)+25</f>
        <v>15059</v>
      </c>
      <c r="GV13" s="22">
        <f>ROUNDUP(BAR!GV13*0.9*0.87,)+25</f>
        <v>15059</v>
      </c>
      <c r="GW13" s="22">
        <f>ROUNDUP(BAR!GW13*0.9*0.87,)+25</f>
        <v>15059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133"/>
      <c r="X14" s="133"/>
      <c r="Y14" s="133"/>
      <c r="Z14" s="133"/>
      <c r="AA14" s="86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ROUNDUP(BAR!B15*0.9*0.87,)+25</f>
        <v>12553</v>
      </c>
      <c r="C15" s="22">
        <f>ROUNDUP(BAR!C15*0.9*0.87,)+25</f>
        <v>12162</v>
      </c>
      <c r="D15" s="22">
        <f>ROUNDUP(BAR!D15*0.9*0.87,)+25</f>
        <v>12945</v>
      </c>
      <c r="E15" s="22">
        <f>ROUNDUP(BAR!E15*0.9*0.87,)+25</f>
        <v>12945</v>
      </c>
      <c r="F15" s="22">
        <f>ROUNDUP(BAR!F15*0.9*0.87,)+25</f>
        <v>12945</v>
      </c>
      <c r="G15" s="22">
        <f>ROUNDUP(BAR!G15*0.9*0.87,)+25</f>
        <v>11849</v>
      </c>
      <c r="H15" s="22">
        <f>ROUNDUP(BAR!H15*0.9*0.87,)+25</f>
        <v>11849</v>
      </c>
      <c r="I15" s="22">
        <f>ROUNDUP(BAR!I15*0.9*0.87,)+25</f>
        <v>11849</v>
      </c>
      <c r="J15" s="22">
        <f>ROUNDUP(BAR!J15*0.9*0.87,)+25</f>
        <v>11849</v>
      </c>
      <c r="K15" s="22">
        <f>ROUNDUP(BAR!K15*0.9*0.87,)+25</f>
        <v>12553</v>
      </c>
      <c r="L15" s="22">
        <f>ROUNDUP(BAR!L15*0.9*0.87,)+25</f>
        <v>12553</v>
      </c>
      <c r="M15" s="22">
        <f>ROUNDUP(BAR!M15*0.9*0.87,)+25</f>
        <v>11379</v>
      </c>
      <c r="N15" s="22">
        <f>ROUNDUP(BAR!N15*0.9*0.87,)+25</f>
        <v>11379</v>
      </c>
      <c r="O15" s="22">
        <f>ROUNDUP(BAR!O15*0.9*0.87,)+25</f>
        <v>11379</v>
      </c>
      <c r="P15" s="22">
        <f>ROUNDUP(BAR!P15*0.9*0.87,)+25</f>
        <v>11379</v>
      </c>
      <c r="Q15" s="22">
        <f>ROUNDUP(BAR!Q15*0.9*0.87,)+25</f>
        <v>11379</v>
      </c>
      <c r="R15" s="22">
        <f>ROUNDUP(BAR!R15*0.9*0.87,)+25</f>
        <v>11849</v>
      </c>
      <c r="S15" s="22">
        <f>ROUNDUP(BAR!S15*0.9*0.87,)+25</f>
        <v>11849</v>
      </c>
      <c r="T15" s="22">
        <f>ROUNDUP(BAR!T15*0.9*0.87,)+25</f>
        <v>11379</v>
      </c>
      <c r="U15" s="22">
        <f>ROUNDUP(BAR!U15*0.9*0.87,)+25</f>
        <v>11379</v>
      </c>
      <c r="V15" s="22">
        <f>ROUNDUP(BAR!V15*0.9*0.87,)+25</f>
        <v>11379</v>
      </c>
      <c r="W15" s="133">
        <f>ROUNDUP(BAR!W15*0.9*0.87,)+25</f>
        <v>11379</v>
      </c>
      <c r="X15" s="133">
        <f>ROUNDUP(BAR!X15*0.9*0.87,)+25</f>
        <v>10518</v>
      </c>
      <c r="Y15" s="133">
        <f>ROUNDUP(BAR!Y15*0.9*0.87,)+25</f>
        <v>10753</v>
      </c>
      <c r="Z15" s="133">
        <f>ROUNDUP(BAR!Z15*0.9*0.87,)+25</f>
        <v>10753</v>
      </c>
      <c r="AA15" s="86">
        <f>ROUNDUP(BAR!AA15*0.9*0.87,)+25</f>
        <v>10518</v>
      </c>
      <c r="AB15" s="22">
        <f>ROUNDUP(BAR!AB15*0.9*0.87,)+25</f>
        <v>10518</v>
      </c>
      <c r="AC15" s="22">
        <f>ROUNDUP(BAR!AC15*0.9*0.87,)+25</f>
        <v>10518</v>
      </c>
      <c r="AD15" s="22">
        <f>ROUNDUP(BAR!AD15*0.9*0.87,)+25</f>
        <v>10518</v>
      </c>
      <c r="AE15" s="22">
        <f>ROUNDUP(BAR!AE15*0.9*0.87,)+25</f>
        <v>10518</v>
      </c>
      <c r="AF15" s="22">
        <f>ROUNDUP(BAR!AF15*0.9*0.87,)+25</f>
        <v>10753</v>
      </c>
      <c r="AG15" s="22">
        <f>ROUNDUP(BAR!AG15*0.9*0.87,)+25</f>
        <v>10753</v>
      </c>
      <c r="AH15" s="22">
        <f>ROUNDUP(BAR!AH15*0.9*0.87,)+25</f>
        <v>10518</v>
      </c>
      <c r="AI15" s="22">
        <f>ROUNDUP(BAR!AI15*0.9*0.87,)+25</f>
        <v>10753</v>
      </c>
      <c r="AJ15" s="22">
        <f>ROUNDUP(BAR!AJ15*0.9*0.87,)+25</f>
        <v>10753</v>
      </c>
      <c r="AK15" s="22">
        <f>ROUNDUP(BAR!AK15*0.9*0.87,)+25</f>
        <v>10753</v>
      </c>
      <c r="AL15" s="22">
        <f>ROUNDUP(BAR!AL15*0.9*0.87,)+25</f>
        <v>10753</v>
      </c>
      <c r="AM15" s="22">
        <f>ROUNDUP(BAR!AM15*0.9*0.87,)+25</f>
        <v>10753</v>
      </c>
      <c r="AN15" s="22">
        <f>ROUNDUP(BAR!AN15*0.9*0.87,)+25</f>
        <v>10753</v>
      </c>
      <c r="AO15" s="22">
        <f>ROUNDUP(BAR!AO15*0.9*0.87,)+25</f>
        <v>10518</v>
      </c>
      <c r="AP15" s="22">
        <f>ROUNDUP(BAR!AP15*0.9*0.87,)+25</f>
        <v>10518</v>
      </c>
      <c r="AQ15" s="22">
        <f>ROUNDUP(BAR!AQ15*0.9*0.87,)+25</f>
        <v>10518</v>
      </c>
      <c r="AR15" s="22">
        <f>ROUNDUP(BAR!AR15*0.9*0.87,)+25</f>
        <v>10518</v>
      </c>
      <c r="AS15" s="22">
        <f>ROUNDUP(BAR!AS15*0.9*0.87,)+25</f>
        <v>10518</v>
      </c>
      <c r="AT15" s="22">
        <f>ROUNDUP(BAR!AT15*0.9*0.87,)+25</f>
        <v>10753</v>
      </c>
      <c r="AU15" s="22">
        <f>ROUNDUP(BAR!AU15*0.9*0.87,)+25</f>
        <v>10753</v>
      </c>
      <c r="AV15" s="22">
        <f>ROUNDUP(BAR!AV15*0.9*0.87,)+25</f>
        <v>10518</v>
      </c>
      <c r="AW15" s="22">
        <f>ROUNDUP(BAR!AW15*0.9*0.87,)+25</f>
        <v>10518</v>
      </c>
      <c r="AX15" s="22">
        <f>ROUNDUP(BAR!AX15*0.9*0.87,)+25</f>
        <v>10518</v>
      </c>
      <c r="AY15" s="22">
        <f>ROUNDUP(BAR!AY15*0.9*0.87,)+25</f>
        <v>10518</v>
      </c>
      <c r="AZ15" s="22">
        <f>ROUNDUP(BAR!AZ15*0.9*0.87,)+25</f>
        <v>10518</v>
      </c>
      <c r="BA15" s="22">
        <f>ROUNDUP(BAR!BA15*0.9*0.87,)+25</f>
        <v>10753</v>
      </c>
      <c r="BB15" s="22">
        <f>ROUNDUP(BAR!BB15*0.9*0.87,)+25</f>
        <v>10753</v>
      </c>
      <c r="BC15" s="22">
        <f>ROUNDUP(BAR!BC15*0.9*0.87,)+25</f>
        <v>10283</v>
      </c>
      <c r="BD15" s="22">
        <f>ROUNDUP(BAR!BD15*0.9*0.87,)+25</f>
        <v>10283</v>
      </c>
      <c r="BE15" s="22">
        <f>ROUNDUP(BAR!BE15*0.9*0.87,)+25</f>
        <v>10283</v>
      </c>
      <c r="BF15" s="22">
        <f>ROUNDUP(BAR!BF15*0.9*0.87,)+25</f>
        <v>10753</v>
      </c>
      <c r="BG15" s="22">
        <f>ROUNDUP(BAR!BG15*0.9*0.87,)+25</f>
        <v>10753</v>
      </c>
      <c r="BH15" s="22">
        <f>ROUNDUP(BAR!BH15*0.9*0.87,)+25</f>
        <v>10753</v>
      </c>
      <c r="BI15" s="22">
        <f>ROUNDUP(BAR!BI15*0.9*0.87,)+25</f>
        <v>10753</v>
      </c>
      <c r="BJ15" s="22">
        <f>ROUNDUP(BAR!BJ15*0.9*0.87,)+25</f>
        <v>10126</v>
      </c>
      <c r="BK15" s="22">
        <f>ROUNDUP(BAR!BK15*0.9*0.87,)+25</f>
        <v>10126</v>
      </c>
      <c r="BL15" s="22">
        <f>ROUNDUP(BAR!BL15*0.9*0.87,)+25</f>
        <v>10126</v>
      </c>
      <c r="BM15" s="22">
        <f>ROUNDUP(BAR!BM15*0.9*0.87,)+25</f>
        <v>10126</v>
      </c>
      <c r="BN15" s="22">
        <f>ROUNDUP(BAR!BN15*0.9*0.87,)+25</f>
        <v>10126</v>
      </c>
      <c r="BO15" s="22">
        <f>ROUNDUP(BAR!BO15*0.9*0.87,)+25</f>
        <v>10283</v>
      </c>
      <c r="BP15" s="22">
        <f>ROUNDUP(BAR!BP15*0.9*0.87,)+25</f>
        <v>10283</v>
      </c>
      <c r="BQ15" s="22">
        <f>ROUNDUP(BAR!BQ15*0.9*0.87,)+25</f>
        <v>10126</v>
      </c>
      <c r="BR15" s="22">
        <f>ROUNDUP(BAR!BR15*0.9*0.87,)+25</f>
        <v>10126</v>
      </c>
      <c r="BS15" s="22">
        <f>ROUNDUP(BAR!BS15*0.9*0.87,)+25</f>
        <v>10126</v>
      </c>
      <c r="BT15" s="22">
        <f>ROUNDUP(BAR!BT15*0.9*0.87,)+25</f>
        <v>10126</v>
      </c>
      <c r="BU15" s="22">
        <f>ROUNDUP(BAR!BU15*0.9*0.87,)+25</f>
        <v>10126</v>
      </c>
      <c r="BV15" s="22">
        <f>ROUNDUP(BAR!BV15*0.9*0.87,)+25</f>
        <v>10283</v>
      </c>
      <c r="BW15" s="22">
        <f>ROUNDUP(BAR!BW15*0.9*0.87,)+25</f>
        <v>10283</v>
      </c>
      <c r="BX15" s="22">
        <f>ROUNDUP(BAR!BX15*0.9*0.87,)+25</f>
        <v>10126</v>
      </c>
      <c r="BY15" s="22">
        <f>ROUNDUP(BAR!BY15*0.9*0.87,)+25</f>
        <v>10126</v>
      </c>
      <c r="BZ15" s="22">
        <f>ROUNDUP(BAR!BZ15*0.9*0.87,)+25</f>
        <v>10126</v>
      </c>
      <c r="CA15" s="22">
        <f>ROUNDUP(BAR!CA15*0.9*0.87,)+25</f>
        <v>10126</v>
      </c>
      <c r="CB15" s="22">
        <f>ROUNDUP(BAR!CB15*0.9*0.87,)+25</f>
        <v>10126</v>
      </c>
      <c r="CC15" s="22">
        <f>ROUNDUP(BAR!CC15*0.9*0.87,)+25</f>
        <v>10283</v>
      </c>
      <c r="CD15" s="22">
        <f>ROUNDUP(BAR!CD15*0.9*0.87,)+25</f>
        <v>10283</v>
      </c>
      <c r="CE15" s="22">
        <f>ROUNDUP(BAR!CE15*0.9*0.87,)+25</f>
        <v>10126</v>
      </c>
      <c r="CF15" s="22">
        <f>ROUNDUP(BAR!CF15*0.9*0.87,)+25</f>
        <v>10126</v>
      </c>
      <c r="CG15" s="22">
        <f>ROUNDUP(BAR!CG15*0.9*0.87,)+25</f>
        <v>10126</v>
      </c>
      <c r="CH15" s="22">
        <f>ROUNDUP(BAR!CH15*0.9*0.87,)+25</f>
        <v>10126</v>
      </c>
      <c r="CI15" s="22">
        <f>ROUNDUP(BAR!CI15*0.9*0.87,)+25</f>
        <v>10126</v>
      </c>
      <c r="CJ15" s="22">
        <f>ROUNDUP(BAR!CJ15*0.9*0.87,)+25</f>
        <v>10283</v>
      </c>
      <c r="CK15" s="22">
        <f>ROUNDUP(BAR!CK15*0.9*0.87,)+25</f>
        <v>10283</v>
      </c>
      <c r="CL15" s="22">
        <f>ROUNDUP(BAR!CL15*0.9*0.87,)+25</f>
        <v>10126</v>
      </c>
      <c r="CM15" s="22">
        <f>ROUNDUP(BAR!CM15*0.9*0.87,)+25</f>
        <v>10126</v>
      </c>
      <c r="CN15" s="22">
        <f>ROUNDUP(BAR!CN15*0.9*0.87,)+25</f>
        <v>10126</v>
      </c>
      <c r="CO15" s="22">
        <f>ROUNDUP(BAR!CO15*0.9*0.87,)+25</f>
        <v>10126</v>
      </c>
      <c r="CP15" s="22">
        <f>ROUNDUP(BAR!CP15*0.9*0.87,)+25</f>
        <v>10126</v>
      </c>
      <c r="CQ15" s="22">
        <f>ROUNDUP(BAR!CQ15*0.9*0.87,)+25</f>
        <v>10987</v>
      </c>
      <c r="CR15" s="22">
        <f>ROUNDUP(BAR!CR15*0.9*0.87,)+25</f>
        <v>10987</v>
      </c>
      <c r="CS15" s="22">
        <f>ROUNDUP(BAR!CS15*0.9*0.87,)+25</f>
        <v>10987</v>
      </c>
      <c r="CT15" s="22">
        <f>ROUNDUP(BAR!CT15*0.9*0.87,)+25</f>
        <v>10987</v>
      </c>
      <c r="CU15" s="22">
        <f>ROUNDUP(BAR!CU15*0.9*0.87,)+25</f>
        <v>10987</v>
      </c>
      <c r="CV15" s="22">
        <f>ROUNDUP(BAR!CV15*0.9*0.87,)+25</f>
        <v>10987</v>
      </c>
      <c r="CW15" s="22">
        <f>ROUNDUP(BAR!CW15*0.9*0.87,)+25</f>
        <v>10987</v>
      </c>
      <c r="CX15" s="22">
        <f>ROUNDUP(BAR!CX15*0.9*0.87,)+25</f>
        <v>11379</v>
      </c>
      <c r="CY15" s="22">
        <f>ROUNDUP(BAR!CY15*0.9*0.87,)+25</f>
        <v>11379</v>
      </c>
      <c r="CZ15" s="22">
        <f>ROUNDUP(BAR!CZ15*0.9*0.87,)+25</f>
        <v>11379</v>
      </c>
      <c r="DA15" s="22">
        <f>ROUNDUP(BAR!DA15*0.9*0.87,)+25</f>
        <v>11379</v>
      </c>
      <c r="DB15" s="22">
        <f>ROUNDUP(BAR!DB15*0.9*0.87,)+25</f>
        <v>11379</v>
      </c>
      <c r="DC15" s="22">
        <f>ROUNDUP(BAR!DC15*0.9*0.87,)+25</f>
        <v>11379</v>
      </c>
      <c r="DD15" s="22">
        <f>ROUNDUP(BAR!DD15*0.9*0.87,)+25</f>
        <v>11379</v>
      </c>
      <c r="DE15" s="22">
        <f>ROUNDUP(BAR!DE15*0.9*0.87,)+25</f>
        <v>12162</v>
      </c>
      <c r="DF15" s="22">
        <f>ROUNDUP(BAR!DF15*0.9*0.87,)+25</f>
        <v>12162</v>
      </c>
      <c r="DG15" s="22">
        <f>ROUNDUP(BAR!DG15*0.9*0.87,)+25</f>
        <v>12162</v>
      </c>
      <c r="DH15" s="22">
        <f>ROUNDUP(BAR!DH15*0.9*0.87,)+25</f>
        <v>12162</v>
      </c>
      <c r="DI15" s="22">
        <f>ROUNDUP(BAR!DI15*0.9*0.87,)+25</f>
        <v>23515</v>
      </c>
      <c r="DJ15" s="96">
        <f>ROUNDUP(BAR!DJ15*0.9*0.87,)+25</f>
        <v>32911</v>
      </c>
      <c r="DK15" s="96">
        <f>ROUNDUP(BAR!DK15*0.9*0.87,)+25</f>
        <v>32911</v>
      </c>
      <c r="DL15" s="96">
        <f>ROUNDUP(BAR!DL15*0.9*0.87,)+25</f>
        <v>32911</v>
      </c>
      <c r="DM15" s="96">
        <f>ROUNDUP(BAR!DM15*0.9*0.87,)+25</f>
        <v>32911</v>
      </c>
      <c r="DN15" s="96">
        <f>ROUNDUP(BAR!DN15*0.9*0.87,)+25</f>
        <v>32911</v>
      </c>
      <c r="DO15" s="96">
        <f>ROUNDUP(BAR!DO15*0.9*0.87,)+25</f>
        <v>32911</v>
      </c>
      <c r="DP15" s="96">
        <f>ROUNDUP(BAR!DP15*0.9*0.87,)+25</f>
        <v>32911</v>
      </c>
      <c r="DQ15" s="96">
        <f>ROUNDUP(BAR!DQ15*0.9*0.87,)+25</f>
        <v>32911</v>
      </c>
      <c r="DR15" s="96">
        <f>ROUNDUP(BAR!DR15*0.9*0.87,)+25</f>
        <v>32911</v>
      </c>
      <c r="DS15" s="96">
        <f>ROUNDUP(BAR!DS15*0.9*0.87,)+25</f>
        <v>30562</v>
      </c>
      <c r="DT15" s="22">
        <f>ROUNDUP(BAR!DT15*0.9*0.87,)+25</f>
        <v>21949</v>
      </c>
      <c r="DU15" s="22">
        <f>ROUNDUP(BAR!DU15*0.9*0.87,)+25</f>
        <v>21949</v>
      </c>
      <c r="DV15" s="22">
        <f>ROUNDUP(BAR!DV15*0.9*0.87,)+25</f>
        <v>21949</v>
      </c>
      <c r="DW15" s="22">
        <f>ROUNDUP(BAR!DW15*0.9*0.87,)+25</f>
        <v>21949</v>
      </c>
      <c r="DX15" s="22">
        <f>ROUNDUP(BAR!DX15*0.9*0.87,)+25</f>
        <v>21949</v>
      </c>
      <c r="DY15" s="22">
        <f>ROUNDUP(BAR!DY15*0.9*0.87,)+25</f>
        <v>21949</v>
      </c>
      <c r="DZ15" s="22">
        <f>ROUNDUP(BAR!DZ15*0.9*0.87,)+25</f>
        <v>21949</v>
      </c>
      <c r="EA15" s="22">
        <f>ROUNDUP(BAR!EA15*0.9*0.87,)+25</f>
        <v>22732</v>
      </c>
      <c r="EB15" s="22">
        <f>ROUNDUP(BAR!EB15*0.9*0.87,)+25</f>
        <v>22732</v>
      </c>
      <c r="EC15" s="22">
        <f>ROUNDUP(BAR!EC15*0.9*0.87,)+25</f>
        <v>22732</v>
      </c>
      <c r="ED15" s="22">
        <f>ROUNDUP(BAR!ED15*0.9*0.87,)+25</f>
        <v>22732</v>
      </c>
      <c r="EE15" s="22">
        <f>ROUNDUP(BAR!EE15*0.9*0.87,)+25</f>
        <v>22732</v>
      </c>
      <c r="EF15" s="22">
        <f>ROUNDUP(BAR!EF15*0.9*0.87,)+25</f>
        <v>22732</v>
      </c>
      <c r="EG15" s="22">
        <f>ROUNDUP(BAR!EG15*0.9*0.87,)+25</f>
        <v>22732</v>
      </c>
      <c r="EH15" s="22">
        <f>ROUNDUP(BAR!EH15*0.9*0.87,)+25</f>
        <v>22732</v>
      </c>
      <c r="EI15" s="22">
        <f>ROUNDUP(BAR!EI15*0.9*0.87,)+25</f>
        <v>22732</v>
      </c>
      <c r="EJ15" s="22">
        <f>ROUNDUP(BAR!EJ15*0.9*0.87,)+25</f>
        <v>22732</v>
      </c>
      <c r="EK15" s="22">
        <f>ROUNDUP(BAR!EK15*0.9*0.87,)+25</f>
        <v>22732</v>
      </c>
      <c r="EL15" s="22">
        <f>ROUNDUP(BAR!EL15*0.9*0.87,)+25</f>
        <v>22732</v>
      </c>
      <c r="EM15" s="22">
        <f>ROUNDUP(BAR!EM15*0.9*0.87,)+25</f>
        <v>22732</v>
      </c>
      <c r="EN15" s="22">
        <f>ROUNDUP(BAR!EN15*0.9*0.87,)+25</f>
        <v>22732</v>
      </c>
      <c r="EO15" s="22">
        <f>ROUNDUP(BAR!EO15*0.9*0.87,)+25</f>
        <v>22732</v>
      </c>
      <c r="EP15" s="22">
        <f>ROUNDUP(BAR!EP15*0.9*0.87,)+25</f>
        <v>22732</v>
      </c>
      <c r="EQ15" s="22">
        <f>ROUNDUP(BAR!EQ15*0.9*0.87,)+25</f>
        <v>23515</v>
      </c>
      <c r="ER15" s="22">
        <f>ROUNDUP(BAR!ER15*0.9*0.87,)+25</f>
        <v>23515</v>
      </c>
      <c r="ES15" s="22">
        <f>ROUNDUP(BAR!ES15*0.9*0.87,)+25</f>
        <v>23515</v>
      </c>
      <c r="ET15" s="22">
        <f>ROUNDUP(BAR!ET15*0.9*0.87,)+25</f>
        <v>23515</v>
      </c>
      <c r="EU15" s="22">
        <f>ROUNDUP(BAR!EU15*0.9*0.87,)+25</f>
        <v>23515</v>
      </c>
      <c r="EV15" s="22">
        <f>ROUNDUP(BAR!EV15*0.9*0.87,)+25</f>
        <v>23515</v>
      </c>
      <c r="EW15" s="22">
        <f>ROUNDUP(BAR!EW15*0.9*0.87,)+25</f>
        <v>23515</v>
      </c>
      <c r="EX15" s="22">
        <f>ROUNDUP(BAR!EX15*0.9*0.87,)+25</f>
        <v>23515</v>
      </c>
      <c r="EY15" s="22">
        <f>ROUNDUP(BAR!EY15*0.9*0.87,)+25</f>
        <v>23515</v>
      </c>
      <c r="EZ15" s="22">
        <f>ROUNDUP(BAR!EZ15*0.9*0.87,)+25</f>
        <v>23515</v>
      </c>
      <c r="FA15" s="22">
        <f>ROUNDUP(BAR!FA15*0.9*0.87,)+25</f>
        <v>23515</v>
      </c>
      <c r="FB15" s="22">
        <f>ROUNDUP(BAR!FB15*0.9*0.87,)+25</f>
        <v>23515</v>
      </c>
      <c r="FC15" s="22">
        <f>ROUNDUP(BAR!FC15*0.9*0.87,)+25</f>
        <v>23515</v>
      </c>
      <c r="FD15" s="22">
        <f>ROUNDUP(BAR!FD15*0.9*0.87,)+25</f>
        <v>23515</v>
      </c>
      <c r="FE15" s="22">
        <f>ROUNDUP(BAR!FE15*0.9*0.87,)+25</f>
        <v>23515</v>
      </c>
      <c r="FF15" s="22">
        <f>ROUNDUP(BAR!FF15*0.9*0.87,)+25</f>
        <v>23515</v>
      </c>
      <c r="FG15" s="22">
        <f>ROUNDUP(BAR!FG15*0.9*0.87,)+25</f>
        <v>23515</v>
      </c>
      <c r="FH15" s="22">
        <f>ROUNDUP(BAR!FH15*0.9*0.87,)+25</f>
        <v>23515</v>
      </c>
      <c r="FI15" s="22">
        <f>ROUNDUP(BAR!FI15*0.9*0.87,)+25</f>
        <v>23515</v>
      </c>
      <c r="FJ15" s="22">
        <f>ROUNDUP(BAR!FJ15*0.9*0.87,)+25</f>
        <v>23515</v>
      </c>
      <c r="FK15" s="22">
        <f>ROUNDUP(BAR!FK15*0.9*0.87,)+25</f>
        <v>25551</v>
      </c>
      <c r="FL15" s="22">
        <f>ROUNDUP(BAR!FL15*0.9*0.87,)+25</f>
        <v>25551</v>
      </c>
      <c r="FM15" s="22">
        <f>ROUNDUP(BAR!FM15*0.9*0.87,)+25</f>
        <v>25551</v>
      </c>
      <c r="FN15" s="22">
        <f>ROUNDUP(BAR!FN15*0.9*0.87,)+25</f>
        <v>23515</v>
      </c>
      <c r="FO15" s="22">
        <f>ROUNDUP(BAR!FO15*0.9*0.87,)+25</f>
        <v>23515</v>
      </c>
      <c r="FP15" s="22">
        <f>ROUNDUP(BAR!FP15*0.9*0.87,)+25</f>
        <v>23515</v>
      </c>
      <c r="FQ15" s="22">
        <f>ROUNDUP(BAR!FQ15*0.9*0.87,)+25</f>
        <v>23515</v>
      </c>
      <c r="FR15" s="22">
        <f>ROUNDUP(BAR!FR15*0.9*0.87,)+25</f>
        <v>23515</v>
      </c>
      <c r="FS15" s="22">
        <f>ROUNDUP(BAR!FS15*0.9*0.87,)+25</f>
        <v>21949</v>
      </c>
      <c r="FT15" s="22">
        <f>ROUNDUP(BAR!FT15*0.9*0.87,)+25</f>
        <v>21949</v>
      </c>
      <c r="FU15" s="22">
        <f>ROUNDUP(BAR!FU15*0.9*0.87,)+25</f>
        <v>21949</v>
      </c>
      <c r="FV15" s="22">
        <f>ROUNDUP(BAR!FV15*0.9*0.87,)+25</f>
        <v>21949</v>
      </c>
      <c r="FW15" s="22">
        <f>ROUNDUP(BAR!FW15*0.9*0.87,)+25</f>
        <v>21949</v>
      </c>
      <c r="FX15" s="22">
        <f>ROUNDUP(BAR!FX15*0.9*0.87,)+25</f>
        <v>21949</v>
      </c>
      <c r="FY15" s="22">
        <f>ROUNDUP(BAR!FY15*0.9*0.87,)+25</f>
        <v>21949</v>
      </c>
      <c r="FZ15" s="22">
        <f>ROUNDUP(BAR!FZ15*0.9*0.87,)+25</f>
        <v>26569</v>
      </c>
      <c r="GA15" s="22">
        <f>ROUNDUP(BAR!GA15*0.9*0.87,)+25</f>
        <v>22732</v>
      </c>
      <c r="GB15" s="22">
        <f>ROUNDUP(BAR!GB15*0.9*0.87,)+25</f>
        <v>14668</v>
      </c>
      <c r="GC15" s="22">
        <f>ROUNDUP(BAR!GC15*0.9*0.87,)+25</f>
        <v>14668</v>
      </c>
      <c r="GD15" s="22">
        <f>ROUNDUP(BAR!GD15*0.9*0.87,)+25</f>
        <v>14668</v>
      </c>
      <c r="GE15" s="22">
        <f>ROUNDUP(BAR!GE15*0.9*0.87,)+25</f>
        <v>14668</v>
      </c>
      <c r="GF15" s="22">
        <f>ROUNDUP(BAR!GF15*0.9*0.87,)+25</f>
        <v>14668</v>
      </c>
      <c r="GG15" s="22">
        <f>ROUNDUP(BAR!GG15*0.9*0.87,)+25</f>
        <v>14668</v>
      </c>
      <c r="GH15" s="22">
        <f>ROUNDUP(BAR!GH15*0.9*0.87,)+25</f>
        <v>14668</v>
      </c>
      <c r="GI15" s="22">
        <f>ROUNDUP(BAR!GI15*0.9*0.87,)+25</f>
        <v>14668</v>
      </c>
      <c r="GJ15" s="22">
        <f>ROUNDUP(BAR!GJ15*0.9*0.87,)+25</f>
        <v>14668</v>
      </c>
      <c r="GK15" s="22">
        <f>ROUNDUP(BAR!GK15*0.9*0.87,)+25</f>
        <v>14668</v>
      </c>
      <c r="GL15" s="22">
        <f>ROUNDUP(BAR!GL15*0.9*0.87,)+25</f>
        <v>14668</v>
      </c>
      <c r="GM15" s="22">
        <f>ROUNDUP(BAR!GM15*0.9*0.87,)+25</f>
        <v>14668</v>
      </c>
      <c r="GN15" s="22">
        <f>ROUNDUP(BAR!GN15*0.9*0.87,)+25</f>
        <v>14668</v>
      </c>
      <c r="GO15" s="22">
        <f>ROUNDUP(BAR!GO15*0.9*0.87,)+25</f>
        <v>14668</v>
      </c>
      <c r="GP15" s="22">
        <f>ROUNDUP(BAR!GP15*0.9*0.87,)+25</f>
        <v>14668</v>
      </c>
      <c r="GQ15" s="22">
        <f>ROUNDUP(BAR!GQ15*0.9*0.87,)+25</f>
        <v>14668</v>
      </c>
      <c r="GR15" s="22">
        <f>ROUNDUP(BAR!GR15*0.9*0.87,)+25</f>
        <v>14668</v>
      </c>
      <c r="GS15" s="22">
        <f>ROUNDUP(BAR!GS15*0.9*0.87,)+25</f>
        <v>14668</v>
      </c>
      <c r="GT15" s="22">
        <f>ROUNDUP(BAR!GT15*0.9*0.87,)+25</f>
        <v>14668</v>
      </c>
      <c r="GU15" s="22">
        <f>ROUNDUP(BAR!GU15*0.9*0.87,)+25</f>
        <v>14668</v>
      </c>
      <c r="GV15" s="22">
        <f>ROUNDUP(BAR!GV15*0.9*0.87,)+25</f>
        <v>14668</v>
      </c>
      <c r="GW15" s="22">
        <f>ROUNDUP(BAR!GW15*0.9*0.87,)+25</f>
        <v>14668</v>
      </c>
    </row>
    <row r="16" spans="1:205" s="4" customFormat="1" ht="12" customHeight="1">
      <c r="A16" s="20">
        <v>2</v>
      </c>
      <c r="B16" s="22">
        <f>ROUNDUP(BAR!B16*0.9*0.87,)+25</f>
        <v>14002</v>
      </c>
      <c r="C16" s="22">
        <f>ROUNDUP(BAR!C16*0.9*0.87,)+25</f>
        <v>13611</v>
      </c>
      <c r="D16" s="22">
        <f>ROUNDUP(BAR!D16*0.9*0.87,)+25</f>
        <v>14394</v>
      </c>
      <c r="E16" s="22">
        <f>ROUNDUP(BAR!E16*0.9*0.87,)+25</f>
        <v>14394</v>
      </c>
      <c r="F16" s="22">
        <f>ROUNDUP(BAR!F16*0.9*0.87,)+25</f>
        <v>14394</v>
      </c>
      <c r="G16" s="22">
        <f>ROUNDUP(BAR!G16*0.9*0.87,)+25</f>
        <v>13297</v>
      </c>
      <c r="H16" s="22">
        <f>ROUNDUP(BAR!H16*0.9*0.87,)+25</f>
        <v>13297</v>
      </c>
      <c r="I16" s="22">
        <f>ROUNDUP(BAR!I16*0.9*0.87,)+25</f>
        <v>13297</v>
      </c>
      <c r="J16" s="22">
        <f>ROUNDUP(BAR!J16*0.9*0.87,)+25</f>
        <v>13297</v>
      </c>
      <c r="K16" s="22">
        <f>ROUNDUP(BAR!K16*0.9*0.87,)+25</f>
        <v>14002</v>
      </c>
      <c r="L16" s="22">
        <f>ROUNDUP(BAR!L16*0.9*0.87,)+25</f>
        <v>14002</v>
      </c>
      <c r="M16" s="22">
        <f>ROUNDUP(BAR!M16*0.9*0.87,)+25</f>
        <v>12828</v>
      </c>
      <c r="N16" s="22">
        <f>ROUNDUP(BAR!N16*0.9*0.87,)+25</f>
        <v>12828</v>
      </c>
      <c r="O16" s="22">
        <f>ROUNDUP(BAR!O16*0.9*0.87,)+25</f>
        <v>12828</v>
      </c>
      <c r="P16" s="22">
        <f>ROUNDUP(BAR!P16*0.9*0.87,)+25</f>
        <v>12828</v>
      </c>
      <c r="Q16" s="22">
        <f>ROUNDUP(BAR!Q16*0.9*0.87,)+25</f>
        <v>12828</v>
      </c>
      <c r="R16" s="22">
        <f>ROUNDUP(BAR!R16*0.9*0.87,)+25</f>
        <v>13297</v>
      </c>
      <c r="S16" s="22">
        <f>ROUNDUP(BAR!S16*0.9*0.87,)+25</f>
        <v>13297</v>
      </c>
      <c r="T16" s="22">
        <f>ROUNDUP(BAR!T16*0.9*0.87,)+25</f>
        <v>12828</v>
      </c>
      <c r="U16" s="22">
        <f>ROUNDUP(BAR!U16*0.9*0.87,)+25</f>
        <v>12828</v>
      </c>
      <c r="V16" s="22">
        <f>ROUNDUP(BAR!V16*0.9*0.87,)+25</f>
        <v>12828</v>
      </c>
      <c r="W16" s="133">
        <f>ROUNDUP(BAR!W16*0.9*0.87,)+25</f>
        <v>12828</v>
      </c>
      <c r="X16" s="133">
        <f>ROUNDUP(BAR!X16*0.9*0.87,)+25</f>
        <v>11966</v>
      </c>
      <c r="Y16" s="133">
        <f>ROUNDUP(BAR!Y16*0.9*0.87,)+25</f>
        <v>12201</v>
      </c>
      <c r="Z16" s="133">
        <f>ROUNDUP(BAR!Z16*0.9*0.87,)+25</f>
        <v>12201</v>
      </c>
      <c r="AA16" s="86">
        <f>ROUNDUP(BAR!AA16*0.9*0.87,)+25</f>
        <v>11966</v>
      </c>
      <c r="AB16" s="22">
        <f>ROUNDUP(BAR!AB16*0.9*0.87,)+25</f>
        <v>11966</v>
      </c>
      <c r="AC16" s="22">
        <f>ROUNDUP(BAR!AC16*0.9*0.87,)+25</f>
        <v>11966</v>
      </c>
      <c r="AD16" s="22">
        <f>ROUNDUP(BAR!AD16*0.9*0.87,)+25</f>
        <v>11966</v>
      </c>
      <c r="AE16" s="22">
        <f>ROUNDUP(BAR!AE16*0.9*0.87,)+25</f>
        <v>11966</v>
      </c>
      <c r="AF16" s="22">
        <f>ROUNDUP(BAR!AF16*0.9*0.87,)+25</f>
        <v>12201</v>
      </c>
      <c r="AG16" s="22">
        <f>ROUNDUP(BAR!AG16*0.9*0.87,)+25</f>
        <v>12201</v>
      </c>
      <c r="AH16" s="22">
        <f>ROUNDUP(BAR!AH16*0.9*0.87,)+25</f>
        <v>11966</v>
      </c>
      <c r="AI16" s="22">
        <f>ROUNDUP(BAR!AI16*0.9*0.87,)+25</f>
        <v>12201</v>
      </c>
      <c r="AJ16" s="22">
        <f>ROUNDUP(BAR!AJ16*0.9*0.87,)+25</f>
        <v>12201</v>
      </c>
      <c r="AK16" s="22">
        <f>ROUNDUP(BAR!AK16*0.9*0.87,)+25</f>
        <v>12201</v>
      </c>
      <c r="AL16" s="22">
        <f>ROUNDUP(BAR!AL16*0.9*0.87,)+25</f>
        <v>12201</v>
      </c>
      <c r="AM16" s="22">
        <f>ROUNDUP(BAR!AM16*0.9*0.87,)+25</f>
        <v>12201</v>
      </c>
      <c r="AN16" s="22">
        <f>ROUNDUP(BAR!AN16*0.9*0.87,)+25</f>
        <v>12201</v>
      </c>
      <c r="AO16" s="22">
        <f>ROUNDUP(BAR!AO16*0.9*0.87,)+25</f>
        <v>11966</v>
      </c>
      <c r="AP16" s="22">
        <f>ROUNDUP(BAR!AP16*0.9*0.87,)+25</f>
        <v>11966</v>
      </c>
      <c r="AQ16" s="22">
        <f>ROUNDUP(BAR!AQ16*0.9*0.87,)+25</f>
        <v>11966</v>
      </c>
      <c r="AR16" s="22">
        <f>ROUNDUP(BAR!AR16*0.9*0.87,)+25</f>
        <v>11966</v>
      </c>
      <c r="AS16" s="22">
        <f>ROUNDUP(BAR!AS16*0.9*0.87,)+25</f>
        <v>11966</v>
      </c>
      <c r="AT16" s="22">
        <f>ROUNDUP(BAR!AT16*0.9*0.87,)+25</f>
        <v>12201</v>
      </c>
      <c r="AU16" s="22">
        <f>ROUNDUP(BAR!AU16*0.9*0.87,)+25</f>
        <v>12201</v>
      </c>
      <c r="AV16" s="22">
        <f>ROUNDUP(BAR!AV16*0.9*0.87,)+25</f>
        <v>11966</v>
      </c>
      <c r="AW16" s="22">
        <f>ROUNDUP(BAR!AW16*0.9*0.87,)+25</f>
        <v>11966</v>
      </c>
      <c r="AX16" s="22">
        <f>ROUNDUP(BAR!AX16*0.9*0.87,)+25</f>
        <v>11966</v>
      </c>
      <c r="AY16" s="22">
        <f>ROUNDUP(BAR!AY16*0.9*0.87,)+25</f>
        <v>11966</v>
      </c>
      <c r="AZ16" s="22">
        <f>ROUNDUP(BAR!AZ16*0.9*0.87,)+25</f>
        <v>11966</v>
      </c>
      <c r="BA16" s="22">
        <f>ROUNDUP(BAR!BA16*0.9*0.87,)+25</f>
        <v>12201</v>
      </c>
      <c r="BB16" s="22">
        <f>ROUNDUP(BAR!BB16*0.9*0.87,)+25</f>
        <v>12201</v>
      </c>
      <c r="BC16" s="22">
        <f>ROUNDUP(BAR!BC16*0.9*0.87,)+25</f>
        <v>11731</v>
      </c>
      <c r="BD16" s="22">
        <f>ROUNDUP(BAR!BD16*0.9*0.87,)+25</f>
        <v>11731</v>
      </c>
      <c r="BE16" s="22">
        <f>ROUNDUP(BAR!BE16*0.9*0.87,)+25</f>
        <v>11731</v>
      </c>
      <c r="BF16" s="22">
        <f>ROUNDUP(BAR!BF16*0.9*0.87,)+25</f>
        <v>12201</v>
      </c>
      <c r="BG16" s="22">
        <f>ROUNDUP(BAR!BG16*0.9*0.87,)+25</f>
        <v>12201</v>
      </c>
      <c r="BH16" s="22">
        <f>ROUNDUP(BAR!BH16*0.9*0.87,)+25</f>
        <v>12201</v>
      </c>
      <c r="BI16" s="22">
        <f>ROUNDUP(BAR!BI16*0.9*0.87,)+25</f>
        <v>12201</v>
      </c>
      <c r="BJ16" s="22">
        <f>ROUNDUP(BAR!BJ16*0.9*0.87,)+25</f>
        <v>11575</v>
      </c>
      <c r="BK16" s="22">
        <f>ROUNDUP(BAR!BK16*0.9*0.87,)+25</f>
        <v>11575</v>
      </c>
      <c r="BL16" s="22">
        <f>ROUNDUP(BAR!BL16*0.9*0.87,)+25</f>
        <v>11575</v>
      </c>
      <c r="BM16" s="22">
        <f>ROUNDUP(BAR!BM16*0.9*0.87,)+25</f>
        <v>11575</v>
      </c>
      <c r="BN16" s="22">
        <f>ROUNDUP(BAR!BN16*0.9*0.87,)+25</f>
        <v>11575</v>
      </c>
      <c r="BO16" s="22">
        <f>ROUNDUP(BAR!BO16*0.9*0.87,)+25</f>
        <v>11731</v>
      </c>
      <c r="BP16" s="22">
        <f>ROUNDUP(BAR!BP16*0.9*0.87,)+25</f>
        <v>11731</v>
      </c>
      <c r="BQ16" s="22">
        <f>ROUNDUP(BAR!BQ16*0.9*0.87,)+25</f>
        <v>11575</v>
      </c>
      <c r="BR16" s="22">
        <f>ROUNDUP(BAR!BR16*0.9*0.87,)+25</f>
        <v>11575</v>
      </c>
      <c r="BS16" s="22">
        <f>ROUNDUP(BAR!BS16*0.9*0.87,)+25</f>
        <v>11575</v>
      </c>
      <c r="BT16" s="22">
        <f>ROUNDUP(BAR!BT16*0.9*0.87,)+25</f>
        <v>11575</v>
      </c>
      <c r="BU16" s="22">
        <f>ROUNDUP(BAR!BU16*0.9*0.87,)+25</f>
        <v>11575</v>
      </c>
      <c r="BV16" s="22">
        <f>ROUNDUP(BAR!BV16*0.9*0.87,)+25</f>
        <v>11731</v>
      </c>
      <c r="BW16" s="22">
        <f>ROUNDUP(BAR!BW16*0.9*0.87,)+25</f>
        <v>11731</v>
      </c>
      <c r="BX16" s="22">
        <f>ROUNDUP(BAR!BX16*0.9*0.87,)+25</f>
        <v>11575</v>
      </c>
      <c r="BY16" s="22">
        <f>ROUNDUP(BAR!BY16*0.9*0.87,)+25</f>
        <v>11575</v>
      </c>
      <c r="BZ16" s="22">
        <f>ROUNDUP(BAR!BZ16*0.9*0.87,)+25</f>
        <v>11575</v>
      </c>
      <c r="CA16" s="22">
        <f>ROUNDUP(BAR!CA16*0.9*0.87,)+25</f>
        <v>11575</v>
      </c>
      <c r="CB16" s="22">
        <f>ROUNDUP(BAR!CB16*0.9*0.87,)+25</f>
        <v>11575</v>
      </c>
      <c r="CC16" s="22">
        <f>ROUNDUP(BAR!CC16*0.9*0.87,)+25</f>
        <v>11731</v>
      </c>
      <c r="CD16" s="22">
        <f>ROUNDUP(BAR!CD16*0.9*0.87,)+25</f>
        <v>11731</v>
      </c>
      <c r="CE16" s="22">
        <f>ROUNDUP(BAR!CE16*0.9*0.87,)+25</f>
        <v>11575</v>
      </c>
      <c r="CF16" s="22">
        <f>ROUNDUP(BAR!CF16*0.9*0.87,)+25</f>
        <v>11575</v>
      </c>
      <c r="CG16" s="22">
        <f>ROUNDUP(BAR!CG16*0.9*0.87,)+25</f>
        <v>11575</v>
      </c>
      <c r="CH16" s="22">
        <f>ROUNDUP(BAR!CH16*0.9*0.87,)+25</f>
        <v>11575</v>
      </c>
      <c r="CI16" s="22">
        <f>ROUNDUP(BAR!CI16*0.9*0.87,)+25</f>
        <v>11575</v>
      </c>
      <c r="CJ16" s="22">
        <f>ROUNDUP(BAR!CJ16*0.9*0.87,)+25</f>
        <v>11731</v>
      </c>
      <c r="CK16" s="22">
        <f>ROUNDUP(BAR!CK16*0.9*0.87,)+25</f>
        <v>11731</v>
      </c>
      <c r="CL16" s="22">
        <f>ROUNDUP(BAR!CL16*0.9*0.87,)+25</f>
        <v>11575</v>
      </c>
      <c r="CM16" s="22">
        <f>ROUNDUP(BAR!CM16*0.9*0.87,)+25</f>
        <v>11575</v>
      </c>
      <c r="CN16" s="22">
        <f>ROUNDUP(BAR!CN16*0.9*0.87,)+25</f>
        <v>11575</v>
      </c>
      <c r="CO16" s="22">
        <f>ROUNDUP(BAR!CO16*0.9*0.87,)+25</f>
        <v>11575</v>
      </c>
      <c r="CP16" s="22">
        <f>ROUNDUP(BAR!CP16*0.9*0.87,)+25</f>
        <v>11575</v>
      </c>
      <c r="CQ16" s="22">
        <f>ROUNDUP(BAR!CQ16*0.9*0.87,)+25</f>
        <v>12436</v>
      </c>
      <c r="CR16" s="22">
        <f>ROUNDUP(BAR!CR16*0.9*0.87,)+25</f>
        <v>12436</v>
      </c>
      <c r="CS16" s="22">
        <f>ROUNDUP(BAR!CS16*0.9*0.87,)+25</f>
        <v>12436</v>
      </c>
      <c r="CT16" s="22">
        <f>ROUNDUP(BAR!CT16*0.9*0.87,)+25</f>
        <v>12436</v>
      </c>
      <c r="CU16" s="22">
        <f>ROUNDUP(BAR!CU16*0.9*0.87,)+25</f>
        <v>12436</v>
      </c>
      <c r="CV16" s="22">
        <f>ROUNDUP(BAR!CV16*0.9*0.87,)+25</f>
        <v>12436</v>
      </c>
      <c r="CW16" s="22">
        <f>ROUNDUP(BAR!CW16*0.9*0.87,)+25</f>
        <v>12436</v>
      </c>
      <c r="CX16" s="22">
        <f>ROUNDUP(BAR!CX16*0.9*0.87,)+25</f>
        <v>12828</v>
      </c>
      <c r="CY16" s="22">
        <f>ROUNDUP(BAR!CY16*0.9*0.87,)+25</f>
        <v>12828</v>
      </c>
      <c r="CZ16" s="22">
        <f>ROUNDUP(BAR!CZ16*0.9*0.87,)+25</f>
        <v>12828</v>
      </c>
      <c r="DA16" s="22">
        <f>ROUNDUP(BAR!DA16*0.9*0.87,)+25</f>
        <v>12828</v>
      </c>
      <c r="DB16" s="22">
        <f>ROUNDUP(BAR!DB16*0.9*0.87,)+25</f>
        <v>12828</v>
      </c>
      <c r="DC16" s="22">
        <f>ROUNDUP(BAR!DC16*0.9*0.87,)+25</f>
        <v>12828</v>
      </c>
      <c r="DD16" s="22">
        <f>ROUNDUP(BAR!DD16*0.9*0.87,)+25</f>
        <v>12828</v>
      </c>
      <c r="DE16" s="22">
        <f>ROUNDUP(BAR!DE16*0.9*0.87,)+25</f>
        <v>13611</v>
      </c>
      <c r="DF16" s="22">
        <f>ROUNDUP(BAR!DF16*0.9*0.87,)+25</f>
        <v>13611</v>
      </c>
      <c r="DG16" s="22">
        <f>ROUNDUP(BAR!DG16*0.9*0.87,)+25</f>
        <v>13611</v>
      </c>
      <c r="DH16" s="22">
        <f>ROUNDUP(BAR!DH16*0.9*0.87,)+25</f>
        <v>13611</v>
      </c>
      <c r="DI16" s="22">
        <f>ROUNDUP(BAR!DI16*0.9*0.87,)+25</f>
        <v>25316</v>
      </c>
      <c r="DJ16" s="96">
        <f>ROUNDUP(BAR!DJ16*0.9*0.87,)+25</f>
        <v>34712</v>
      </c>
      <c r="DK16" s="96">
        <f>ROUNDUP(BAR!DK16*0.9*0.87,)+25</f>
        <v>34712</v>
      </c>
      <c r="DL16" s="96">
        <f>ROUNDUP(BAR!DL16*0.9*0.87,)+25</f>
        <v>34712</v>
      </c>
      <c r="DM16" s="96">
        <f>ROUNDUP(BAR!DM16*0.9*0.87,)+25</f>
        <v>34712</v>
      </c>
      <c r="DN16" s="96">
        <f>ROUNDUP(BAR!DN16*0.9*0.87,)+25</f>
        <v>34712</v>
      </c>
      <c r="DO16" s="96">
        <f>ROUNDUP(BAR!DO16*0.9*0.87,)+25</f>
        <v>34712</v>
      </c>
      <c r="DP16" s="96">
        <f>ROUNDUP(BAR!DP16*0.9*0.87,)+25</f>
        <v>34712</v>
      </c>
      <c r="DQ16" s="96">
        <f>ROUNDUP(BAR!DQ16*0.9*0.87,)+25</f>
        <v>34712</v>
      </c>
      <c r="DR16" s="96">
        <f>ROUNDUP(BAR!DR16*0.9*0.87,)+25</f>
        <v>34712</v>
      </c>
      <c r="DS16" s="96">
        <f>ROUNDUP(BAR!DS16*0.9*0.87,)+25</f>
        <v>32363</v>
      </c>
      <c r="DT16" s="22">
        <f>ROUNDUP(BAR!DT16*0.9*0.87,)+25</f>
        <v>23515</v>
      </c>
      <c r="DU16" s="22">
        <f>ROUNDUP(BAR!DU16*0.9*0.87,)+25</f>
        <v>23515</v>
      </c>
      <c r="DV16" s="22">
        <f>ROUNDUP(BAR!DV16*0.9*0.87,)+25</f>
        <v>23515</v>
      </c>
      <c r="DW16" s="22">
        <f>ROUNDUP(BAR!DW16*0.9*0.87,)+25</f>
        <v>23515</v>
      </c>
      <c r="DX16" s="22">
        <f>ROUNDUP(BAR!DX16*0.9*0.87,)+25</f>
        <v>23515</v>
      </c>
      <c r="DY16" s="22">
        <f>ROUNDUP(BAR!DY16*0.9*0.87,)+25</f>
        <v>23515</v>
      </c>
      <c r="DZ16" s="22">
        <f>ROUNDUP(BAR!DZ16*0.9*0.87,)+25</f>
        <v>23515</v>
      </c>
      <c r="EA16" s="22">
        <f>ROUNDUP(BAR!EA16*0.9*0.87,)+25</f>
        <v>24298</v>
      </c>
      <c r="EB16" s="22">
        <f>ROUNDUP(BAR!EB16*0.9*0.87,)+25</f>
        <v>24298</v>
      </c>
      <c r="EC16" s="22">
        <f>ROUNDUP(BAR!EC16*0.9*0.87,)+25</f>
        <v>24298</v>
      </c>
      <c r="ED16" s="22">
        <f>ROUNDUP(BAR!ED16*0.9*0.87,)+25</f>
        <v>24298</v>
      </c>
      <c r="EE16" s="22">
        <f>ROUNDUP(BAR!EE16*0.9*0.87,)+25</f>
        <v>24298</v>
      </c>
      <c r="EF16" s="22">
        <f>ROUNDUP(BAR!EF16*0.9*0.87,)+25</f>
        <v>24298</v>
      </c>
      <c r="EG16" s="22">
        <f>ROUNDUP(BAR!EG16*0.9*0.87,)+25</f>
        <v>24298</v>
      </c>
      <c r="EH16" s="22">
        <f>ROUNDUP(BAR!EH16*0.9*0.87,)+25</f>
        <v>24298</v>
      </c>
      <c r="EI16" s="22">
        <f>ROUNDUP(BAR!EI16*0.9*0.87,)+25</f>
        <v>24298</v>
      </c>
      <c r="EJ16" s="22">
        <f>ROUNDUP(BAR!EJ16*0.9*0.87,)+25</f>
        <v>24298</v>
      </c>
      <c r="EK16" s="22">
        <f>ROUNDUP(BAR!EK16*0.9*0.87,)+25</f>
        <v>24298</v>
      </c>
      <c r="EL16" s="22">
        <f>ROUNDUP(BAR!EL16*0.9*0.87,)+25</f>
        <v>24298</v>
      </c>
      <c r="EM16" s="22">
        <f>ROUNDUP(BAR!EM16*0.9*0.87,)+25</f>
        <v>24298</v>
      </c>
      <c r="EN16" s="22">
        <f>ROUNDUP(BAR!EN16*0.9*0.87,)+25</f>
        <v>24298</v>
      </c>
      <c r="EO16" s="22">
        <f>ROUNDUP(BAR!EO16*0.9*0.87,)+25</f>
        <v>24298</v>
      </c>
      <c r="EP16" s="22">
        <f>ROUNDUP(BAR!EP16*0.9*0.87,)+25</f>
        <v>24298</v>
      </c>
      <c r="EQ16" s="22">
        <f>ROUNDUP(BAR!EQ16*0.9*0.87,)+25</f>
        <v>25081</v>
      </c>
      <c r="ER16" s="22">
        <f>ROUNDUP(BAR!ER16*0.9*0.87,)+25</f>
        <v>25081</v>
      </c>
      <c r="ES16" s="22">
        <f>ROUNDUP(BAR!ES16*0.9*0.87,)+25</f>
        <v>25081</v>
      </c>
      <c r="ET16" s="22">
        <f>ROUNDUP(BAR!ET16*0.9*0.87,)+25</f>
        <v>25081</v>
      </c>
      <c r="EU16" s="22">
        <f>ROUNDUP(BAR!EU16*0.9*0.87,)+25</f>
        <v>25081</v>
      </c>
      <c r="EV16" s="22">
        <f>ROUNDUP(BAR!EV16*0.9*0.87,)+25</f>
        <v>25081</v>
      </c>
      <c r="EW16" s="22">
        <f>ROUNDUP(BAR!EW16*0.9*0.87,)+25</f>
        <v>25081</v>
      </c>
      <c r="EX16" s="22">
        <f>ROUNDUP(BAR!EX16*0.9*0.87,)+25</f>
        <v>25081</v>
      </c>
      <c r="EY16" s="22">
        <f>ROUNDUP(BAR!EY16*0.9*0.87,)+25</f>
        <v>25081</v>
      </c>
      <c r="EZ16" s="22">
        <f>ROUNDUP(BAR!EZ16*0.9*0.87,)+25</f>
        <v>25081</v>
      </c>
      <c r="FA16" s="22">
        <f>ROUNDUP(BAR!FA16*0.9*0.87,)+25</f>
        <v>25081</v>
      </c>
      <c r="FB16" s="22">
        <f>ROUNDUP(BAR!FB16*0.9*0.87,)+25</f>
        <v>25081</v>
      </c>
      <c r="FC16" s="22">
        <f>ROUNDUP(BAR!FC16*0.9*0.87,)+25</f>
        <v>25081</v>
      </c>
      <c r="FD16" s="22">
        <f>ROUNDUP(BAR!FD16*0.9*0.87,)+25</f>
        <v>25081</v>
      </c>
      <c r="FE16" s="22">
        <f>ROUNDUP(BAR!FE16*0.9*0.87,)+25</f>
        <v>25081</v>
      </c>
      <c r="FF16" s="22">
        <f>ROUNDUP(BAR!FF16*0.9*0.87,)+25</f>
        <v>25081</v>
      </c>
      <c r="FG16" s="22">
        <f>ROUNDUP(BAR!FG16*0.9*0.87,)+25</f>
        <v>25081</v>
      </c>
      <c r="FH16" s="22">
        <f>ROUNDUP(BAR!FH16*0.9*0.87,)+25</f>
        <v>25081</v>
      </c>
      <c r="FI16" s="22">
        <f>ROUNDUP(BAR!FI16*0.9*0.87,)+25</f>
        <v>25081</v>
      </c>
      <c r="FJ16" s="22">
        <f>ROUNDUP(BAR!FJ16*0.9*0.87,)+25</f>
        <v>25081</v>
      </c>
      <c r="FK16" s="22">
        <f>ROUNDUP(BAR!FK16*0.9*0.87,)+25</f>
        <v>27117</v>
      </c>
      <c r="FL16" s="22">
        <f>ROUNDUP(BAR!FL16*0.9*0.87,)+25</f>
        <v>27117</v>
      </c>
      <c r="FM16" s="22">
        <f>ROUNDUP(BAR!FM16*0.9*0.87,)+25</f>
        <v>27117</v>
      </c>
      <c r="FN16" s="22">
        <f>ROUNDUP(BAR!FN16*0.9*0.87,)+25</f>
        <v>25081</v>
      </c>
      <c r="FO16" s="22">
        <f>ROUNDUP(BAR!FO16*0.9*0.87,)+25</f>
        <v>25081</v>
      </c>
      <c r="FP16" s="22">
        <f>ROUNDUP(BAR!FP16*0.9*0.87,)+25</f>
        <v>25081</v>
      </c>
      <c r="FQ16" s="22">
        <f>ROUNDUP(BAR!FQ16*0.9*0.87,)+25</f>
        <v>25081</v>
      </c>
      <c r="FR16" s="22">
        <f>ROUNDUP(BAR!FR16*0.9*0.87,)+25</f>
        <v>25081</v>
      </c>
      <c r="FS16" s="22">
        <f>ROUNDUP(BAR!FS16*0.9*0.87,)+25</f>
        <v>23515</v>
      </c>
      <c r="FT16" s="22">
        <f>ROUNDUP(BAR!FT16*0.9*0.87,)+25</f>
        <v>23515</v>
      </c>
      <c r="FU16" s="22">
        <f>ROUNDUP(BAR!FU16*0.9*0.87,)+25</f>
        <v>23515</v>
      </c>
      <c r="FV16" s="22">
        <f>ROUNDUP(BAR!FV16*0.9*0.87,)+25</f>
        <v>23515</v>
      </c>
      <c r="FW16" s="22">
        <f>ROUNDUP(BAR!FW16*0.9*0.87,)+25</f>
        <v>23515</v>
      </c>
      <c r="FX16" s="22">
        <f>ROUNDUP(BAR!FX16*0.9*0.87,)+25</f>
        <v>23515</v>
      </c>
      <c r="FY16" s="22">
        <f>ROUNDUP(BAR!FY16*0.9*0.87,)+25</f>
        <v>23515</v>
      </c>
      <c r="FZ16" s="22">
        <f>ROUNDUP(BAR!FZ16*0.9*0.87,)+25</f>
        <v>28135</v>
      </c>
      <c r="GA16" s="22">
        <f>ROUNDUP(BAR!GA16*0.9*0.87,)+25</f>
        <v>24298</v>
      </c>
      <c r="GB16" s="22">
        <f>ROUNDUP(BAR!GB16*0.9*0.87,)+25</f>
        <v>16234</v>
      </c>
      <c r="GC16" s="22">
        <f>ROUNDUP(BAR!GC16*0.9*0.87,)+25</f>
        <v>16234</v>
      </c>
      <c r="GD16" s="22">
        <f>ROUNDUP(BAR!GD16*0.9*0.87,)+25</f>
        <v>16234</v>
      </c>
      <c r="GE16" s="22">
        <f>ROUNDUP(BAR!GE16*0.9*0.87,)+25</f>
        <v>16234</v>
      </c>
      <c r="GF16" s="22">
        <f>ROUNDUP(BAR!GF16*0.9*0.87,)+25</f>
        <v>16234</v>
      </c>
      <c r="GG16" s="22">
        <f>ROUNDUP(BAR!GG16*0.9*0.87,)+25</f>
        <v>16234</v>
      </c>
      <c r="GH16" s="22">
        <f>ROUNDUP(BAR!GH16*0.9*0.87,)+25</f>
        <v>16234</v>
      </c>
      <c r="GI16" s="22">
        <f>ROUNDUP(BAR!GI16*0.9*0.87,)+25</f>
        <v>16234</v>
      </c>
      <c r="GJ16" s="22">
        <f>ROUNDUP(BAR!GJ16*0.9*0.87,)+25</f>
        <v>16234</v>
      </c>
      <c r="GK16" s="22">
        <f>ROUNDUP(BAR!GK16*0.9*0.87,)+25</f>
        <v>16234</v>
      </c>
      <c r="GL16" s="22">
        <f>ROUNDUP(BAR!GL16*0.9*0.87,)+25</f>
        <v>16234</v>
      </c>
      <c r="GM16" s="22">
        <f>ROUNDUP(BAR!GM16*0.9*0.87,)+25</f>
        <v>16234</v>
      </c>
      <c r="GN16" s="22">
        <f>ROUNDUP(BAR!GN16*0.9*0.87,)+25</f>
        <v>16234</v>
      </c>
      <c r="GO16" s="22">
        <f>ROUNDUP(BAR!GO16*0.9*0.87,)+25</f>
        <v>16234</v>
      </c>
      <c r="GP16" s="22">
        <f>ROUNDUP(BAR!GP16*0.9*0.87,)+25</f>
        <v>16234</v>
      </c>
      <c r="GQ16" s="22">
        <f>ROUNDUP(BAR!GQ16*0.9*0.87,)+25</f>
        <v>16234</v>
      </c>
      <c r="GR16" s="22">
        <f>ROUNDUP(BAR!GR16*0.9*0.87,)+25</f>
        <v>16234</v>
      </c>
      <c r="GS16" s="22">
        <f>ROUNDUP(BAR!GS16*0.9*0.87,)+25</f>
        <v>16234</v>
      </c>
      <c r="GT16" s="22">
        <f>ROUNDUP(BAR!GT16*0.9*0.87,)+25</f>
        <v>16234</v>
      </c>
      <c r="GU16" s="22">
        <f>ROUNDUP(BAR!GU16*0.9*0.87,)+25</f>
        <v>16234</v>
      </c>
      <c r="GV16" s="22">
        <f>ROUNDUP(BAR!GV16*0.9*0.87,)+25</f>
        <v>16234</v>
      </c>
      <c r="GW16" s="22">
        <f>ROUNDUP(BAR!GW16*0.9*0.87,)+25</f>
        <v>16234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133"/>
      <c r="X17" s="133"/>
      <c r="Y17" s="133"/>
      <c r="Z17" s="133"/>
      <c r="AA17" s="86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ROUNDUP(BAR!B18*0.9*0.87,)+25</f>
        <v>14119</v>
      </c>
      <c r="C18" s="22">
        <f>ROUNDUP(BAR!C18*0.9*0.87,)+25</f>
        <v>13728</v>
      </c>
      <c r="D18" s="22">
        <f>ROUNDUP(BAR!D18*0.9*0.87,)+25</f>
        <v>14511</v>
      </c>
      <c r="E18" s="22">
        <f>ROUNDUP(BAR!E18*0.9*0.87,)+25</f>
        <v>14511</v>
      </c>
      <c r="F18" s="22">
        <f>ROUNDUP(BAR!F18*0.9*0.87,)+25</f>
        <v>14511</v>
      </c>
      <c r="G18" s="22">
        <f>ROUNDUP(BAR!G18*0.9*0.87,)+25</f>
        <v>13415</v>
      </c>
      <c r="H18" s="22">
        <f>ROUNDUP(BAR!H18*0.9*0.87,)+25</f>
        <v>13415</v>
      </c>
      <c r="I18" s="22">
        <f>ROUNDUP(BAR!I18*0.9*0.87,)+25</f>
        <v>13415</v>
      </c>
      <c r="J18" s="22">
        <f>ROUNDUP(BAR!J18*0.9*0.87,)+25</f>
        <v>13415</v>
      </c>
      <c r="K18" s="22">
        <f>ROUNDUP(BAR!K18*0.9*0.87,)+25</f>
        <v>14119</v>
      </c>
      <c r="L18" s="22">
        <f>ROUNDUP(BAR!L18*0.9*0.87,)+25</f>
        <v>14119</v>
      </c>
      <c r="M18" s="22">
        <f>ROUNDUP(BAR!M18*0.9*0.87,)+25</f>
        <v>12945</v>
      </c>
      <c r="N18" s="22">
        <f>ROUNDUP(BAR!N18*0.9*0.87,)+25</f>
        <v>12945</v>
      </c>
      <c r="O18" s="22">
        <f>ROUNDUP(BAR!O18*0.9*0.87,)+25</f>
        <v>12945</v>
      </c>
      <c r="P18" s="22">
        <f>ROUNDUP(BAR!P18*0.9*0.87,)+25</f>
        <v>12945</v>
      </c>
      <c r="Q18" s="22">
        <f>ROUNDUP(BAR!Q18*0.9*0.87,)+25</f>
        <v>12945</v>
      </c>
      <c r="R18" s="22">
        <f>ROUNDUP(BAR!R18*0.9*0.87,)+25</f>
        <v>13415</v>
      </c>
      <c r="S18" s="22">
        <f>ROUNDUP(BAR!S18*0.9*0.87,)+25</f>
        <v>13415</v>
      </c>
      <c r="T18" s="22">
        <f>ROUNDUP(BAR!T18*0.9*0.87,)+25</f>
        <v>12945</v>
      </c>
      <c r="U18" s="22">
        <f>ROUNDUP(BAR!U18*0.9*0.87,)+25</f>
        <v>12945</v>
      </c>
      <c r="V18" s="22">
        <f>ROUNDUP(BAR!V18*0.9*0.87,)+25</f>
        <v>12945</v>
      </c>
      <c r="W18" s="133">
        <f>ROUNDUP(BAR!W18*0.9*0.87,)+25</f>
        <v>12945</v>
      </c>
      <c r="X18" s="133">
        <f>ROUNDUP(BAR!X18*0.9*0.87,)+25</f>
        <v>11692</v>
      </c>
      <c r="Y18" s="133">
        <f>ROUNDUP(BAR!Y18*0.9*0.87,)+25</f>
        <v>11927</v>
      </c>
      <c r="Z18" s="133">
        <f>ROUNDUP(BAR!Z18*0.9*0.87,)+25</f>
        <v>11927</v>
      </c>
      <c r="AA18" s="86">
        <f>ROUNDUP(BAR!AA18*0.9*0.87,)+25</f>
        <v>11692</v>
      </c>
      <c r="AB18" s="22">
        <f>ROUNDUP(BAR!AB18*0.9*0.87,)+25</f>
        <v>11692</v>
      </c>
      <c r="AC18" s="22">
        <f>ROUNDUP(BAR!AC18*0.9*0.87,)+25</f>
        <v>11692</v>
      </c>
      <c r="AD18" s="22">
        <f>ROUNDUP(BAR!AD18*0.9*0.87,)+25</f>
        <v>11692</v>
      </c>
      <c r="AE18" s="22">
        <f>ROUNDUP(BAR!AE18*0.9*0.87,)+25</f>
        <v>11692</v>
      </c>
      <c r="AF18" s="22">
        <f>ROUNDUP(BAR!AF18*0.9*0.87,)+25</f>
        <v>11927</v>
      </c>
      <c r="AG18" s="22">
        <f>ROUNDUP(BAR!AG18*0.9*0.87,)+25</f>
        <v>11927</v>
      </c>
      <c r="AH18" s="22">
        <f>ROUNDUP(BAR!AH18*0.9*0.87,)+25</f>
        <v>11692</v>
      </c>
      <c r="AI18" s="22">
        <f>ROUNDUP(BAR!AI18*0.9*0.87,)+25</f>
        <v>11927</v>
      </c>
      <c r="AJ18" s="22">
        <f>ROUNDUP(BAR!AJ18*0.9*0.87,)+25</f>
        <v>11927</v>
      </c>
      <c r="AK18" s="22">
        <f>ROUNDUP(BAR!AK18*0.9*0.87,)+25</f>
        <v>11927</v>
      </c>
      <c r="AL18" s="22">
        <f>ROUNDUP(BAR!AL18*0.9*0.87,)+25</f>
        <v>11927</v>
      </c>
      <c r="AM18" s="22">
        <f>ROUNDUP(BAR!AM18*0.9*0.87,)+25</f>
        <v>11927</v>
      </c>
      <c r="AN18" s="22">
        <f>ROUNDUP(BAR!AN18*0.9*0.87,)+25</f>
        <v>11927</v>
      </c>
      <c r="AO18" s="22">
        <f>ROUNDUP(BAR!AO18*0.9*0.87,)+25</f>
        <v>11692</v>
      </c>
      <c r="AP18" s="22">
        <f>ROUNDUP(BAR!AP18*0.9*0.87,)+25</f>
        <v>11692</v>
      </c>
      <c r="AQ18" s="22">
        <f>ROUNDUP(BAR!AQ18*0.9*0.87,)+25</f>
        <v>11692</v>
      </c>
      <c r="AR18" s="22">
        <f>ROUNDUP(BAR!AR18*0.9*0.87,)+25</f>
        <v>11692</v>
      </c>
      <c r="AS18" s="22">
        <f>ROUNDUP(BAR!AS18*0.9*0.87,)+25</f>
        <v>11692</v>
      </c>
      <c r="AT18" s="22">
        <f>ROUNDUP(BAR!AT18*0.9*0.87,)+25</f>
        <v>11927</v>
      </c>
      <c r="AU18" s="22">
        <f>ROUNDUP(BAR!AU18*0.9*0.87,)+25</f>
        <v>11927</v>
      </c>
      <c r="AV18" s="22">
        <f>ROUNDUP(BAR!AV18*0.9*0.87,)+25</f>
        <v>11692</v>
      </c>
      <c r="AW18" s="22">
        <f>ROUNDUP(BAR!AW18*0.9*0.87,)+25</f>
        <v>11692</v>
      </c>
      <c r="AX18" s="22">
        <f>ROUNDUP(BAR!AX18*0.9*0.87,)+25</f>
        <v>11692</v>
      </c>
      <c r="AY18" s="22">
        <f>ROUNDUP(BAR!AY18*0.9*0.87,)+25</f>
        <v>11692</v>
      </c>
      <c r="AZ18" s="22">
        <f>ROUNDUP(BAR!AZ18*0.9*0.87,)+25</f>
        <v>11692</v>
      </c>
      <c r="BA18" s="22">
        <f>ROUNDUP(BAR!BA18*0.9*0.87,)+25</f>
        <v>11927</v>
      </c>
      <c r="BB18" s="22">
        <f>ROUNDUP(BAR!BB18*0.9*0.87,)+25</f>
        <v>11927</v>
      </c>
      <c r="BC18" s="22">
        <f>ROUNDUP(BAR!BC18*0.9*0.87,)+25</f>
        <v>11457</v>
      </c>
      <c r="BD18" s="22">
        <f>ROUNDUP(BAR!BD18*0.9*0.87,)+25</f>
        <v>11457</v>
      </c>
      <c r="BE18" s="22">
        <f>ROUNDUP(BAR!BE18*0.9*0.87,)+25</f>
        <v>11457</v>
      </c>
      <c r="BF18" s="22">
        <f>ROUNDUP(BAR!BF18*0.9*0.87,)+25</f>
        <v>11927</v>
      </c>
      <c r="BG18" s="22">
        <f>ROUNDUP(BAR!BG18*0.9*0.87,)+25</f>
        <v>11927</v>
      </c>
      <c r="BH18" s="22">
        <f>ROUNDUP(BAR!BH18*0.9*0.87,)+25</f>
        <v>11927</v>
      </c>
      <c r="BI18" s="22">
        <f>ROUNDUP(BAR!BI18*0.9*0.87,)+25</f>
        <v>11927</v>
      </c>
      <c r="BJ18" s="22">
        <f>ROUNDUP(BAR!BJ18*0.9*0.87,)+25</f>
        <v>11301</v>
      </c>
      <c r="BK18" s="22">
        <f>ROUNDUP(BAR!BK18*0.9*0.87,)+25</f>
        <v>11301</v>
      </c>
      <c r="BL18" s="22">
        <f>ROUNDUP(BAR!BL18*0.9*0.87,)+25</f>
        <v>11301</v>
      </c>
      <c r="BM18" s="22">
        <f>ROUNDUP(BAR!BM18*0.9*0.87,)+25</f>
        <v>11301</v>
      </c>
      <c r="BN18" s="22">
        <f>ROUNDUP(BAR!BN18*0.9*0.87,)+25</f>
        <v>11301</v>
      </c>
      <c r="BO18" s="22">
        <f>ROUNDUP(BAR!BO18*0.9*0.87,)+25</f>
        <v>11457</v>
      </c>
      <c r="BP18" s="22">
        <f>ROUNDUP(BAR!BP18*0.9*0.87,)+25</f>
        <v>11457</v>
      </c>
      <c r="BQ18" s="22">
        <f>ROUNDUP(BAR!BQ18*0.9*0.87,)+25</f>
        <v>11301</v>
      </c>
      <c r="BR18" s="22">
        <f>ROUNDUP(BAR!BR18*0.9*0.87,)+25</f>
        <v>11301</v>
      </c>
      <c r="BS18" s="22">
        <f>ROUNDUP(BAR!BS18*0.9*0.87,)+25</f>
        <v>11301</v>
      </c>
      <c r="BT18" s="22">
        <f>ROUNDUP(BAR!BT18*0.9*0.87,)+25</f>
        <v>11301</v>
      </c>
      <c r="BU18" s="22">
        <f>ROUNDUP(BAR!BU18*0.9*0.87,)+25</f>
        <v>11301</v>
      </c>
      <c r="BV18" s="22">
        <f>ROUNDUP(BAR!BV18*0.9*0.87,)+25</f>
        <v>11457</v>
      </c>
      <c r="BW18" s="22">
        <f>ROUNDUP(BAR!BW18*0.9*0.87,)+25</f>
        <v>11457</v>
      </c>
      <c r="BX18" s="22">
        <f>ROUNDUP(BAR!BX18*0.9*0.87,)+25</f>
        <v>11301</v>
      </c>
      <c r="BY18" s="22">
        <f>ROUNDUP(BAR!BY18*0.9*0.87,)+25</f>
        <v>11301</v>
      </c>
      <c r="BZ18" s="22">
        <f>ROUNDUP(BAR!BZ18*0.9*0.87,)+25</f>
        <v>11301</v>
      </c>
      <c r="CA18" s="22">
        <f>ROUNDUP(BAR!CA18*0.9*0.87,)+25</f>
        <v>11301</v>
      </c>
      <c r="CB18" s="22">
        <f>ROUNDUP(BAR!CB18*0.9*0.87,)+25</f>
        <v>11301</v>
      </c>
      <c r="CC18" s="22">
        <f>ROUNDUP(BAR!CC18*0.9*0.87,)+25</f>
        <v>11457</v>
      </c>
      <c r="CD18" s="22">
        <f>ROUNDUP(BAR!CD18*0.9*0.87,)+25</f>
        <v>11457</v>
      </c>
      <c r="CE18" s="22">
        <f>ROUNDUP(BAR!CE18*0.9*0.87,)+25</f>
        <v>11301</v>
      </c>
      <c r="CF18" s="22">
        <f>ROUNDUP(BAR!CF18*0.9*0.87,)+25</f>
        <v>11301</v>
      </c>
      <c r="CG18" s="22">
        <f>ROUNDUP(BAR!CG18*0.9*0.87,)+25</f>
        <v>11301</v>
      </c>
      <c r="CH18" s="22">
        <f>ROUNDUP(BAR!CH18*0.9*0.87,)+25</f>
        <v>11301</v>
      </c>
      <c r="CI18" s="22">
        <f>ROUNDUP(BAR!CI18*0.9*0.87,)+25</f>
        <v>11301</v>
      </c>
      <c r="CJ18" s="22">
        <f>ROUNDUP(BAR!CJ18*0.9*0.87,)+25</f>
        <v>11457</v>
      </c>
      <c r="CK18" s="22">
        <f>ROUNDUP(BAR!CK18*0.9*0.87,)+25</f>
        <v>11457</v>
      </c>
      <c r="CL18" s="22">
        <f>ROUNDUP(BAR!CL18*0.9*0.87,)+25</f>
        <v>11301</v>
      </c>
      <c r="CM18" s="22">
        <f>ROUNDUP(BAR!CM18*0.9*0.87,)+25</f>
        <v>11301</v>
      </c>
      <c r="CN18" s="22">
        <f>ROUNDUP(BAR!CN18*0.9*0.87,)+25</f>
        <v>11301</v>
      </c>
      <c r="CO18" s="22">
        <f>ROUNDUP(BAR!CO18*0.9*0.87,)+25</f>
        <v>11301</v>
      </c>
      <c r="CP18" s="22">
        <f>ROUNDUP(BAR!CP18*0.9*0.87,)+25</f>
        <v>11301</v>
      </c>
      <c r="CQ18" s="22">
        <f>ROUNDUP(BAR!CQ18*0.9*0.87,)+25</f>
        <v>12162</v>
      </c>
      <c r="CR18" s="22">
        <f>ROUNDUP(BAR!CR18*0.9*0.87,)+25</f>
        <v>12162</v>
      </c>
      <c r="CS18" s="22">
        <f>ROUNDUP(BAR!CS18*0.9*0.87,)+25</f>
        <v>12162</v>
      </c>
      <c r="CT18" s="22">
        <f>ROUNDUP(BAR!CT18*0.9*0.87,)+25</f>
        <v>12162</v>
      </c>
      <c r="CU18" s="22">
        <f>ROUNDUP(BAR!CU18*0.9*0.87,)+25</f>
        <v>12162</v>
      </c>
      <c r="CV18" s="22">
        <f>ROUNDUP(BAR!CV18*0.9*0.87,)+25</f>
        <v>12162</v>
      </c>
      <c r="CW18" s="22">
        <f>ROUNDUP(BAR!CW18*0.9*0.87,)+25</f>
        <v>12162</v>
      </c>
      <c r="CX18" s="22">
        <f>ROUNDUP(BAR!CX18*0.9*0.87,)+25</f>
        <v>12553</v>
      </c>
      <c r="CY18" s="22">
        <f>ROUNDUP(BAR!CY18*0.9*0.87,)+25</f>
        <v>12553</v>
      </c>
      <c r="CZ18" s="22">
        <f>ROUNDUP(BAR!CZ18*0.9*0.87,)+25</f>
        <v>12553</v>
      </c>
      <c r="DA18" s="22">
        <f>ROUNDUP(BAR!DA18*0.9*0.87,)+25</f>
        <v>12553</v>
      </c>
      <c r="DB18" s="22">
        <f>ROUNDUP(BAR!DB18*0.9*0.87,)+25</f>
        <v>12553</v>
      </c>
      <c r="DC18" s="22">
        <f>ROUNDUP(BAR!DC18*0.9*0.87,)+25</f>
        <v>12553</v>
      </c>
      <c r="DD18" s="22">
        <f>ROUNDUP(BAR!DD18*0.9*0.87,)+25</f>
        <v>12553</v>
      </c>
      <c r="DE18" s="22">
        <f>ROUNDUP(BAR!DE18*0.9*0.87,)+25</f>
        <v>13336</v>
      </c>
      <c r="DF18" s="22">
        <f>ROUNDUP(BAR!DF18*0.9*0.87,)+25</f>
        <v>13336</v>
      </c>
      <c r="DG18" s="22">
        <f>ROUNDUP(BAR!DG18*0.9*0.87,)+25</f>
        <v>13336</v>
      </c>
      <c r="DH18" s="22">
        <f>ROUNDUP(BAR!DH18*0.9*0.87,)+25</f>
        <v>13336</v>
      </c>
      <c r="DI18" s="22">
        <f>ROUNDUP(BAR!DI18*0.9*0.87,)+25</f>
        <v>27430</v>
      </c>
      <c r="DJ18" s="96">
        <f>ROUNDUP(BAR!DJ18*0.9*0.87,)+25</f>
        <v>36826</v>
      </c>
      <c r="DK18" s="96">
        <f>ROUNDUP(BAR!DK18*0.9*0.87,)+25</f>
        <v>36826</v>
      </c>
      <c r="DL18" s="96">
        <f>ROUNDUP(BAR!DL18*0.9*0.87,)+25</f>
        <v>36826</v>
      </c>
      <c r="DM18" s="96">
        <f>ROUNDUP(BAR!DM18*0.9*0.87,)+25</f>
        <v>36826</v>
      </c>
      <c r="DN18" s="96">
        <f>ROUNDUP(BAR!DN18*0.9*0.87,)+25</f>
        <v>36826</v>
      </c>
      <c r="DO18" s="96">
        <f>ROUNDUP(BAR!DO18*0.9*0.87,)+25</f>
        <v>36826</v>
      </c>
      <c r="DP18" s="96">
        <f>ROUNDUP(BAR!DP18*0.9*0.87,)+25</f>
        <v>36826</v>
      </c>
      <c r="DQ18" s="96">
        <f>ROUNDUP(BAR!DQ18*0.9*0.87,)+25</f>
        <v>36826</v>
      </c>
      <c r="DR18" s="96">
        <f>ROUNDUP(BAR!DR18*0.9*0.87,)+25</f>
        <v>36826</v>
      </c>
      <c r="DS18" s="96">
        <f>ROUNDUP(BAR!DS18*0.9*0.87,)+25</f>
        <v>34477</v>
      </c>
      <c r="DT18" s="22">
        <f>ROUNDUP(BAR!DT18*0.9*0.87,)+25</f>
        <v>25864</v>
      </c>
      <c r="DU18" s="22">
        <f>ROUNDUP(BAR!DU18*0.9*0.87,)+25</f>
        <v>25864</v>
      </c>
      <c r="DV18" s="22">
        <f>ROUNDUP(BAR!DV18*0.9*0.87,)+25</f>
        <v>25864</v>
      </c>
      <c r="DW18" s="22">
        <f>ROUNDUP(BAR!DW18*0.9*0.87,)+25</f>
        <v>25864</v>
      </c>
      <c r="DX18" s="22">
        <f>ROUNDUP(BAR!DX18*0.9*0.87,)+25</f>
        <v>25864</v>
      </c>
      <c r="DY18" s="22">
        <f>ROUNDUP(BAR!DY18*0.9*0.87,)+25</f>
        <v>25864</v>
      </c>
      <c r="DZ18" s="22">
        <f>ROUNDUP(BAR!DZ18*0.9*0.87,)+25</f>
        <v>25864</v>
      </c>
      <c r="EA18" s="22">
        <f>ROUNDUP(BAR!EA18*0.9*0.87,)+25</f>
        <v>26647</v>
      </c>
      <c r="EB18" s="22">
        <f>ROUNDUP(BAR!EB18*0.9*0.87,)+25</f>
        <v>26647</v>
      </c>
      <c r="EC18" s="22">
        <f>ROUNDUP(BAR!EC18*0.9*0.87,)+25</f>
        <v>26647</v>
      </c>
      <c r="ED18" s="22">
        <f>ROUNDUP(BAR!ED18*0.9*0.87,)+25</f>
        <v>26647</v>
      </c>
      <c r="EE18" s="22">
        <f>ROUNDUP(BAR!EE18*0.9*0.87,)+25</f>
        <v>26647</v>
      </c>
      <c r="EF18" s="22">
        <f>ROUNDUP(BAR!EF18*0.9*0.87,)+25</f>
        <v>26647</v>
      </c>
      <c r="EG18" s="22">
        <f>ROUNDUP(BAR!EG18*0.9*0.87,)+25</f>
        <v>26647</v>
      </c>
      <c r="EH18" s="22">
        <f>ROUNDUP(BAR!EH18*0.9*0.87,)+25</f>
        <v>26647</v>
      </c>
      <c r="EI18" s="22">
        <f>ROUNDUP(BAR!EI18*0.9*0.87,)+25</f>
        <v>26647</v>
      </c>
      <c r="EJ18" s="22">
        <f>ROUNDUP(BAR!EJ18*0.9*0.87,)+25</f>
        <v>26647</v>
      </c>
      <c r="EK18" s="22">
        <f>ROUNDUP(BAR!EK18*0.9*0.87,)+25</f>
        <v>26647</v>
      </c>
      <c r="EL18" s="22">
        <f>ROUNDUP(BAR!EL18*0.9*0.87,)+25</f>
        <v>26647</v>
      </c>
      <c r="EM18" s="22">
        <f>ROUNDUP(BAR!EM18*0.9*0.87,)+25</f>
        <v>26647</v>
      </c>
      <c r="EN18" s="22">
        <f>ROUNDUP(BAR!EN18*0.9*0.87,)+25</f>
        <v>26647</v>
      </c>
      <c r="EO18" s="22">
        <f>ROUNDUP(BAR!EO18*0.9*0.87,)+25</f>
        <v>26647</v>
      </c>
      <c r="EP18" s="22">
        <f>ROUNDUP(BAR!EP18*0.9*0.87,)+25</f>
        <v>26647</v>
      </c>
      <c r="EQ18" s="22">
        <f>ROUNDUP(BAR!EQ18*0.9*0.87,)+25</f>
        <v>27430</v>
      </c>
      <c r="ER18" s="22">
        <f>ROUNDUP(BAR!ER18*0.9*0.87,)+25</f>
        <v>27430</v>
      </c>
      <c r="ES18" s="22">
        <f>ROUNDUP(BAR!ES18*0.9*0.87,)+25</f>
        <v>27430</v>
      </c>
      <c r="ET18" s="22">
        <f>ROUNDUP(BAR!ET18*0.9*0.87,)+25</f>
        <v>27430</v>
      </c>
      <c r="EU18" s="22">
        <f>ROUNDUP(BAR!EU18*0.9*0.87,)+25</f>
        <v>27430</v>
      </c>
      <c r="EV18" s="22">
        <f>ROUNDUP(BAR!EV18*0.9*0.87,)+25</f>
        <v>27430</v>
      </c>
      <c r="EW18" s="22">
        <f>ROUNDUP(BAR!EW18*0.9*0.87,)+25</f>
        <v>27430</v>
      </c>
      <c r="EX18" s="22">
        <f>ROUNDUP(BAR!EX18*0.9*0.87,)+25</f>
        <v>27430</v>
      </c>
      <c r="EY18" s="22">
        <f>ROUNDUP(BAR!EY18*0.9*0.87,)+25</f>
        <v>27430</v>
      </c>
      <c r="EZ18" s="22">
        <f>ROUNDUP(BAR!EZ18*0.9*0.87,)+25</f>
        <v>27430</v>
      </c>
      <c r="FA18" s="22">
        <f>ROUNDUP(BAR!FA18*0.9*0.87,)+25</f>
        <v>27430</v>
      </c>
      <c r="FB18" s="22">
        <f>ROUNDUP(BAR!FB18*0.9*0.87,)+25</f>
        <v>27430</v>
      </c>
      <c r="FC18" s="22">
        <f>ROUNDUP(BAR!FC18*0.9*0.87,)+25</f>
        <v>27430</v>
      </c>
      <c r="FD18" s="22">
        <f>ROUNDUP(BAR!FD18*0.9*0.87,)+25</f>
        <v>27430</v>
      </c>
      <c r="FE18" s="22">
        <f>ROUNDUP(BAR!FE18*0.9*0.87,)+25</f>
        <v>27430</v>
      </c>
      <c r="FF18" s="22">
        <f>ROUNDUP(BAR!FF18*0.9*0.87,)+25</f>
        <v>27430</v>
      </c>
      <c r="FG18" s="22">
        <f>ROUNDUP(BAR!FG18*0.9*0.87,)+25</f>
        <v>27430</v>
      </c>
      <c r="FH18" s="22">
        <f>ROUNDUP(BAR!FH18*0.9*0.87,)+25</f>
        <v>27430</v>
      </c>
      <c r="FI18" s="22">
        <f>ROUNDUP(BAR!FI18*0.9*0.87,)+25</f>
        <v>27430</v>
      </c>
      <c r="FJ18" s="22">
        <f>ROUNDUP(BAR!FJ18*0.9*0.87,)+25</f>
        <v>27430</v>
      </c>
      <c r="FK18" s="22">
        <f>ROUNDUP(BAR!FK18*0.9*0.87,)+25</f>
        <v>29466</v>
      </c>
      <c r="FL18" s="22">
        <f>ROUNDUP(BAR!FL18*0.9*0.87,)+25</f>
        <v>29466</v>
      </c>
      <c r="FM18" s="22">
        <f>ROUNDUP(BAR!FM18*0.9*0.87,)+25</f>
        <v>29466</v>
      </c>
      <c r="FN18" s="22">
        <f>ROUNDUP(BAR!FN18*0.9*0.87,)+25</f>
        <v>27430</v>
      </c>
      <c r="FO18" s="22">
        <f>ROUNDUP(BAR!FO18*0.9*0.87,)+25</f>
        <v>27430</v>
      </c>
      <c r="FP18" s="22">
        <f>ROUNDUP(BAR!FP18*0.9*0.87,)+25</f>
        <v>27430</v>
      </c>
      <c r="FQ18" s="22">
        <f>ROUNDUP(BAR!FQ18*0.9*0.87,)+25</f>
        <v>27430</v>
      </c>
      <c r="FR18" s="22">
        <f>ROUNDUP(BAR!FR18*0.9*0.87,)+25</f>
        <v>27430</v>
      </c>
      <c r="FS18" s="22">
        <f>ROUNDUP(BAR!FS18*0.9*0.87,)+25</f>
        <v>25864</v>
      </c>
      <c r="FT18" s="22">
        <f>ROUNDUP(BAR!FT18*0.9*0.87,)+25</f>
        <v>25864</v>
      </c>
      <c r="FU18" s="22">
        <f>ROUNDUP(BAR!FU18*0.9*0.87,)+25</f>
        <v>25864</v>
      </c>
      <c r="FV18" s="22">
        <f>ROUNDUP(BAR!FV18*0.9*0.87,)+25</f>
        <v>25864</v>
      </c>
      <c r="FW18" s="22">
        <f>ROUNDUP(BAR!FW18*0.9*0.87,)+25</f>
        <v>25864</v>
      </c>
      <c r="FX18" s="22">
        <f>ROUNDUP(BAR!FX18*0.9*0.87,)+25</f>
        <v>25864</v>
      </c>
      <c r="FY18" s="22">
        <f>ROUNDUP(BAR!FY18*0.9*0.87,)+25</f>
        <v>25864</v>
      </c>
      <c r="FZ18" s="22">
        <f>ROUNDUP(BAR!FZ18*0.9*0.87,)+25</f>
        <v>30484</v>
      </c>
      <c r="GA18" s="22">
        <f>ROUNDUP(BAR!GA18*0.9*0.87,)+25</f>
        <v>26647</v>
      </c>
      <c r="GB18" s="22">
        <f>ROUNDUP(BAR!GB18*0.9*0.87,)+25</f>
        <v>17017</v>
      </c>
      <c r="GC18" s="22">
        <f>ROUNDUP(BAR!GC18*0.9*0.87,)+25</f>
        <v>17017</v>
      </c>
      <c r="GD18" s="22">
        <f>ROUNDUP(BAR!GD18*0.9*0.87,)+25</f>
        <v>17017</v>
      </c>
      <c r="GE18" s="22">
        <f>ROUNDUP(BAR!GE18*0.9*0.87,)+25</f>
        <v>17017</v>
      </c>
      <c r="GF18" s="22">
        <f>ROUNDUP(BAR!GF18*0.9*0.87,)+25</f>
        <v>17017</v>
      </c>
      <c r="GG18" s="22">
        <f>ROUNDUP(BAR!GG18*0.9*0.87,)+25</f>
        <v>17017</v>
      </c>
      <c r="GH18" s="22">
        <f>ROUNDUP(BAR!GH18*0.9*0.87,)+25</f>
        <v>17017</v>
      </c>
      <c r="GI18" s="22">
        <f>ROUNDUP(BAR!GI18*0.9*0.87,)+25</f>
        <v>17017</v>
      </c>
      <c r="GJ18" s="22">
        <f>ROUNDUP(BAR!GJ18*0.9*0.87,)+25</f>
        <v>17017</v>
      </c>
      <c r="GK18" s="22">
        <f>ROUNDUP(BAR!GK18*0.9*0.87,)+25</f>
        <v>17017</v>
      </c>
      <c r="GL18" s="22">
        <f>ROUNDUP(BAR!GL18*0.9*0.87,)+25</f>
        <v>17017</v>
      </c>
      <c r="GM18" s="22">
        <f>ROUNDUP(BAR!GM18*0.9*0.87,)+25</f>
        <v>17017</v>
      </c>
      <c r="GN18" s="22">
        <f>ROUNDUP(BAR!GN18*0.9*0.87,)+25</f>
        <v>17017</v>
      </c>
      <c r="GO18" s="22">
        <f>ROUNDUP(BAR!GO18*0.9*0.87,)+25</f>
        <v>17017</v>
      </c>
      <c r="GP18" s="22">
        <f>ROUNDUP(BAR!GP18*0.9*0.87,)+25</f>
        <v>17017</v>
      </c>
      <c r="GQ18" s="22">
        <f>ROUNDUP(BAR!GQ18*0.9*0.87,)+25</f>
        <v>17017</v>
      </c>
      <c r="GR18" s="22">
        <f>ROUNDUP(BAR!GR18*0.9*0.87,)+25</f>
        <v>17017</v>
      </c>
      <c r="GS18" s="22">
        <f>ROUNDUP(BAR!GS18*0.9*0.87,)+25</f>
        <v>17017</v>
      </c>
      <c r="GT18" s="22">
        <f>ROUNDUP(BAR!GT18*0.9*0.87,)+25</f>
        <v>17017</v>
      </c>
      <c r="GU18" s="22">
        <f>ROUNDUP(BAR!GU18*0.9*0.87,)+25</f>
        <v>17017</v>
      </c>
      <c r="GV18" s="22">
        <f>ROUNDUP(BAR!GV18*0.9*0.87,)+25</f>
        <v>17017</v>
      </c>
      <c r="GW18" s="22">
        <f>ROUNDUP(BAR!GW18*0.9*0.87,)+25</f>
        <v>17017</v>
      </c>
    </row>
    <row r="19" spans="1:205" s="4" customFormat="1" ht="12" customHeight="1">
      <c r="A19" s="24">
        <v>2</v>
      </c>
      <c r="B19" s="22">
        <f>ROUNDUP(BAR!B19*0.9*0.87,)+25</f>
        <v>15568</v>
      </c>
      <c r="C19" s="22">
        <f>ROUNDUP(BAR!C19*0.9*0.87,)+25</f>
        <v>15177</v>
      </c>
      <c r="D19" s="22">
        <f>ROUNDUP(BAR!D19*0.9*0.87,)+25</f>
        <v>15960</v>
      </c>
      <c r="E19" s="22">
        <f>ROUNDUP(BAR!E19*0.9*0.87,)+25</f>
        <v>15960</v>
      </c>
      <c r="F19" s="22">
        <f>ROUNDUP(BAR!F19*0.9*0.87,)+25</f>
        <v>15960</v>
      </c>
      <c r="G19" s="22">
        <f>ROUNDUP(BAR!G19*0.9*0.87,)+25</f>
        <v>14863</v>
      </c>
      <c r="H19" s="22">
        <f>ROUNDUP(BAR!H19*0.9*0.87,)+25</f>
        <v>14863</v>
      </c>
      <c r="I19" s="22">
        <f>ROUNDUP(BAR!I19*0.9*0.87,)+25</f>
        <v>14863</v>
      </c>
      <c r="J19" s="22">
        <f>ROUNDUP(BAR!J19*0.9*0.87,)+25</f>
        <v>14863</v>
      </c>
      <c r="K19" s="22">
        <f>ROUNDUP(BAR!K19*0.9*0.87,)+25</f>
        <v>15568</v>
      </c>
      <c r="L19" s="22">
        <f>ROUNDUP(BAR!L19*0.9*0.87,)+25</f>
        <v>15568</v>
      </c>
      <c r="M19" s="22">
        <f>ROUNDUP(BAR!M19*0.9*0.87,)+25</f>
        <v>14394</v>
      </c>
      <c r="N19" s="22">
        <f>ROUNDUP(BAR!N19*0.9*0.87,)+25</f>
        <v>14394</v>
      </c>
      <c r="O19" s="22">
        <f>ROUNDUP(BAR!O19*0.9*0.87,)+25</f>
        <v>14394</v>
      </c>
      <c r="P19" s="22">
        <f>ROUNDUP(BAR!P19*0.9*0.87,)+25</f>
        <v>14394</v>
      </c>
      <c r="Q19" s="22">
        <f>ROUNDUP(BAR!Q19*0.9*0.87,)+25</f>
        <v>14394</v>
      </c>
      <c r="R19" s="22">
        <f>ROUNDUP(BAR!R19*0.9*0.87,)+25</f>
        <v>14863</v>
      </c>
      <c r="S19" s="22">
        <f>ROUNDUP(BAR!S19*0.9*0.87,)+25</f>
        <v>14863</v>
      </c>
      <c r="T19" s="22">
        <f>ROUNDUP(BAR!T19*0.9*0.87,)+25</f>
        <v>14394</v>
      </c>
      <c r="U19" s="22">
        <f>ROUNDUP(BAR!U19*0.9*0.87,)+25</f>
        <v>14394</v>
      </c>
      <c r="V19" s="22">
        <f>ROUNDUP(BAR!V19*0.9*0.87,)+25</f>
        <v>14394</v>
      </c>
      <c r="W19" s="133">
        <f>ROUNDUP(BAR!W19*0.9*0.87,)+25</f>
        <v>14394</v>
      </c>
      <c r="X19" s="133">
        <f>ROUNDUP(BAR!X19*0.9*0.87,)+25</f>
        <v>13141</v>
      </c>
      <c r="Y19" s="133">
        <f>ROUNDUP(BAR!Y19*0.9*0.87,)+25</f>
        <v>13376</v>
      </c>
      <c r="Z19" s="133">
        <f>ROUNDUP(BAR!Z19*0.9*0.87,)+25</f>
        <v>13376</v>
      </c>
      <c r="AA19" s="86">
        <f>ROUNDUP(BAR!AA19*0.9*0.87,)+25</f>
        <v>13141</v>
      </c>
      <c r="AB19" s="22">
        <f>ROUNDUP(BAR!AB19*0.9*0.87,)+25</f>
        <v>13141</v>
      </c>
      <c r="AC19" s="22">
        <f>ROUNDUP(BAR!AC19*0.9*0.87,)+25</f>
        <v>13141</v>
      </c>
      <c r="AD19" s="22">
        <f>ROUNDUP(BAR!AD19*0.9*0.87,)+25</f>
        <v>13141</v>
      </c>
      <c r="AE19" s="22">
        <f>ROUNDUP(BAR!AE19*0.9*0.87,)+25</f>
        <v>13141</v>
      </c>
      <c r="AF19" s="22">
        <f>ROUNDUP(BAR!AF19*0.9*0.87,)+25</f>
        <v>13376</v>
      </c>
      <c r="AG19" s="22">
        <f>ROUNDUP(BAR!AG19*0.9*0.87,)+25</f>
        <v>13376</v>
      </c>
      <c r="AH19" s="22">
        <f>ROUNDUP(BAR!AH19*0.9*0.87,)+25</f>
        <v>13141</v>
      </c>
      <c r="AI19" s="22">
        <f>ROUNDUP(BAR!AI19*0.9*0.87,)+25</f>
        <v>13376</v>
      </c>
      <c r="AJ19" s="22">
        <f>ROUNDUP(BAR!AJ19*0.9*0.87,)+25</f>
        <v>13376</v>
      </c>
      <c r="AK19" s="22">
        <f>ROUNDUP(BAR!AK19*0.9*0.87,)+25</f>
        <v>13376</v>
      </c>
      <c r="AL19" s="22">
        <f>ROUNDUP(BAR!AL19*0.9*0.87,)+25</f>
        <v>13376</v>
      </c>
      <c r="AM19" s="22">
        <f>ROUNDUP(BAR!AM19*0.9*0.87,)+25</f>
        <v>13376</v>
      </c>
      <c r="AN19" s="22">
        <f>ROUNDUP(BAR!AN19*0.9*0.87,)+25</f>
        <v>13376</v>
      </c>
      <c r="AO19" s="22">
        <f>ROUNDUP(BAR!AO19*0.9*0.87,)+25</f>
        <v>13141</v>
      </c>
      <c r="AP19" s="22">
        <f>ROUNDUP(BAR!AP19*0.9*0.87,)+25</f>
        <v>13141</v>
      </c>
      <c r="AQ19" s="22">
        <f>ROUNDUP(BAR!AQ19*0.9*0.87,)+25</f>
        <v>13141</v>
      </c>
      <c r="AR19" s="22">
        <f>ROUNDUP(BAR!AR19*0.9*0.87,)+25</f>
        <v>13141</v>
      </c>
      <c r="AS19" s="22">
        <f>ROUNDUP(BAR!AS19*0.9*0.87,)+25</f>
        <v>13141</v>
      </c>
      <c r="AT19" s="22">
        <f>ROUNDUP(BAR!AT19*0.9*0.87,)+25</f>
        <v>13376</v>
      </c>
      <c r="AU19" s="22">
        <f>ROUNDUP(BAR!AU19*0.9*0.87,)+25</f>
        <v>13376</v>
      </c>
      <c r="AV19" s="22">
        <f>ROUNDUP(BAR!AV19*0.9*0.87,)+25</f>
        <v>13141</v>
      </c>
      <c r="AW19" s="22">
        <f>ROUNDUP(BAR!AW19*0.9*0.87,)+25</f>
        <v>13141</v>
      </c>
      <c r="AX19" s="22">
        <f>ROUNDUP(BAR!AX19*0.9*0.87,)+25</f>
        <v>13141</v>
      </c>
      <c r="AY19" s="22">
        <f>ROUNDUP(BAR!AY19*0.9*0.87,)+25</f>
        <v>13141</v>
      </c>
      <c r="AZ19" s="22">
        <f>ROUNDUP(BAR!AZ19*0.9*0.87,)+25</f>
        <v>13141</v>
      </c>
      <c r="BA19" s="22">
        <f>ROUNDUP(BAR!BA19*0.9*0.87,)+25</f>
        <v>13376</v>
      </c>
      <c r="BB19" s="22">
        <f>ROUNDUP(BAR!BB19*0.9*0.87,)+25</f>
        <v>13376</v>
      </c>
      <c r="BC19" s="22">
        <f>ROUNDUP(BAR!BC19*0.9*0.87,)+25</f>
        <v>12906</v>
      </c>
      <c r="BD19" s="22">
        <f>ROUNDUP(BAR!BD19*0.9*0.87,)+25</f>
        <v>12906</v>
      </c>
      <c r="BE19" s="22">
        <f>ROUNDUP(BAR!BE19*0.9*0.87,)+25</f>
        <v>12906</v>
      </c>
      <c r="BF19" s="22">
        <f>ROUNDUP(BAR!BF19*0.9*0.87,)+25</f>
        <v>13376</v>
      </c>
      <c r="BG19" s="22">
        <f>ROUNDUP(BAR!BG19*0.9*0.87,)+25</f>
        <v>13376</v>
      </c>
      <c r="BH19" s="22">
        <f>ROUNDUP(BAR!BH19*0.9*0.87,)+25</f>
        <v>13376</v>
      </c>
      <c r="BI19" s="22">
        <f>ROUNDUP(BAR!BI19*0.9*0.87,)+25</f>
        <v>13376</v>
      </c>
      <c r="BJ19" s="22">
        <f>ROUNDUP(BAR!BJ19*0.9*0.87,)+25</f>
        <v>12749</v>
      </c>
      <c r="BK19" s="22">
        <f>ROUNDUP(BAR!BK19*0.9*0.87,)+25</f>
        <v>12749</v>
      </c>
      <c r="BL19" s="22">
        <f>ROUNDUP(BAR!BL19*0.9*0.87,)+25</f>
        <v>12749</v>
      </c>
      <c r="BM19" s="22">
        <f>ROUNDUP(BAR!BM19*0.9*0.87,)+25</f>
        <v>12749</v>
      </c>
      <c r="BN19" s="22">
        <f>ROUNDUP(BAR!BN19*0.9*0.87,)+25</f>
        <v>12749</v>
      </c>
      <c r="BO19" s="22">
        <f>ROUNDUP(BAR!BO19*0.9*0.87,)+25</f>
        <v>12906</v>
      </c>
      <c r="BP19" s="22">
        <f>ROUNDUP(BAR!BP19*0.9*0.87,)+25</f>
        <v>12906</v>
      </c>
      <c r="BQ19" s="22">
        <f>ROUNDUP(BAR!BQ19*0.9*0.87,)+25</f>
        <v>12749</v>
      </c>
      <c r="BR19" s="22">
        <f>ROUNDUP(BAR!BR19*0.9*0.87,)+25</f>
        <v>12749</v>
      </c>
      <c r="BS19" s="22">
        <f>ROUNDUP(BAR!BS19*0.9*0.87,)+25</f>
        <v>12749</v>
      </c>
      <c r="BT19" s="22">
        <f>ROUNDUP(BAR!BT19*0.9*0.87,)+25</f>
        <v>12749</v>
      </c>
      <c r="BU19" s="22">
        <f>ROUNDUP(BAR!BU19*0.9*0.87,)+25</f>
        <v>12749</v>
      </c>
      <c r="BV19" s="22">
        <f>ROUNDUP(BAR!BV19*0.9*0.87,)+25</f>
        <v>12906</v>
      </c>
      <c r="BW19" s="22">
        <f>ROUNDUP(BAR!BW19*0.9*0.87,)+25</f>
        <v>12906</v>
      </c>
      <c r="BX19" s="22">
        <f>ROUNDUP(BAR!BX19*0.9*0.87,)+25</f>
        <v>12749</v>
      </c>
      <c r="BY19" s="22">
        <f>ROUNDUP(BAR!BY19*0.9*0.87,)+25</f>
        <v>12749</v>
      </c>
      <c r="BZ19" s="22">
        <f>ROUNDUP(BAR!BZ19*0.9*0.87,)+25</f>
        <v>12749</v>
      </c>
      <c r="CA19" s="22">
        <f>ROUNDUP(BAR!CA19*0.9*0.87,)+25</f>
        <v>12749</v>
      </c>
      <c r="CB19" s="22">
        <f>ROUNDUP(BAR!CB19*0.9*0.87,)+25</f>
        <v>12749</v>
      </c>
      <c r="CC19" s="22">
        <f>ROUNDUP(BAR!CC19*0.9*0.87,)+25</f>
        <v>12906</v>
      </c>
      <c r="CD19" s="22">
        <f>ROUNDUP(BAR!CD19*0.9*0.87,)+25</f>
        <v>12906</v>
      </c>
      <c r="CE19" s="22">
        <f>ROUNDUP(BAR!CE19*0.9*0.87,)+25</f>
        <v>12749</v>
      </c>
      <c r="CF19" s="22">
        <f>ROUNDUP(BAR!CF19*0.9*0.87,)+25</f>
        <v>12749</v>
      </c>
      <c r="CG19" s="22">
        <f>ROUNDUP(BAR!CG19*0.9*0.87,)+25</f>
        <v>12749</v>
      </c>
      <c r="CH19" s="22">
        <f>ROUNDUP(BAR!CH19*0.9*0.87,)+25</f>
        <v>12749</v>
      </c>
      <c r="CI19" s="22">
        <f>ROUNDUP(BAR!CI19*0.9*0.87,)+25</f>
        <v>12749</v>
      </c>
      <c r="CJ19" s="22">
        <f>ROUNDUP(BAR!CJ19*0.9*0.87,)+25</f>
        <v>12906</v>
      </c>
      <c r="CK19" s="22">
        <f>ROUNDUP(BAR!CK19*0.9*0.87,)+25</f>
        <v>12906</v>
      </c>
      <c r="CL19" s="22">
        <f>ROUNDUP(BAR!CL19*0.9*0.87,)+25</f>
        <v>12749</v>
      </c>
      <c r="CM19" s="22">
        <f>ROUNDUP(BAR!CM19*0.9*0.87,)+25</f>
        <v>12749</v>
      </c>
      <c r="CN19" s="22">
        <f>ROUNDUP(BAR!CN19*0.9*0.87,)+25</f>
        <v>12749</v>
      </c>
      <c r="CO19" s="22">
        <f>ROUNDUP(BAR!CO19*0.9*0.87,)+25</f>
        <v>12749</v>
      </c>
      <c r="CP19" s="22">
        <f>ROUNDUP(BAR!CP19*0.9*0.87,)+25</f>
        <v>12749</v>
      </c>
      <c r="CQ19" s="22">
        <f>ROUNDUP(BAR!CQ19*0.9*0.87,)+25</f>
        <v>13611</v>
      </c>
      <c r="CR19" s="22">
        <f>ROUNDUP(BAR!CR19*0.9*0.87,)+25</f>
        <v>13611</v>
      </c>
      <c r="CS19" s="22">
        <f>ROUNDUP(BAR!CS19*0.9*0.87,)+25</f>
        <v>13611</v>
      </c>
      <c r="CT19" s="22">
        <f>ROUNDUP(BAR!CT19*0.9*0.87,)+25</f>
        <v>13611</v>
      </c>
      <c r="CU19" s="22">
        <f>ROUNDUP(BAR!CU19*0.9*0.87,)+25</f>
        <v>13611</v>
      </c>
      <c r="CV19" s="22">
        <f>ROUNDUP(BAR!CV19*0.9*0.87,)+25</f>
        <v>13611</v>
      </c>
      <c r="CW19" s="22">
        <f>ROUNDUP(BAR!CW19*0.9*0.87,)+25</f>
        <v>13611</v>
      </c>
      <c r="CX19" s="22">
        <f>ROUNDUP(BAR!CX19*0.9*0.87,)+25</f>
        <v>14002</v>
      </c>
      <c r="CY19" s="22">
        <f>ROUNDUP(BAR!CY19*0.9*0.87,)+25</f>
        <v>14002</v>
      </c>
      <c r="CZ19" s="22">
        <f>ROUNDUP(BAR!CZ19*0.9*0.87,)+25</f>
        <v>14002</v>
      </c>
      <c r="DA19" s="22">
        <f>ROUNDUP(BAR!DA19*0.9*0.87,)+25</f>
        <v>14002</v>
      </c>
      <c r="DB19" s="22">
        <f>ROUNDUP(BAR!DB19*0.9*0.87,)+25</f>
        <v>14002</v>
      </c>
      <c r="DC19" s="22">
        <f>ROUNDUP(BAR!DC19*0.9*0.87,)+25</f>
        <v>14002</v>
      </c>
      <c r="DD19" s="22">
        <f>ROUNDUP(BAR!DD19*0.9*0.87,)+25</f>
        <v>14002</v>
      </c>
      <c r="DE19" s="22">
        <f>ROUNDUP(BAR!DE19*0.9*0.87,)+25</f>
        <v>14785</v>
      </c>
      <c r="DF19" s="22">
        <f>ROUNDUP(BAR!DF19*0.9*0.87,)+25</f>
        <v>14785</v>
      </c>
      <c r="DG19" s="22">
        <f>ROUNDUP(BAR!DG19*0.9*0.87,)+25</f>
        <v>14785</v>
      </c>
      <c r="DH19" s="22">
        <f>ROUNDUP(BAR!DH19*0.9*0.87,)+25</f>
        <v>14785</v>
      </c>
      <c r="DI19" s="22">
        <f>ROUNDUP(BAR!DI19*0.9*0.87,)+25</f>
        <v>29231</v>
      </c>
      <c r="DJ19" s="96">
        <f>ROUNDUP(BAR!DJ19*0.9*0.87,)+25</f>
        <v>38627</v>
      </c>
      <c r="DK19" s="96">
        <f>ROUNDUP(BAR!DK19*0.9*0.87,)+25</f>
        <v>38627</v>
      </c>
      <c r="DL19" s="96">
        <f>ROUNDUP(BAR!DL19*0.9*0.87,)+25</f>
        <v>38627</v>
      </c>
      <c r="DM19" s="96">
        <f>ROUNDUP(BAR!DM19*0.9*0.87,)+25</f>
        <v>38627</v>
      </c>
      <c r="DN19" s="96">
        <f>ROUNDUP(BAR!DN19*0.9*0.87,)+25</f>
        <v>38627</v>
      </c>
      <c r="DO19" s="96">
        <f>ROUNDUP(BAR!DO19*0.9*0.87,)+25</f>
        <v>38627</v>
      </c>
      <c r="DP19" s="96">
        <f>ROUNDUP(BAR!DP19*0.9*0.87,)+25</f>
        <v>38627</v>
      </c>
      <c r="DQ19" s="96">
        <f>ROUNDUP(BAR!DQ19*0.9*0.87,)+25</f>
        <v>38627</v>
      </c>
      <c r="DR19" s="96">
        <f>ROUNDUP(BAR!DR19*0.9*0.87,)+25</f>
        <v>38627</v>
      </c>
      <c r="DS19" s="96">
        <f>ROUNDUP(BAR!DS19*0.9*0.87,)+25</f>
        <v>36278</v>
      </c>
      <c r="DT19" s="22">
        <f>ROUNDUP(BAR!DT19*0.9*0.87,)+25</f>
        <v>27430</v>
      </c>
      <c r="DU19" s="22">
        <f>ROUNDUP(BAR!DU19*0.9*0.87,)+25</f>
        <v>27430</v>
      </c>
      <c r="DV19" s="22">
        <f>ROUNDUP(BAR!DV19*0.9*0.87,)+25</f>
        <v>27430</v>
      </c>
      <c r="DW19" s="22">
        <f>ROUNDUP(BAR!DW19*0.9*0.87,)+25</f>
        <v>27430</v>
      </c>
      <c r="DX19" s="22">
        <f>ROUNDUP(BAR!DX19*0.9*0.87,)+25</f>
        <v>27430</v>
      </c>
      <c r="DY19" s="22">
        <f>ROUNDUP(BAR!DY19*0.9*0.87,)+25</f>
        <v>27430</v>
      </c>
      <c r="DZ19" s="22">
        <f>ROUNDUP(BAR!DZ19*0.9*0.87,)+25</f>
        <v>27430</v>
      </c>
      <c r="EA19" s="22">
        <f>ROUNDUP(BAR!EA19*0.9*0.87,)+25</f>
        <v>28213</v>
      </c>
      <c r="EB19" s="22">
        <f>ROUNDUP(BAR!EB19*0.9*0.87,)+25</f>
        <v>28213</v>
      </c>
      <c r="EC19" s="22">
        <f>ROUNDUP(BAR!EC19*0.9*0.87,)+25</f>
        <v>28213</v>
      </c>
      <c r="ED19" s="22">
        <f>ROUNDUP(BAR!ED19*0.9*0.87,)+25</f>
        <v>28213</v>
      </c>
      <c r="EE19" s="22">
        <f>ROUNDUP(BAR!EE19*0.9*0.87,)+25</f>
        <v>28213</v>
      </c>
      <c r="EF19" s="22">
        <f>ROUNDUP(BAR!EF19*0.9*0.87,)+25</f>
        <v>28213</v>
      </c>
      <c r="EG19" s="22">
        <f>ROUNDUP(BAR!EG19*0.9*0.87,)+25</f>
        <v>28213</v>
      </c>
      <c r="EH19" s="22">
        <f>ROUNDUP(BAR!EH19*0.9*0.87,)+25</f>
        <v>28213</v>
      </c>
      <c r="EI19" s="22">
        <f>ROUNDUP(BAR!EI19*0.9*0.87,)+25</f>
        <v>28213</v>
      </c>
      <c r="EJ19" s="22">
        <f>ROUNDUP(BAR!EJ19*0.9*0.87,)+25</f>
        <v>28213</v>
      </c>
      <c r="EK19" s="22">
        <f>ROUNDUP(BAR!EK19*0.9*0.87,)+25</f>
        <v>28213</v>
      </c>
      <c r="EL19" s="22">
        <f>ROUNDUP(BAR!EL19*0.9*0.87,)+25</f>
        <v>28213</v>
      </c>
      <c r="EM19" s="22">
        <f>ROUNDUP(BAR!EM19*0.9*0.87,)+25</f>
        <v>28213</v>
      </c>
      <c r="EN19" s="22">
        <f>ROUNDUP(BAR!EN19*0.9*0.87,)+25</f>
        <v>28213</v>
      </c>
      <c r="EO19" s="22">
        <f>ROUNDUP(BAR!EO19*0.9*0.87,)+25</f>
        <v>28213</v>
      </c>
      <c r="EP19" s="22">
        <f>ROUNDUP(BAR!EP19*0.9*0.87,)+25</f>
        <v>28213</v>
      </c>
      <c r="EQ19" s="22">
        <f>ROUNDUP(BAR!EQ19*0.9*0.87,)+25</f>
        <v>28996</v>
      </c>
      <c r="ER19" s="22">
        <f>ROUNDUP(BAR!ER19*0.9*0.87,)+25</f>
        <v>28996</v>
      </c>
      <c r="ES19" s="22">
        <f>ROUNDUP(BAR!ES19*0.9*0.87,)+25</f>
        <v>28996</v>
      </c>
      <c r="ET19" s="22">
        <f>ROUNDUP(BAR!ET19*0.9*0.87,)+25</f>
        <v>28996</v>
      </c>
      <c r="EU19" s="22">
        <f>ROUNDUP(BAR!EU19*0.9*0.87,)+25</f>
        <v>28996</v>
      </c>
      <c r="EV19" s="22">
        <f>ROUNDUP(BAR!EV19*0.9*0.87,)+25</f>
        <v>28996</v>
      </c>
      <c r="EW19" s="22">
        <f>ROUNDUP(BAR!EW19*0.9*0.87,)+25</f>
        <v>28996</v>
      </c>
      <c r="EX19" s="22">
        <f>ROUNDUP(BAR!EX19*0.9*0.87,)+25</f>
        <v>28996</v>
      </c>
      <c r="EY19" s="22">
        <f>ROUNDUP(BAR!EY19*0.9*0.87,)+25</f>
        <v>28996</v>
      </c>
      <c r="EZ19" s="22">
        <f>ROUNDUP(BAR!EZ19*0.9*0.87,)+25</f>
        <v>28996</v>
      </c>
      <c r="FA19" s="22">
        <f>ROUNDUP(BAR!FA19*0.9*0.87,)+25</f>
        <v>28996</v>
      </c>
      <c r="FB19" s="22">
        <f>ROUNDUP(BAR!FB19*0.9*0.87,)+25</f>
        <v>28996</v>
      </c>
      <c r="FC19" s="22">
        <f>ROUNDUP(BAR!FC19*0.9*0.87,)+25</f>
        <v>28996</v>
      </c>
      <c r="FD19" s="22">
        <f>ROUNDUP(BAR!FD19*0.9*0.87,)+25</f>
        <v>28996</v>
      </c>
      <c r="FE19" s="22">
        <f>ROUNDUP(BAR!FE19*0.9*0.87,)+25</f>
        <v>28996</v>
      </c>
      <c r="FF19" s="22">
        <f>ROUNDUP(BAR!FF19*0.9*0.87,)+25</f>
        <v>28996</v>
      </c>
      <c r="FG19" s="22">
        <f>ROUNDUP(BAR!FG19*0.9*0.87,)+25</f>
        <v>28996</v>
      </c>
      <c r="FH19" s="22">
        <f>ROUNDUP(BAR!FH19*0.9*0.87,)+25</f>
        <v>28996</v>
      </c>
      <c r="FI19" s="22">
        <f>ROUNDUP(BAR!FI19*0.9*0.87,)+25</f>
        <v>28996</v>
      </c>
      <c r="FJ19" s="22">
        <f>ROUNDUP(BAR!FJ19*0.9*0.87,)+25</f>
        <v>28996</v>
      </c>
      <c r="FK19" s="22">
        <f>ROUNDUP(BAR!FK19*0.9*0.87,)+25</f>
        <v>31032</v>
      </c>
      <c r="FL19" s="22">
        <f>ROUNDUP(BAR!FL19*0.9*0.87,)+25</f>
        <v>31032</v>
      </c>
      <c r="FM19" s="22">
        <f>ROUNDUP(BAR!FM19*0.9*0.87,)+25</f>
        <v>31032</v>
      </c>
      <c r="FN19" s="22">
        <f>ROUNDUP(BAR!FN19*0.9*0.87,)+25</f>
        <v>28996</v>
      </c>
      <c r="FO19" s="22">
        <f>ROUNDUP(BAR!FO19*0.9*0.87,)+25</f>
        <v>28996</v>
      </c>
      <c r="FP19" s="22">
        <f>ROUNDUP(BAR!FP19*0.9*0.87,)+25</f>
        <v>28996</v>
      </c>
      <c r="FQ19" s="22">
        <f>ROUNDUP(BAR!FQ19*0.9*0.87,)+25</f>
        <v>28996</v>
      </c>
      <c r="FR19" s="22">
        <f>ROUNDUP(BAR!FR19*0.9*0.87,)+25</f>
        <v>28996</v>
      </c>
      <c r="FS19" s="22">
        <f>ROUNDUP(BAR!FS19*0.9*0.87,)+25</f>
        <v>27430</v>
      </c>
      <c r="FT19" s="22">
        <f>ROUNDUP(BAR!FT19*0.9*0.87,)+25</f>
        <v>27430</v>
      </c>
      <c r="FU19" s="22">
        <f>ROUNDUP(BAR!FU19*0.9*0.87,)+25</f>
        <v>27430</v>
      </c>
      <c r="FV19" s="22">
        <f>ROUNDUP(BAR!FV19*0.9*0.87,)+25</f>
        <v>27430</v>
      </c>
      <c r="FW19" s="22">
        <f>ROUNDUP(BAR!FW19*0.9*0.87,)+25</f>
        <v>27430</v>
      </c>
      <c r="FX19" s="22">
        <f>ROUNDUP(BAR!FX19*0.9*0.87,)+25</f>
        <v>27430</v>
      </c>
      <c r="FY19" s="22">
        <f>ROUNDUP(BAR!FY19*0.9*0.87,)+25</f>
        <v>27430</v>
      </c>
      <c r="FZ19" s="22">
        <f>ROUNDUP(BAR!FZ19*0.9*0.87,)+25</f>
        <v>32050</v>
      </c>
      <c r="GA19" s="22">
        <f>ROUNDUP(BAR!GA19*0.9*0.87,)+25</f>
        <v>28213</v>
      </c>
      <c r="GB19" s="22">
        <f>ROUNDUP(BAR!GB19*0.9*0.87,)+25</f>
        <v>18583</v>
      </c>
      <c r="GC19" s="22">
        <f>ROUNDUP(BAR!GC19*0.9*0.87,)+25</f>
        <v>18583</v>
      </c>
      <c r="GD19" s="22">
        <f>ROUNDUP(BAR!GD19*0.9*0.87,)+25</f>
        <v>18583</v>
      </c>
      <c r="GE19" s="22">
        <f>ROUNDUP(BAR!GE19*0.9*0.87,)+25</f>
        <v>18583</v>
      </c>
      <c r="GF19" s="22">
        <f>ROUNDUP(BAR!GF19*0.9*0.87,)+25</f>
        <v>18583</v>
      </c>
      <c r="GG19" s="22">
        <f>ROUNDUP(BAR!GG19*0.9*0.87,)+25</f>
        <v>18583</v>
      </c>
      <c r="GH19" s="22">
        <f>ROUNDUP(BAR!GH19*0.9*0.87,)+25</f>
        <v>18583</v>
      </c>
      <c r="GI19" s="22">
        <f>ROUNDUP(BAR!GI19*0.9*0.87,)+25</f>
        <v>18583</v>
      </c>
      <c r="GJ19" s="22">
        <f>ROUNDUP(BAR!GJ19*0.9*0.87,)+25</f>
        <v>18583</v>
      </c>
      <c r="GK19" s="22">
        <f>ROUNDUP(BAR!GK19*0.9*0.87,)+25</f>
        <v>18583</v>
      </c>
      <c r="GL19" s="22">
        <f>ROUNDUP(BAR!GL19*0.9*0.87,)+25</f>
        <v>18583</v>
      </c>
      <c r="GM19" s="22">
        <f>ROUNDUP(BAR!GM19*0.9*0.87,)+25</f>
        <v>18583</v>
      </c>
      <c r="GN19" s="22">
        <f>ROUNDUP(BAR!GN19*0.9*0.87,)+25</f>
        <v>18583</v>
      </c>
      <c r="GO19" s="22">
        <f>ROUNDUP(BAR!GO19*0.9*0.87,)+25</f>
        <v>18583</v>
      </c>
      <c r="GP19" s="22">
        <f>ROUNDUP(BAR!GP19*0.9*0.87,)+25</f>
        <v>18583</v>
      </c>
      <c r="GQ19" s="22">
        <f>ROUNDUP(BAR!GQ19*0.9*0.87,)+25</f>
        <v>18583</v>
      </c>
      <c r="GR19" s="22">
        <f>ROUNDUP(BAR!GR19*0.9*0.87,)+25</f>
        <v>18583</v>
      </c>
      <c r="GS19" s="22">
        <f>ROUNDUP(BAR!GS19*0.9*0.87,)+25</f>
        <v>18583</v>
      </c>
      <c r="GT19" s="22">
        <f>ROUNDUP(BAR!GT19*0.9*0.87,)+25</f>
        <v>18583</v>
      </c>
      <c r="GU19" s="22">
        <f>ROUNDUP(BAR!GU19*0.9*0.87,)+25</f>
        <v>18583</v>
      </c>
      <c r="GV19" s="22">
        <f>ROUNDUP(BAR!GV19*0.9*0.87,)+25</f>
        <v>18583</v>
      </c>
      <c r="GW19" s="22">
        <f>ROUNDUP(BAR!GW19*0.9*0.87,)+25</f>
        <v>18583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133"/>
      <c r="X20" s="133"/>
      <c r="Y20" s="133"/>
      <c r="Z20" s="133"/>
      <c r="AA20" s="86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20">
        <v>1</v>
      </c>
      <c r="B21" s="22">
        <f>ROUNDUP(BAR!B21*0.9*0.87,)+25</f>
        <v>20775</v>
      </c>
      <c r="C21" s="22">
        <f>ROUNDUP(BAR!C21*0.9*0.87,)+25</f>
        <v>20383</v>
      </c>
      <c r="D21" s="22">
        <f>ROUNDUP(BAR!D21*0.9*0.87,)+25</f>
        <v>21166</v>
      </c>
      <c r="E21" s="22">
        <f>ROUNDUP(BAR!E21*0.9*0.87,)+25</f>
        <v>21166</v>
      </c>
      <c r="F21" s="22">
        <f>ROUNDUP(BAR!F21*0.9*0.87,)+25</f>
        <v>21166</v>
      </c>
      <c r="G21" s="22">
        <f>ROUNDUP(BAR!G21*0.9*0.87,)+25</f>
        <v>20070</v>
      </c>
      <c r="H21" s="22">
        <f>ROUNDUP(BAR!H21*0.9*0.87,)+25</f>
        <v>20070</v>
      </c>
      <c r="I21" s="22">
        <f>ROUNDUP(BAR!I21*0.9*0.87,)+25</f>
        <v>20070</v>
      </c>
      <c r="J21" s="22">
        <f>ROUNDUP(BAR!J21*0.9*0.87,)+25</f>
        <v>20070</v>
      </c>
      <c r="K21" s="22">
        <f>ROUNDUP(BAR!K21*0.9*0.87,)+25</f>
        <v>20775</v>
      </c>
      <c r="L21" s="22">
        <f>ROUNDUP(BAR!L21*0.9*0.87,)+25</f>
        <v>20775</v>
      </c>
      <c r="M21" s="22">
        <f>ROUNDUP(BAR!M21*0.9*0.87,)+25</f>
        <v>19600</v>
      </c>
      <c r="N21" s="22">
        <f>ROUNDUP(BAR!N21*0.9*0.87,)+25</f>
        <v>19600</v>
      </c>
      <c r="O21" s="22">
        <f>ROUNDUP(BAR!O21*0.9*0.87,)+25</f>
        <v>19600</v>
      </c>
      <c r="P21" s="22">
        <f>ROUNDUP(BAR!P21*0.9*0.87,)+25</f>
        <v>19600</v>
      </c>
      <c r="Q21" s="22">
        <f>ROUNDUP(BAR!Q21*0.9*0.87,)+25</f>
        <v>19600</v>
      </c>
      <c r="R21" s="22">
        <f>ROUNDUP(BAR!R21*0.9*0.87,)+25</f>
        <v>20070</v>
      </c>
      <c r="S21" s="22">
        <f>ROUNDUP(BAR!S21*0.9*0.87,)+25</f>
        <v>20070</v>
      </c>
      <c r="T21" s="22">
        <f>ROUNDUP(BAR!T21*0.9*0.87,)+25</f>
        <v>19600</v>
      </c>
      <c r="U21" s="22">
        <f>ROUNDUP(BAR!U21*0.9*0.87,)+25</f>
        <v>19600</v>
      </c>
      <c r="V21" s="22">
        <f>ROUNDUP(BAR!V21*0.9*0.87,)+25</f>
        <v>19600</v>
      </c>
      <c r="W21" s="133">
        <f>ROUNDUP(BAR!W21*0.9*0.87,)+25</f>
        <v>19600</v>
      </c>
      <c r="X21" s="133">
        <f>ROUNDUP(BAR!X21*0.9*0.87,)+25</f>
        <v>17173</v>
      </c>
      <c r="Y21" s="133">
        <f>ROUNDUP(BAR!Y21*0.9*0.87,)+25</f>
        <v>17408</v>
      </c>
      <c r="Z21" s="133">
        <f>ROUNDUP(BAR!Z21*0.9*0.87,)+25</f>
        <v>17408</v>
      </c>
      <c r="AA21" s="86">
        <f>ROUNDUP(BAR!AA21*0.9*0.87,)+25</f>
        <v>17173</v>
      </c>
      <c r="AB21" s="22">
        <f>ROUNDUP(BAR!AB21*0.9*0.87,)+25</f>
        <v>17173</v>
      </c>
      <c r="AC21" s="22">
        <f>ROUNDUP(BAR!AC21*0.9*0.87,)+25</f>
        <v>17173</v>
      </c>
      <c r="AD21" s="22">
        <f>ROUNDUP(BAR!AD21*0.9*0.87,)+25</f>
        <v>17173</v>
      </c>
      <c r="AE21" s="22">
        <f>ROUNDUP(BAR!AE21*0.9*0.87,)+25</f>
        <v>17173</v>
      </c>
      <c r="AF21" s="22">
        <f>ROUNDUP(BAR!AF21*0.9*0.87,)+25</f>
        <v>17408</v>
      </c>
      <c r="AG21" s="22">
        <f>ROUNDUP(BAR!AG21*0.9*0.87,)+25</f>
        <v>17408</v>
      </c>
      <c r="AH21" s="22">
        <f>ROUNDUP(BAR!AH21*0.9*0.87,)+25</f>
        <v>17173</v>
      </c>
      <c r="AI21" s="22">
        <f>ROUNDUP(BAR!AI21*0.9*0.87,)+25</f>
        <v>17408</v>
      </c>
      <c r="AJ21" s="22">
        <f>ROUNDUP(BAR!AJ21*0.9*0.87,)+25</f>
        <v>17408</v>
      </c>
      <c r="AK21" s="22">
        <f>ROUNDUP(BAR!AK21*0.9*0.87,)+25</f>
        <v>17408</v>
      </c>
      <c r="AL21" s="22">
        <f>ROUNDUP(BAR!AL21*0.9*0.87,)+25</f>
        <v>17408</v>
      </c>
      <c r="AM21" s="22">
        <f>ROUNDUP(BAR!AM21*0.9*0.87,)+25</f>
        <v>17408</v>
      </c>
      <c r="AN21" s="22">
        <f>ROUNDUP(BAR!AN21*0.9*0.87,)+25</f>
        <v>17408</v>
      </c>
      <c r="AO21" s="22">
        <f>ROUNDUP(BAR!AO21*0.9*0.87,)+25</f>
        <v>17173</v>
      </c>
      <c r="AP21" s="22">
        <f>ROUNDUP(BAR!AP21*0.9*0.87,)+25</f>
        <v>17173</v>
      </c>
      <c r="AQ21" s="22">
        <f>ROUNDUP(BAR!AQ21*0.9*0.87,)+25</f>
        <v>17173</v>
      </c>
      <c r="AR21" s="22">
        <f>ROUNDUP(BAR!AR21*0.9*0.87,)+25</f>
        <v>17173</v>
      </c>
      <c r="AS21" s="22">
        <f>ROUNDUP(BAR!AS21*0.9*0.87,)+25</f>
        <v>17173</v>
      </c>
      <c r="AT21" s="22">
        <f>ROUNDUP(BAR!AT21*0.9*0.87,)+25</f>
        <v>17408</v>
      </c>
      <c r="AU21" s="22">
        <f>ROUNDUP(BAR!AU21*0.9*0.87,)+25</f>
        <v>17408</v>
      </c>
      <c r="AV21" s="22">
        <f>ROUNDUP(BAR!AV21*0.9*0.87,)+25</f>
        <v>17173</v>
      </c>
      <c r="AW21" s="22">
        <f>ROUNDUP(BAR!AW21*0.9*0.87,)+25</f>
        <v>17173</v>
      </c>
      <c r="AX21" s="22">
        <f>ROUNDUP(BAR!AX21*0.9*0.87,)+25</f>
        <v>17173</v>
      </c>
      <c r="AY21" s="22">
        <f>ROUNDUP(BAR!AY21*0.9*0.87,)+25</f>
        <v>17173</v>
      </c>
      <c r="AZ21" s="22">
        <f>ROUNDUP(BAR!AZ21*0.9*0.87,)+25</f>
        <v>17173</v>
      </c>
      <c r="BA21" s="22">
        <f>ROUNDUP(BAR!BA21*0.9*0.87,)+25</f>
        <v>17408</v>
      </c>
      <c r="BB21" s="22">
        <f>ROUNDUP(BAR!BB21*0.9*0.87,)+25</f>
        <v>17408</v>
      </c>
      <c r="BC21" s="22">
        <f>ROUNDUP(BAR!BC21*0.9*0.87,)+25</f>
        <v>16938</v>
      </c>
      <c r="BD21" s="22">
        <f>ROUNDUP(BAR!BD21*0.9*0.87,)+25</f>
        <v>16938</v>
      </c>
      <c r="BE21" s="22">
        <f>ROUNDUP(BAR!BE21*0.9*0.87,)+25</f>
        <v>16938</v>
      </c>
      <c r="BF21" s="22">
        <f>ROUNDUP(BAR!BF21*0.9*0.87,)+25</f>
        <v>17408</v>
      </c>
      <c r="BG21" s="22">
        <f>ROUNDUP(BAR!BG21*0.9*0.87,)+25</f>
        <v>17408</v>
      </c>
      <c r="BH21" s="22">
        <f>ROUNDUP(BAR!BH21*0.9*0.87,)+25</f>
        <v>17408</v>
      </c>
      <c r="BI21" s="22">
        <f>ROUNDUP(BAR!BI21*0.9*0.87,)+25</f>
        <v>17408</v>
      </c>
      <c r="BJ21" s="22">
        <f>ROUNDUP(BAR!BJ21*0.9*0.87,)+25</f>
        <v>16782</v>
      </c>
      <c r="BK21" s="22">
        <f>ROUNDUP(BAR!BK21*0.9*0.87,)+25</f>
        <v>16782</v>
      </c>
      <c r="BL21" s="22">
        <f>ROUNDUP(BAR!BL21*0.9*0.87,)+25</f>
        <v>16782</v>
      </c>
      <c r="BM21" s="22">
        <f>ROUNDUP(BAR!BM21*0.9*0.87,)+25</f>
        <v>16782</v>
      </c>
      <c r="BN21" s="22">
        <f>ROUNDUP(BAR!BN21*0.9*0.87,)+25</f>
        <v>16782</v>
      </c>
      <c r="BO21" s="22">
        <f>ROUNDUP(BAR!BO21*0.9*0.87,)+25</f>
        <v>16938</v>
      </c>
      <c r="BP21" s="22">
        <f>ROUNDUP(BAR!BP21*0.9*0.87,)+25</f>
        <v>16938</v>
      </c>
      <c r="BQ21" s="22">
        <f>ROUNDUP(BAR!BQ21*0.9*0.87,)+25</f>
        <v>16782</v>
      </c>
      <c r="BR21" s="22">
        <f>ROUNDUP(BAR!BR21*0.9*0.87,)+25</f>
        <v>16782</v>
      </c>
      <c r="BS21" s="22">
        <f>ROUNDUP(BAR!BS21*0.9*0.87,)+25</f>
        <v>16782</v>
      </c>
      <c r="BT21" s="22">
        <f>ROUNDUP(BAR!BT21*0.9*0.87,)+25</f>
        <v>16782</v>
      </c>
      <c r="BU21" s="22">
        <f>ROUNDUP(BAR!BU21*0.9*0.87,)+25</f>
        <v>16782</v>
      </c>
      <c r="BV21" s="22">
        <f>ROUNDUP(BAR!BV21*0.9*0.87,)+25</f>
        <v>16938</v>
      </c>
      <c r="BW21" s="22">
        <f>ROUNDUP(BAR!BW21*0.9*0.87,)+25</f>
        <v>16938</v>
      </c>
      <c r="BX21" s="22">
        <f>ROUNDUP(BAR!BX21*0.9*0.87,)+25</f>
        <v>16782</v>
      </c>
      <c r="BY21" s="22">
        <f>ROUNDUP(BAR!BY21*0.9*0.87,)+25</f>
        <v>16782</v>
      </c>
      <c r="BZ21" s="22">
        <f>ROUNDUP(BAR!BZ21*0.9*0.87,)+25</f>
        <v>16782</v>
      </c>
      <c r="CA21" s="22">
        <f>ROUNDUP(BAR!CA21*0.9*0.87,)+25</f>
        <v>16782</v>
      </c>
      <c r="CB21" s="22">
        <f>ROUNDUP(BAR!CB21*0.9*0.87,)+25</f>
        <v>16782</v>
      </c>
      <c r="CC21" s="22">
        <f>ROUNDUP(BAR!CC21*0.9*0.87,)+25</f>
        <v>16938</v>
      </c>
      <c r="CD21" s="22">
        <f>ROUNDUP(BAR!CD21*0.9*0.87,)+25</f>
        <v>16938</v>
      </c>
      <c r="CE21" s="22">
        <f>ROUNDUP(BAR!CE21*0.9*0.87,)+25</f>
        <v>16782</v>
      </c>
      <c r="CF21" s="22">
        <f>ROUNDUP(BAR!CF21*0.9*0.87,)+25</f>
        <v>16782</v>
      </c>
      <c r="CG21" s="22">
        <f>ROUNDUP(BAR!CG21*0.9*0.87,)+25</f>
        <v>16782</v>
      </c>
      <c r="CH21" s="22">
        <f>ROUNDUP(BAR!CH21*0.9*0.87,)+25</f>
        <v>16782</v>
      </c>
      <c r="CI21" s="22">
        <f>ROUNDUP(BAR!CI21*0.9*0.87,)+25</f>
        <v>16782</v>
      </c>
      <c r="CJ21" s="22">
        <f>ROUNDUP(BAR!CJ21*0.9*0.87,)+25</f>
        <v>16938</v>
      </c>
      <c r="CK21" s="22">
        <f>ROUNDUP(BAR!CK21*0.9*0.87,)+25</f>
        <v>16938</v>
      </c>
      <c r="CL21" s="22">
        <f>ROUNDUP(BAR!CL21*0.9*0.87,)+25</f>
        <v>16782</v>
      </c>
      <c r="CM21" s="22">
        <f>ROUNDUP(BAR!CM21*0.9*0.87,)+25</f>
        <v>16782</v>
      </c>
      <c r="CN21" s="22">
        <f>ROUNDUP(BAR!CN21*0.9*0.87,)+25</f>
        <v>16782</v>
      </c>
      <c r="CO21" s="22">
        <f>ROUNDUP(BAR!CO21*0.9*0.87,)+25</f>
        <v>16782</v>
      </c>
      <c r="CP21" s="22">
        <f>ROUNDUP(BAR!CP21*0.9*0.87,)+25</f>
        <v>16782</v>
      </c>
      <c r="CQ21" s="22">
        <f>ROUNDUP(BAR!CQ21*0.9*0.87,)+25</f>
        <v>17643</v>
      </c>
      <c r="CR21" s="22">
        <f>ROUNDUP(BAR!CR21*0.9*0.87,)+25</f>
        <v>17643</v>
      </c>
      <c r="CS21" s="22">
        <f>ROUNDUP(BAR!CS21*0.9*0.87,)+25</f>
        <v>17643</v>
      </c>
      <c r="CT21" s="22">
        <f>ROUNDUP(BAR!CT21*0.9*0.87,)+25</f>
        <v>17643</v>
      </c>
      <c r="CU21" s="22">
        <f>ROUNDUP(BAR!CU21*0.9*0.87,)+25</f>
        <v>17643</v>
      </c>
      <c r="CV21" s="22">
        <f>ROUNDUP(BAR!CV21*0.9*0.87,)+25</f>
        <v>17643</v>
      </c>
      <c r="CW21" s="22">
        <f>ROUNDUP(BAR!CW21*0.9*0.87,)+25</f>
        <v>17643</v>
      </c>
      <c r="CX21" s="22">
        <f>ROUNDUP(BAR!CX21*0.9*0.87,)+25</f>
        <v>18034</v>
      </c>
      <c r="CY21" s="22">
        <f>ROUNDUP(BAR!CY21*0.9*0.87,)+25</f>
        <v>18034</v>
      </c>
      <c r="CZ21" s="22">
        <f>ROUNDUP(BAR!CZ21*0.9*0.87,)+25</f>
        <v>18034</v>
      </c>
      <c r="DA21" s="22">
        <f>ROUNDUP(BAR!DA21*0.9*0.87,)+25</f>
        <v>18034</v>
      </c>
      <c r="DB21" s="22">
        <f>ROUNDUP(BAR!DB21*0.9*0.87,)+25</f>
        <v>18034</v>
      </c>
      <c r="DC21" s="22">
        <f>ROUNDUP(BAR!DC21*0.9*0.87,)+25</f>
        <v>18034</v>
      </c>
      <c r="DD21" s="22">
        <f>ROUNDUP(BAR!DD21*0.9*0.87,)+25</f>
        <v>18034</v>
      </c>
      <c r="DE21" s="22">
        <f>ROUNDUP(BAR!DE21*0.9*0.87,)+25</f>
        <v>18817</v>
      </c>
      <c r="DF21" s="22">
        <f>ROUNDUP(BAR!DF21*0.9*0.87,)+25</f>
        <v>18817</v>
      </c>
      <c r="DG21" s="22">
        <f>ROUNDUP(BAR!DG21*0.9*0.87,)+25</f>
        <v>18817</v>
      </c>
      <c r="DH21" s="22">
        <f>ROUNDUP(BAR!DH21*0.9*0.87,)+25</f>
        <v>18817</v>
      </c>
      <c r="DI21" s="22">
        <f>ROUNDUP(BAR!DI21*0.9*0.87,)+25</f>
        <v>34243</v>
      </c>
      <c r="DJ21" s="96">
        <f>ROUNDUP(BAR!DJ21*0.9*0.87,)+25</f>
        <v>43639</v>
      </c>
      <c r="DK21" s="96">
        <f>ROUNDUP(BAR!DK21*0.9*0.87,)+25</f>
        <v>43639</v>
      </c>
      <c r="DL21" s="96">
        <f>ROUNDUP(BAR!DL21*0.9*0.87,)+25</f>
        <v>43639</v>
      </c>
      <c r="DM21" s="96">
        <f>ROUNDUP(BAR!DM21*0.9*0.87,)+25</f>
        <v>43639</v>
      </c>
      <c r="DN21" s="96">
        <f>ROUNDUP(BAR!DN21*0.9*0.87,)+25</f>
        <v>43639</v>
      </c>
      <c r="DO21" s="96">
        <f>ROUNDUP(BAR!DO21*0.9*0.87,)+25</f>
        <v>43639</v>
      </c>
      <c r="DP21" s="96">
        <f>ROUNDUP(BAR!DP21*0.9*0.87,)+25</f>
        <v>43639</v>
      </c>
      <c r="DQ21" s="96">
        <f>ROUNDUP(BAR!DQ21*0.9*0.87,)+25</f>
        <v>43639</v>
      </c>
      <c r="DR21" s="96">
        <f>ROUNDUP(BAR!DR21*0.9*0.87,)+25</f>
        <v>43639</v>
      </c>
      <c r="DS21" s="96">
        <f>ROUNDUP(BAR!DS21*0.9*0.87,)+25</f>
        <v>41290</v>
      </c>
      <c r="DT21" s="22">
        <f>ROUNDUP(BAR!DT21*0.9*0.87,)+25</f>
        <v>32207</v>
      </c>
      <c r="DU21" s="22">
        <f>ROUNDUP(BAR!DU21*0.9*0.87,)+25</f>
        <v>32207</v>
      </c>
      <c r="DV21" s="22">
        <f>ROUNDUP(BAR!DV21*0.9*0.87,)+25</f>
        <v>32207</v>
      </c>
      <c r="DW21" s="22">
        <f>ROUNDUP(BAR!DW21*0.9*0.87,)+25</f>
        <v>32207</v>
      </c>
      <c r="DX21" s="22">
        <f>ROUNDUP(BAR!DX21*0.9*0.87,)+25</f>
        <v>32207</v>
      </c>
      <c r="DY21" s="22">
        <f>ROUNDUP(BAR!DY21*0.9*0.87,)+25</f>
        <v>32207</v>
      </c>
      <c r="DZ21" s="22">
        <f>ROUNDUP(BAR!DZ21*0.9*0.87,)+25</f>
        <v>32207</v>
      </c>
      <c r="EA21" s="22">
        <f>ROUNDUP(BAR!EA21*0.9*0.87,)+25</f>
        <v>32990</v>
      </c>
      <c r="EB21" s="22">
        <f>ROUNDUP(BAR!EB21*0.9*0.87,)+25</f>
        <v>32990</v>
      </c>
      <c r="EC21" s="22">
        <f>ROUNDUP(BAR!EC21*0.9*0.87,)+25</f>
        <v>32990</v>
      </c>
      <c r="ED21" s="22">
        <f>ROUNDUP(BAR!ED21*0.9*0.87,)+25</f>
        <v>32990</v>
      </c>
      <c r="EE21" s="22">
        <f>ROUNDUP(BAR!EE21*0.9*0.87,)+25</f>
        <v>32990</v>
      </c>
      <c r="EF21" s="22">
        <f>ROUNDUP(BAR!EF21*0.9*0.87,)+25</f>
        <v>32990</v>
      </c>
      <c r="EG21" s="22">
        <f>ROUNDUP(BAR!EG21*0.9*0.87,)+25</f>
        <v>32990</v>
      </c>
      <c r="EH21" s="22">
        <f>ROUNDUP(BAR!EH21*0.9*0.87,)+25</f>
        <v>32990</v>
      </c>
      <c r="EI21" s="22">
        <f>ROUNDUP(BAR!EI21*0.9*0.87,)+25</f>
        <v>32990</v>
      </c>
      <c r="EJ21" s="22">
        <f>ROUNDUP(BAR!EJ21*0.9*0.87,)+25</f>
        <v>32990</v>
      </c>
      <c r="EK21" s="22">
        <f>ROUNDUP(BAR!EK21*0.9*0.87,)+25</f>
        <v>32990</v>
      </c>
      <c r="EL21" s="22">
        <f>ROUNDUP(BAR!EL21*0.9*0.87,)+25</f>
        <v>32990</v>
      </c>
      <c r="EM21" s="22">
        <f>ROUNDUP(BAR!EM21*0.9*0.87,)+25</f>
        <v>32990</v>
      </c>
      <c r="EN21" s="22">
        <f>ROUNDUP(BAR!EN21*0.9*0.87,)+25</f>
        <v>32990</v>
      </c>
      <c r="EO21" s="22">
        <f>ROUNDUP(BAR!EO21*0.9*0.87,)+25</f>
        <v>32990</v>
      </c>
      <c r="EP21" s="22">
        <f>ROUNDUP(BAR!EP21*0.9*0.87,)+25</f>
        <v>32990</v>
      </c>
      <c r="EQ21" s="22">
        <f>ROUNDUP(BAR!EQ21*0.9*0.87,)+25</f>
        <v>33773</v>
      </c>
      <c r="ER21" s="22">
        <f>ROUNDUP(BAR!ER21*0.9*0.87,)+25</f>
        <v>33773</v>
      </c>
      <c r="ES21" s="22">
        <f>ROUNDUP(BAR!ES21*0.9*0.87,)+25</f>
        <v>33773</v>
      </c>
      <c r="ET21" s="22">
        <f>ROUNDUP(BAR!ET21*0.9*0.87,)+25</f>
        <v>33773</v>
      </c>
      <c r="EU21" s="22">
        <f>ROUNDUP(BAR!EU21*0.9*0.87,)+25</f>
        <v>33773</v>
      </c>
      <c r="EV21" s="22">
        <f>ROUNDUP(BAR!EV21*0.9*0.87,)+25</f>
        <v>33773</v>
      </c>
      <c r="EW21" s="22">
        <f>ROUNDUP(BAR!EW21*0.9*0.87,)+25</f>
        <v>33773</v>
      </c>
      <c r="EX21" s="22">
        <f>ROUNDUP(BAR!EX21*0.9*0.87,)+25</f>
        <v>33773</v>
      </c>
      <c r="EY21" s="22">
        <f>ROUNDUP(BAR!EY21*0.9*0.87,)+25</f>
        <v>33773</v>
      </c>
      <c r="EZ21" s="22">
        <f>ROUNDUP(BAR!EZ21*0.9*0.87,)+25</f>
        <v>33773</v>
      </c>
      <c r="FA21" s="22">
        <f>ROUNDUP(BAR!FA21*0.9*0.87,)+25</f>
        <v>33773</v>
      </c>
      <c r="FB21" s="22">
        <f>ROUNDUP(BAR!FB21*0.9*0.87,)+25</f>
        <v>33773</v>
      </c>
      <c r="FC21" s="22">
        <f>ROUNDUP(BAR!FC21*0.9*0.87,)+25</f>
        <v>33773</v>
      </c>
      <c r="FD21" s="22">
        <f>ROUNDUP(BAR!FD21*0.9*0.87,)+25</f>
        <v>33773</v>
      </c>
      <c r="FE21" s="22">
        <f>ROUNDUP(BAR!FE21*0.9*0.87,)+25</f>
        <v>33773</v>
      </c>
      <c r="FF21" s="22">
        <f>ROUNDUP(BAR!FF21*0.9*0.87,)+25</f>
        <v>33773</v>
      </c>
      <c r="FG21" s="22">
        <f>ROUNDUP(BAR!FG21*0.9*0.87,)+25</f>
        <v>33773</v>
      </c>
      <c r="FH21" s="22">
        <f>ROUNDUP(BAR!FH21*0.9*0.87,)+25</f>
        <v>33773</v>
      </c>
      <c r="FI21" s="22">
        <f>ROUNDUP(BAR!FI21*0.9*0.87,)+25</f>
        <v>33773</v>
      </c>
      <c r="FJ21" s="22">
        <f>ROUNDUP(BAR!FJ21*0.9*0.87,)+25</f>
        <v>33773</v>
      </c>
      <c r="FK21" s="22">
        <f>ROUNDUP(BAR!FK21*0.9*0.87,)+25</f>
        <v>35809</v>
      </c>
      <c r="FL21" s="22">
        <f>ROUNDUP(BAR!FL21*0.9*0.87,)+25</f>
        <v>35809</v>
      </c>
      <c r="FM21" s="22">
        <f>ROUNDUP(BAR!FM21*0.9*0.87,)+25</f>
        <v>35809</v>
      </c>
      <c r="FN21" s="22">
        <f>ROUNDUP(BAR!FN21*0.9*0.87,)+25</f>
        <v>33773</v>
      </c>
      <c r="FO21" s="22">
        <f>ROUNDUP(BAR!FO21*0.9*0.87,)+25</f>
        <v>33773</v>
      </c>
      <c r="FP21" s="22">
        <f>ROUNDUP(BAR!FP21*0.9*0.87,)+25</f>
        <v>33773</v>
      </c>
      <c r="FQ21" s="22">
        <f>ROUNDUP(BAR!FQ21*0.9*0.87,)+25</f>
        <v>33773</v>
      </c>
      <c r="FR21" s="22">
        <f>ROUNDUP(BAR!FR21*0.9*0.87,)+25</f>
        <v>33773</v>
      </c>
      <c r="FS21" s="22">
        <f>ROUNDUP(BAR!FS21*0.9*0.87,)+25</f>
        <v>32207</v>
      </c>
      <c r="FT21" s="22">
        <f>ROUNDUP(BAR!FT21*0.9*0.87,)+25</f>
        <v>32207</v>
      </c>
      <c r="FU21" s="22">
        <f>ROUNDUP(BAR!FU21*0.9*0.87,)+25</f>
        <v>32207</v>
      </c>
      <c r="FV21" s="22">
        <f>ROUNDUP(BAR!FV21*0.9*0.87,)+25</f>
        <v>32207</v>
      </c>
      <c r="FW21" s="22">
        <f>ROUNDUP(BAR!FW21*0.9*0.87,)+25</f>
        <v>32207</v>
      </c>
      <c r="FX21" s="22">
        <f>ROUNDUP(BAR!FX21*0.9*0.87,)+25</f>
        <v>32207</v>
      </c>
      <c r="FY21" s="22">
        <f>ROUNDUP(BAR!FY21*0.9*0.87,)+25</f>
        <v>32207</v>
      </c>
      <c r="FZ21" s="22">
        <f>ROUNDUP(BAR!FZ21*0.9*0.87,)+25</f>
        <v>36826</v>
      </c>
      <c r="GA21" s="22">
        <f>ROUNDUP(BAR!GA21*0.9*0.87,)+25</f>
        <v>32990</v>
      </c>
      <c r="GB21" s="22">
        <f>ROUNDUP(BAR!GB21*0.9*0.87,)+25</f>
        <v>26099</v>
      </c>
      <c r="GC21" s="22">
        <f>ROUNDUP(BAR!GC21*0.9*0.87,)+25</f>
        <v>26099</v>
      </c>
      <c r="GD21" s="22">
        <f>ROUNDUP(BAR!GD21*0.9*0.87,)+25</f>
        <v>26099</v>
      </c>
      <c r="GE21" s="22">
        <f>ROUNDUP(BAR!GE21*0.9*0.87,)+25</f>
        <v>26099</v>
      </c>
      <c r="GF21" s="22">
        <f>ROUNDUP(BAR!GF21*0.9*0.87,)+25</f>
        <v>26099</v>
      </c>
      <c r="GG21" s="22">
        <f>ROUNDUP(BAR!GG21*0.9*0.87,)+25</f>
        <v>26099</v>
      </c>
      <c r="GH21" s="22">
        <f>ROUNDUP(BAR!GH21*0.9*0.87,)+25</f>
        <v>26099</v>
      </c>
      <c r="GI21" s="22">
        <f>ROUNDUP(BAR!GI21*0.9*0.87,)+25</f>
        <v>26099</v>
      </c>
      <c r="GJ21" s="22">
        <f>ROUNDUP(BAR!GJ21*0.9*0.87,)+25</f>
        <v>26099</v>
      </c>
      <c r="GK21" s="22">
        <f>ROUNDUP(BAR!GK21*0.9*0.87,)+25</f>
        <v>26099</v>
      </c>
      <c r="GL21" s="22">
        <f>ROUNDUP(BAR!GL21*0.9*0.87,)+25</f>
        <v>26099</v>
      </c>
      <c r="GM21" s="22">
        <f>ROUNDUP(BAR!GM21*0.9*0.87,)+25</f>
        <v>26099</v>
      </c>
      <c r="GN21" s="22">
        <f>ROUNDUP(BAR!GN21*0.9*0.87,)+25</f>
        <v>26099</v>
      </c>
      <c r="GO21" s="22">
        <f>ROUNDUP(BAR!GO21*0.9*0.87,)+25</f>
        <v>26099</v>
      </c>
      <c r="GP21" s="22">
        <f>ROUNDUP(BAR!GP21*0.9*0.87,)+25</f>
        <v>26099</v>
      </c>
      <c r="GQ21" s="22">
        <f>ROUNDUP(BAR!GQ21*0.9*0.87,)+25</f>
        <v>26099</v>
      </c>
      <c r="GR21" s="22">
        <f>ROUNDUP(BAR!GR21*0.9*0.87,)+25</f>
        <v>26099</v>
      </c>
      <c r="GS21" s="22">
        <f>ROUNDUP(BAR!GS21*0.9*0.87,)+25</f>
        <v>26099</v>
      </c>
      <c r="GT21" s="22">
        <f>ROUNDUP(BAR!GT21*0.9*0.87,)+25</f>
        <v>26099</v>
      </c>
      <c r="GU21" s="22">
        <f>ROUNDUP(BAR!GU21*0.9*0.87,)+25</f>
        <v>26099</v>
      </c>
      <c r="GV21" s="22">
        <f>ROUNDUP(BAR!GV21*0.9*0.87,)+25</f>
        <v>26099</v>
      </c>
      <c r="GW21" s="22">
        <f>ROUNDUP(BAR!GW21*0.9*0.87,)+25</f>
        <v>26099</v>
      </c>
    </row>
    <row r="22" spans="1:205" s="4" customFormat="1" ht="12" customHeight="1">
      <c r="A22" s="24">
        <v>2</v>
      </c>
      <c r="B22" s="22">
        <f>ROUNDUP(BAR!B22*0.9*0.87,)+25</f>
        <v>20775</v>
      </c>
      <c r="C22" s="22">
        <f>ROUNDUP(BAR!C22*0.9*0.87,)+25</f>
        <v>20383</v>
      </c>
      <c r="D22" s="22">
        <f>ROUNDUP(BAR!D22*0.9*0.87,)+25</f>
        <v>21166</v>
      </c>
      <c r="E22" s="22">
        <f>ROUNDUP(BAR!E22*0.9*0.87,)+25</f>
        <v>21166</v>
      </c>
      <c r="F22" s="22">
        <f>ROUNDUP(BAR!F22*0.9*0.87,)+25</f>
        <v>21166</v>
      </c>
      <c r="G22" s="22">
        <f>ROUNDUP(BAR!G22*0.9*0.87,)+25</f>
        <v>20070</v>
      </c>
      <c r="H22" s="22">
        <f>ROUNDUP(BAR!H22*0.9*0.87,)+25</f>
        <v>20070</v>
      </c>
      <c r="I22" s="22">
        <f>ROUNDUP(BAR!I22*0.9*0.87,)+25</f>
        <v>20070</v>
      </c>
      <c r="J22" s="22">
        <f>ROUNDUP(BAR!J22*0.9*0.87,)+25</f>
        <v>20070</v>
      </c>
      <c r="K22" s="22">
        <f>ROUNDUP(BAR!K22*0.9*0.87,)+25</f>
        <v>20775</v>
      </c>
      <c r="L22" s="22">
        <f>ROUNDUP(BAR!L22*0.9*0.87,)+25</f>
        <v>20775</v>
      </c>
      <c r="M22" s="22">
        <f>ROUNDUP(BAR!M22*0.9*0.87,)+25</f>
        <v>19600</v>
      </c>
      <c r="N22" s="22">
        <f>ROUNDUP(BAR!N22*0.9*0.87,)+25</f>
        <v>19600</v>
      </c>
      <c r="O22" s="22">
        <f>ROUNDUP(BAR!O22*0.9*0.87,)+25</f>
        <v>19600</v>
      </c>
      <c r="P22" s="22">
        <f>ROUNDUP(BAR!P22*0.9*0.87,)+25</f>
        <v>19600</v>
      </c>
      <c r="Q22" s="22">
        <f>ROUNDUP(BAR!Q22*0.9*0.87,)+25</f>
        <v>19600</v>
      </c>
      <c r="R22" s="22">
        <f>ROUNDUP(BAR!R22*0.9*0.87,)+25</f>
        <v>20070</v>
      </c>
      <c r="S22" s="22">
        <f>ROUNDUP(BAR!S22*0.9*0.87,)+25</f>
        <v>20070</v>
      </c>
      <c r="T22" s="22">
        <f>ROUNDUP(BAR!T22*0.9*0.87,)+25</f>
        <v>19600</v>
      </c>
      <c r="U22" s="22">
        <f>ROUNDUP(BAR!U22*0.9*0.87,)+25</f>
        <v>19600</v>
      </c>
      <c r="V22" s="22">
        <f>ROUNDUP(BAR!V22*0.9*0.87,)+25</f>
        <v>19600</v>
      </c>
      <c r="W22" s="133">
        <f>ROUNDUP(BAR!W22*0.9*0.87,)+25</f>
        <v>19600</v>
      </c>
      <c r="X22" s="133">
        <f>ROUNDUP(BAR!X22*0.9*0.87,)+25</f>
        <v>17173</v>
      </c>
      <c r="Y22" s="133">
        <f>ROUNDUP(BAR!Y22*0.9*0.87,)+25</f>
        <v>17408</v>
      </c>
      <c r="Z22" s="133">
        <f>ROUNDUP(BAR!Z22*0.9*0.87,)+25</f>
        <v>17408</v>
      </c>
      <c r="AA22" s="86">
        <f>ROUNDUP(BAR!AA22*0.9*0.87,)+25</f>
        <v>17173</v>
      </c>
      <c r="AB22" s="22">
        <f>ROUNDUP(BAR!AB22*0.9*0.87,)+25</f>
        <v>17173</v>
      </c>
      <c r="AC22" s="22">
        <f>ROUNDUP(BAR!AC22*0.9*0.87,)+25</f>
        <v>17173</v>
      </c>
      <c r="AD22" s="22">
        <f>ROUNDUP(BAR!AD22*0.9*0.87,)+25</f>
        <v>17173</v>
      </c>
      <c r="AE22" s="22">
        <f>ROUNDUP(BAR!AE22*0.9*0.87,)+25</f>
        <v>17173</v>
      </c>
      <c r="AF22" s="22">
        <f>ROUNDUP(BAR!AF22*0.9*0.87,)+25</f>
        <v>17408</v>
      </c>
      <c r="AG22" s="22">
        <f>ROUNDUP(BAR!AG22*0.9*0.87,)+25</f>
        <v>17408</v>
      </c>
      <c r="AH22" s="22">
        <f>ROUNDUP(BAR!AH22*0.9*0.87,)+25</f>
        <v>17173</v>
      </c>
      <c r="AI22" s="22">
        <f>ROUNDUP(BAR!AI22*0.9*0.87,)+25</f>
        <v>17408</v>
      </c>
      <c r="AJ22" s="22">
        <f>ROUNDUP(BAR!AJ22*0.9*0.87,)+25</f>
        <v>17408</v>
      </c>
      <c r="AK22" s="22">
        <f>ROUNDUP(BAR!AK22*0.9*0.87,)+25</f>
        <v>17408</v>
      </c>
      <c r="AL22" s="22">
        <f>ROUNDUP(BAR!AL22*0.9*0.87,)+25</f>
        <v>17408</v>
      </c>
      <c r="AM22" s="22">
        <f>ROUNDUP(BAR!AM22*0.9*0.87,)+25</f>
        <v>17408</v>
      </c>
      <c r="AN22" s="22">
        <f>ROUNDUP(BAR!AN22*0.9*0.87,)+25</f>
        <v>17408</v>
      </c>
      <c r="AO22" s="22">
        <f>ROUNDUP(BAR!AO22*0.9*0.87,)+25</f>
        <v>17173</v>
      </c>
      <c r="AP22" s="22">
        <f>ROUNDUP(BAR!AP22*0.9*0.87,)+25</f>
        <v>17173</v>
      </c>
      <c r="AQ22" s="22">
        <f>ROUNDUP(BAR!AQ22*0.9*0.87,)+25</f>
        <v>17173</v>
      </c>
      <c r="AR22" s="22">
        <f>ROUNDUP(BAR!AR22*0.9*0.87,)+25</f>
        <v>17173</v>
      </c>
      <c r="AS22" s="22">
        <f>ROUNDUP(BAR!AS22*0.9*0.87,)+25</f>
        <v>17173</v>
      </c>
      <c r="AT22" s="22">
        <f>ROUNDUP(BAR!AT22*0.9*0.87,)+25</f>
        <v>17408</v>
      </c>
      <c r="AU22" s="22">
        <f>ROUNDUP(BAR!AU22*0.9*0.87,)+25</f>
        <v>17408</v>
      </c>
      <c r="AV22" s="22">
        <f>ROUNDUP(BAR!AV22*0.9*0.87,)+25</f>
        <v>17173</v>
      </c>
      <c r="AW22" s="22">
        <f>ROUNDUP(BAR!AW22*0.9*0.87,)+25</f>
        <v>17173</v>
      </c>
      <c r="AX22" s="22">
        <f>ROUNDUP(BAR!AX22*0.9*0.87,)+25</f>
        <v>17173</v>
      </c>
      <c r="AY22" s="22">
        <f>ROUNDUP(BAR!AY22*0.9*0.87,)+25</f>
        <v>17173</v>
      </c>
      <c r="AZ22" s="22">
        <f>ROUNDUP(BAR!AZ22*0.9*0.87,)+25</f>
        <v>17173</v>
      </c>
      <c r="BA22" s="22">
        <f>ROUNDUP(BAR!BA22*0.9*0.87,)+25</f>
        <v>17408</v>
      </c>
      <c r="BB22" s="22">
        <f>ROUNDUP(BAR!BB22*0.9*0.87,)+25</f>
        <v>17408</v>
      </c>
      <c r="BC22" s="22">
        <f>ROUNDUP(BAR!BC22*0.9*0.87,)+25</f>
        <v>16938</v>
      </c>
      <c r="BD22" s="22">
        <f>ROUNDUP(BAR!BD22*0.9*0.87,)+25</f>
        <v>16938</v>
      </c>
      <c r="BE22" s="22">
        <f>ROUNDUP(BAR!BE22*0.9*0.87,)+25</f>
        <v>16938</v>
      </c>
      <c r="BF22" s="22">
        <f>ROUNDUP(BAR!BF22*0.9*0.87,)+25</f>
        <v>17408</v>
      </c>
      <c r="BG22" s="22">
        <f>ROUNDUP(BAR!BG22*0.9*0.87,)+25</f>
        <v>17408</v>
      </c>
      <c r="BH22" s="22">
        <f>ROUNDUP(BAR!BH22*0.9*0.87,)+25</f>
        <v>17408</v>
      </c>
      <c r="BI22" s="22">
        <f>ROUNDUP(BAR!BI22*0.9*0.87,)+25</f>
        <v>17408</v>
      </c>
      <c r="BJ22" s="22">
        <f>ROUNDUP(BAR!BJ22*0.9*0.87,)+25</f>
        <v>16782</v>
      </c>
      <c r="BK22" s="22">
        <f>ROUNDUP(BAR!BK22*0.9*0.87,)+25</f>
        <v>16782</v>
      </c>
      <c r="BL22" s="22">
        <f>ROUNDUP(BAR!BL22*0.9*0.87,)+25</f>
        <v>16782</v>
      </c>
      <c r="BM22" s="22">
        <f>ROUNDUP(BAR!BM22*0.9*0.87,)+25</f>
        <v>16782</v>
      </c>
      <c r="BN22" s="22">
        <f>ROUNDUP(BAR!BN22*0.9*0.87,)+25</f>
        <v>16782</v>
      </c>
      <c r="BO22" s="22">
        <f>ROUNDUP(BAR!BO22*0.9*0.87,)+25</f>
        <v>16938</v>
      </c>
      <c r="BP22" s="22">
        <f>ROUNDUP(BAR!BP22*0.9*0.87,)+25</f>
        <v>16938</v>
      </c>
      <c r="BQ22" s="22">
        <f>ROUNDUP(BAR!BQ22*0.9*0.87,)+25</f>
        <v>16782</v>
      </c>
      <c r="BR22" s="22">
        <f>ROUNDUP(BAR!BR22*0.9*0.87,)+25</f>
        <v>16782</v>
      </c>
      <c r="BS22" s="22">
        <f>ROUNDUP(BAR!BS22*0.9*0.87,)+25</f>
        <v>16782</v>
      </c>
      <c r="BT22" s="22">
        <f>ROUNDUP(BAR!BT22*0.9*0.87,)+25</f>
        <v>16782</v>
      </c>
      <c r="BU22" s="22">
        <f>ROUNDUP(BAR!BU22*0.9*0.87,)+25</f>
        <v>16782</v>
      </c>
      <c r="BV22" s="22">
        <f>ROUNDUP(BAR!BV22*0.9*0.87,)+25</f>
        <v>16938</v>
      </c>
      <c r="BW22" s="22">
        <f>ROUNDUP(BAR!BW22*0.9*0.87,)+25</f>
        <v>16938</v>
      </c>
      <c r="BX22" s="22">
        <f>ROUNDUP(BAR!BX22*0.9*0.87,)+25</f>
        <v>16782</v>
      </c>
      <c r="BY22" s="22">
        <f>ROUNDUP(BAR!BY22*0.9*0.87,)+25</f>
        <v>16782</v>
      </c>
      <c r="BZ22" s="22">
        <f>ROUNDUP(BAR!BZ22*0.9*0.87,)+25</f>
        <v>16782</v>
      </c>
      <c r="CA22" s="22">
        <f>ROUNDUP(BAR!CA22*0.9*0.87,)+25</f>
        <v>16782</v>
      </c>
      <c r="CB22" s="22">
        <f>ROUNDUP(BAR!CB22*0.9*0.87,)+25</f>
        <v>16782</v>
      </c>
      <c r="CC22" s="22">
        <f>ROUNDUP(BAR!CC22*0.9*0.87,)+25</f>
        <v>16938</v>
      </c>
      <c r="CD22" s="22">
        <f>ROUNDUP(BAR!CD22*0.9*0.87,)+25</f>
        <v>16938</v>
      </c>
      <c r="CE22" s="22">
        <f>ROUNDUP(BAR!CE22*0.9*0.87,)+25</f>
        <v>16782</v>
      </c>
      <c r="CF22" s="22">
        <f>ROUNDUP(BAR!CF22*0.9*0.87,)+25</f>
        <v>16782</v>
      </c>
      <c r="CG22" s="22">
        <f>ROUNDUP(BAR!CG22*0.9*0.87,)+25</f>
        <v>16782</v>
      </c>
      <c r="CH22" s="22">
        <f>ROUNDUP(BAR!CH22*0.9*0.87,)+25</f>
        <v>16782</v>
      </c>
      <c r="CI22" s="22">
        <f>ROUNDUP(BAR!CI22*0.9*0.87,)+25</f>
        <v>16782</v>
      </c>
      <c r="CJ22" s="22">
        <f>ROUNDUP(BAR!CJ22*0.9*0.87,)+25</f>
        <v>16938</v>
      </c>
      <c r="CK22" s="22">
        <f>ROUNDUP(BAR!CK22*0.9*0.87,)+25</f>
        <v>16938</v>
      </c>
      <c r="CL22" s="22">
        <f>ROUNDUP(BAR!CL22*0.9*0.87,)+25</f>
        <v>16782</v>
      </c>
      <c r="CM22" s="22">
        <f>ROUNDUP(BAR!CM22*0.9*0.87,)+25</f>
        <v>16782</v>
      </c>
      <c r="CN22" s="22">
        <f>ROUNDUP(BAR!CN22*0.9*0.87,)+25</f>
        <v>16782</v>
      </c>
      <c r="CO22" s="22">
        <f>ROUNDUP(BAR!CO22*0.9*0.87,)+25</f>
        <v>16782</v>
      </c>
      <c r="CP22" s="22">
        <f>ROUNDUP(BAR!CP22*0.9*0.87,)+25</f>
        <v>16782</v>
      </c>
      <c r="CQ22" s="22">
        <f>ROUNDUP(BAR!CQ22*0.9*0.87,)+25</f>
        <v>17643</v>
      </c>
      <c r="CR22" s="22">
        <f>ROUNDUP(BAR!CR22*0.9*0.87,)+25</f>
        <v>17643</v>
      </c>
      <c r="CS22" s="22">
        <f>ROUNDUP(BAR!CS22*0.9*0.87,)+25</f>
        <v>17643</v>
      </c>
      <c r="CT22" s="22">
        <f>ROUNDUP(BAR!CT22*0.9*0.87,)+25</f>
        <v>17643</v>
      </c>
      <c r="CU22" s="22">
        <f>ROUNDUP(BAR!CU22*0.9*0.87,)+25</f>
        <v>17643</v>
      </c>
      <c r="CV22" s="22">
        <f>ROUNDUP(BAR!CV22*0.9*0.87,)+25</f>
        <v>17643</v>
      </c>
      <c r="CW22" s="22">
        <f>ROUNDUP(BAR!CW22*0.9*0.87,)+25</f>
        <v>17643</v>
      </c>
      <c r="CX22" s="22">
        <f>ROUNDUP(BAR!CX22*0.9*0.87,)+25</f>
        <v>18034</v>
      </c>
      <c r="CY22" s="22">
        <f>ROUNDUP(BAR!CY22*0.9*0.87,)+25</f>
        <v>18034</v>
      </c>
      <c r="CZ22" s="22">
        <f>ROUNDUP(BAR!CZ22*0.9*0.87,)+25</f>
        <v>18034</v>
      </c>
      <c r="DA22" s="22">
        <f>ROUNDUP(BAR!DA22*0.9*0.87,)+25</f>
        <v>18034</v>
      </c>
      <c r="DB22" s="22">
        <f>ROUNDUP(BAR!DB22*0.9*0.87,)+25</f>
        <v>18034</v>
      </c>
      <c r="DC22" s="22">
        <f>ROUNDUP(BAR!DC22*0.9*0.87,)+25</f>
        <v>18034</v>
      </c>
      <c r="DD22" s="22">
        <f>ROUNDUP(BAR!DD22*0.9*0.87,)+25</f>
        <v>18034</v>
      </c>
      <c r="DE22" s="22">
        <f>ROUNDUP(BAR!DE22*0.9*0.87,)+25</f>
        <v>18817</v>
      </c>
      <c r="DF22" s="22">
        <f>ROUNDUP(BAR!DF22*0.9*0.87,)+25</f>
        <v>18817</v>
      </c>
      <c r="DG22" s="22">
        <f>ROUNDUP(BAR!DG22*0.9*0.87,)+25</f>
        <v>18817</v>
      </c>
      <c r="DH22" s="22">
        <f>ROUNDUP(BAR!DH22*0.9*0.87,)+25</f>
        <v>18817</v>
      </c>
      <c r="DI22" s="22">
        <f>ROUNDUP(BAR!DI22*0.9*0.87,)+25</f>
        <v>34243</v>
      </c>
      <c r="DJ22" s="96">
        <f>ROUNDUP(BAR!DJ22*0.9*0.87,)+25</f>
        <v>43639</v>
      </c>
      <c r="DK22" s="96">
        <f>ROUNDUP(BAR!DK22*0.9*0.87,)+25</f>
        <v>43639</v>
      </c>
      <c r="DL22" s="96">
        <f>ROUNDUP(BAR!DL22*0.9*0.87,)+25</f>
        <v>43639</v>
      </c>
      <c r="DM22" s="96">
        <f>ROUNDUP(BAR!DM22*0.9*0.87,)+25</f>
        <v>43639</v>
      </c>
      <c r="DN22" s="96">
        <f>ROUNDUP(BAR!DN22*0.9*0.87,)+25</f>
        <v>43639</v>
      </c>
      <c r="DO22" s="96">
        <f>ROUNDUP(BAR!DO22*0.9*0.87,)+25</f>
        <v>43639</v>
      </c>
      <c r="DP22" s="96">
        <f>ROUNDUP(BAR!DP22*0.9*0.87,)+25</f>
        <v>43639</v>
      </c>
      <c r="DQ22" s="96">
        <f>ROUNDUP(BAR!DQ22*0.9*0.87,)+25</f>
        <v>43639</v>
      </c>
      <c r="DR22" s="96">
        <f>ROUNDUP(BAR!DR22*0.9*0.87,)+25</f>
        <v>43639</v>
      </c>
      <c r="DS22" s="96">
        <f>ROUNDUP(BAR!DS22*0.9*0.87,)+25</f>
        <v>41290</v>
      </c>
      <c r="DT22" s="22">
        <f>ROUNDUP(BAR!DT22*0.9*0.87,)+25</f>
        <v>32207</v>
      </c>
      <c r="DU22" s="22">
        <f>ROUNDUP(BAR!DU22*0.9*0.87,)+25</f>
        <v>32207</v>
      </c>
      <c r="DV22" s="22">
        <f>ROUNDUP(BAR!DV22*0.9*0.87,)+25</f>
        <v>32207</v>
      </c>
      <c r="DW22" s="22">
        <f>ROUNDUP(BAR!DW22*0.9*0.87,)+25</f>
        <v>32207</v>
      </c>
      <c r="DX22" s="22">
        <f>ROUNDUP(BAR!DX22*0.9*0.87,)+25</f>
        <v>32207</v>
      </c>
      <c r="DY22" s="22">
        <f>ROUNDUP(BAR!DY22*0.9*0.87,)+25</f>
        <v>32207</v>
      </c>
      <c r="DZ22" s="22">
        <f>ROUNDUP(BAR!DZ22*0.9*0.87,)+25</f>
        <v>32207</v>
      </c>
      <c r="EA22" s="22">
        <f>ROUNDUP(BAR!EA22*0.9*0.87,)+25</f>
        <v>32990</v>
      </c>
      <c r="EB22" s="22">
        <f>ROUNDUP(BAR!EB22*0.9*0.87,)+25</f>
        <v>32990</v>
      </c>
      <c r="EC22" s="22">
        <f>ROUNDUP(BAR!EC22*0.9*0.87,)+25</f>
        <v>32990</v>
      </c>
      <c r="ED22" s="22">
        <f>ROUNDUP(BAR!ED22*0.9*0.87,)+25</f>
        <v>32990</v>
      </c>
      <c r="EE22" s="22">
        <f>ROUNDUP(BAR!EE22*0.9*0.87,)+25</f>
        <v>32990</v>
      </c>
      <c r="EF22" s="22">
        <f>ROUNDUP(BAR!EF22*0.9*0.87,)+25</f>
        <v>32990</v>
      </c>
      <c r="EG22" s="22">
        <f>ROUNDUP(BAR!EG22*0.9*0.87,)+25</f>
        <v>32990</v>
      </c>
      <c r="EH22" s="22">
        <f>ROUNDUP(BAR!EH22*0.9*0.87,)+25</f>
        <v>32990</v>
      </c>
      <c r="EI22" s="22">
        <f>ROUNDUP(BAR!EI22*0.9*0.87,)+25</f>
        <v>32990</v>
      </c>
      <c r="EJ22" s="22">
        <f>ROUNDUP(BAR!EJ22*0.9*0.87,)+25</f>
        <v>32990</v>
      </c>
      <c r="EK22" s="22">
        <f>ROUNDUP(BAR!EK22*0.9*0.87,)+25</f>
        <v>32990</v>
      </c>
      <c r="EL22" s="22">
        <f>ROUNDUP(BAR!EL22*0.9*0.87,)+25</f>
        <v>32990</v>
      </c>
      <c r="EM22" s="22">
        <f>ROUNDUP(BAR!EM22*0.9*0.87,)+25</f>
        <v>32990</v>
      </c>
      <c r="EN22" s="22">
        <f>ROUNDUP(BAR!EN22*0.9*0.87,)+25</f>
        <v>32990</v>
      </c>
      <c r="EO22" s="22">
        <f>ROUNDUP(BAR!EO22*0.9*0.87,)+25</f>
        <v>32990</v>
      </c>
      <c r="EP22" s="22">
        <f>ROUNDUP(BAR!EP22*0.9*0.87,)+25</f>
        <v>32990</v>
      </c>
      <c r="EQ22" s="22">
        <f>ROUNDUP(BAR!EQ22*0.9*0.87,)+25</f>
        <v>33773</v>
      </c>
      <c r="ER22" s="22">
        <f>ROUNDUP(BAR!ER22*0.9*0.87,)+25</f>
        <v>33773</v>
      </c>
      <c r="ES22" s="22">
        <f>ROUNDUP(BAR!ES22*0.9*0.87,)+25</f>
        <v>33773</v>
      </c>
      <c r="ET22" s="22">
        <f>ROUNDUP(BAR!ET22*0.9*0.87,)+25</f>
        <v>33773</v>
      </c>
      <c r="EU22" s="22">
        <f>ROUNDUP(BAR!EU22*0.9*0.87,)+25</f>
        <v>33773</v>
      </c>
      <c r="EV22" s="22">
        <f>ROUNDUP(BAR!EV22*0.9*0.87,)+25</f>
        <v>33773</v>
      </c>
      <c r="EW22" s="22">
        <f>ROUNDUP(BAR!EW22*0.9*0.87,)+25</f>
        <v>33773</v>
      </c>
      <c r="EX22" s="22">
        <f>ROUNDUP(BAR!EX22*0.9*0.87,)+25</f>
        <v>33773</v>
      </c>
      <c r="EY22" s="22">
        <f>ROUNDUP(BAR!EY22*0.9*0.87,)+25</f>
        <v>33773</v>
      </c>
      <c r="EZ22" s="22">
        <f>ROUNDUP(BAR!EZ22*0.9*0.87,)+25</f>
        <v>33773</v>
      </c>
      <c r="FA22" s="22">
        <f>ROUNDUP(BAR!FA22*0.9*0.87,)+25</f>
        <v>33773</v>
      </c>
      <c r="FB22" s="22">
        <f>ROUNDUP(BAR!FB22*0.9*0.87,)+25</f>
        <v>33773</v>
      </c>
      <c r="FC22" s="22">
        <f>ROUNDUP(BAR!FC22*0.9*0.87,)+25</f>
        <v>33773</v>
      </c>
      <c r="FD22" s="22">
        <f>ROUNDUP(BAR!FD22*0.9*0.87,)+25</f>
        <v>33773</v>
      </c>
      <c r="FE22" s="22">
        <f>ROUNDUP(BAR!FE22*0.9*0.87,)+25</f>
        <v>33773</v>
      </c>
      <c r="FF22" s="22">
        <f>ROUNDUP(BAR!FF22*0.9*0.87,)+25</f>
        <v>33773</v>
      </c>
      <c r="FG22" s="22">
        <f>ROUNDUP(BAR!FG22*0.9*0.87,)+25</f>
        <v>33773</v>
      </c>
      <c r="FH22" s="22">
        <f>ROUNDUP(BAR!FH22*0.9*0.87,)+25</f>
        <v>33773</v>
      </c>
      <c r="FI22" s="22">
        <f>ROUNDUP(BAR!FI22*0.9*0.87,)+25</f>
        <v>33773</v>
      </c>
      <c r="FJ22" s="22">
        <f>ROUNDUP(BAR!FJ22*0.9*0.87,)+25</f>
        <v>33773</v>
      </c>
      <c r="FK22" s="22">
        <f>ROUNDUP(BAR!FK22*0.9*0.87,)+25</f>
        <v>35809</v>
      </c>
      <c r="FL22" s="22">
        <f>ROUNDUP(BAR!FL22*0.9*0.87,)+25</f>
        <v>35809</v>
      </c>
      <c r="FM22" s="22">
        <f>ROUNDUP(BAR!FM22*0.9*0.87,)+25</f>
        <v>35809</v>
      </c>
      <c r="FN22" s="22">
        <f>ROUNDUP(BAR!FN22*0.9*0.87,)+25</f>
        <v>33773</v>
      </c>
      <c r="FO22" s="22">
        <f>ROUNDUP(BAR!FO22*0.9*0.87,)+25</f>
        <v>33773</v>
      </c>
      <c r="FP22" s="22">
        <f>ROUNDUP(BAR!FP22*0.9*0.87,)+25</f>
        <v>33773</v>
      </c>
      <c r="FQ22" s="22">
        <f>ROUNDUP(BAR!FQ22*0.9*0.87,)+25</f>
        <v>33773</v>
      </c>
      <c r="FR22" s="22">
        <f>ROUNDUP(BAR!FR22*0.9*0.87,)+25</f>
        <v>33773</v>
      </c>
      <c r="FS22" s="22">
        <f>ROUNDUP(BAR!FS22*0.9*0.87,)+25</f>
        <v>32207</v>
      </c>
      <c r="FT22" s="22">
        <f>ROUNDUP(BAR!FT22*0.9*0.87,)+25</f>
        <v>32207</v>
      </c>
      <c r="FU22" s="22">
        <f>ROUNDUP(BAR!FU22*0.9*0.87,)+25</f>
        <v>32207</v>
      </c>
      <c r="FV22" s="22">
        <f>ROUNDUP(BAR!FV22*0.9*0.87,)+25</f>
        <v>32207</v>
      </c>
      <c r="FW22" s="22">
        <f>ROUNDUP(BAR!FW22*0.9*0.87,)+25</f>
        <v>32207</v>
      </c>
      <c r="FX22" s="22">
        <f>ROUNDUP(BAR!FX22*0.9*0.87,)+25</f>
        <v>32207</v>
      </c>
      <c r="FY22" s="22">
        <f>ROUNDUP(BAR!FY22*0.9*0.87,)+25</f>
        <v>32207</v>
      </c>
      <c r="FZ22" s="22">
        <f>ROUNDUP(BAR!FZ22*0.9*0.87,)+25</f>
        <v>36826</v>
      </c>
      <c r="GA22" s="22">
        <f>ROUNDUP(BAR!GA22*0.9*0.87,)+25</f>
        <v>32990</v>
      </c>
      <c r="GB22" s="22">
        <f>ROUNDUP(BAR!GB22*0.9*0.87,)+25</f>
        <v>26099</v>
      </c>
      <c r="GC22" s="22">
        <f>ROUNDUP(BAR!GC22*0.9*0.87,)+25</f>
        <v>26099</v>
      </c>
      <c r="GD22" s="22">
        <f>ROUNDUP(BAR!GD22*0.9*0.87,)+25</f>
        <v>26099</v>
      </c>
      <c r="GE22" s="22">
        <f>ROUNDUP(BAR!GE22*0.9*0.87,)+25</f>
        <v>26099</v>
      </c>
      <c r="GF22" s="22">
        <f>ROUNDUP(BAR!GF22*0.9*0.87,)+25</f>
        <v>26099</v>
      </c>
      <c r="GG22" s="22">
        <f>ROUNDUP(BAR!GG22*0.9*0.87,)+25</f>
        <v>26099</v>
      </c>
      <c r="GH22" s="22">
        <f>ROUNDUP(BAR!GH22*0.9*0.87,)+25</f>
        <v>26099</v>
      </c>
      <c r="GI22" s="22">
        <f>ROUNDUP(BAR!GI22*0.9*0.87,)+25</f>
        <v>26099</v>
      </c>
      <c r="GJ22" s="22">
        <f>ROUNDUP(BAR!GJ22*0.9*0.87,)+25</f>
        <v>26099</v>
      </c>
      <c r="GK22" s="22">
        <f>ROUNDUP(BAR!GK22*0.9*0.87,)+25</f>
        <v>26099</v>
      </c>
      <c r="GL22" s="22">
        <f>ROUNDUP(BAR!GL22*0.9*0.87,)+25</f>
        <v>26099</v>
      </c>
      <c r="GM22" s="22">
        <f>ROUNDUP(BAR!GM22*0.9*0.87,)+25</f>
        <v>26099</v>
      </c>
      <c r="GN22" s="22">
        <f>ROUNDUP(BAR!GN22*0.9*0.87,)+25</f>
        <v>26099</v>
      </c>
      <c r="GO22" s="22">
        <f>ROUNDUP(BAR!GO22*0.9*0.87,)+25</f>
        <v>26099</v>
      </c>
      <c r="GP22" s="22">
        <f>ROUNDUP(BAR!GP22*0.9*0.87,)+25</f>
        <v>26099</v>
      </c>
      <c r="GQ22" s="22">
        <f>ROUNDUP(BAR!GQ22*0.9*0.87,)+25</f>
        <v>26099</v>
      </c>
      <c r="GR22" s="22">
        <f>ROUNDUP(BAR!GR22*0.9*0.87,)+25</f>
        <v>26099</v>
      </c>
      <c r="GS22" s="22">
        <f>ROUNDUP(BAR!GS22*0.9*0.87,)+25</f>
        <v>26099</v>
      </c>
      <c r="GT22" s="22">
        <f>ROUNDUP(BAR!GT22*0.9*0.87,)+25</f>
        <v>26099</v>
      </c>
      <c r="GU22" s="22">
        <f>ROUNDUP(BAR!GU22*0.9*0.87,)+25</f>
        <v>26099</v>
      </c>
      <c r="GV22" s="22">
        <f>ROUNDUP(BAR!GV22*0.9*0.87,)+25</f>
        <v>26099</v>
      </c>
      <c r="GW22" s="22">
        <f>ROUNDUP(BAR!GW22*0.9*0.87,)+25</f>
        <v>26099</v>
      </c>
    </row>
    <row r="23" spans="1:205" s="4" customFormat="1" ht="12" customHeight="1">
      <c r="A23" s="24">
        <v>3</v>
      </c>
      <c r="B23" s="22">
        <f>ROUNDUP(BAR!B23*0.9*0.87,)+25</f>
        <v>20775</v>
      </c>
      <c r="C23" s="22">
        <f>ROUNDUP(BAR!C23*0.9*0.87,)+25</f>
        <v>20383</v>
      </c>
      <c r="D23" s="22">
        <f>ROUNDUP(BAR!D23*0.9*0.87,)+25</f>
        <v>21166</v>
      </c>
      <c r="E23" s="22">
        <f>ROUNDUP(BAR!E23*0.9*0.87,)+25</f>
        <v>21166</v>
      </c>
      <c r="F23" s="22">
        <f>ROUNDUP(BAR!F23*0.9*0.87,)+25</f>
        <v>21166</v>
      </c>
      <c r="G23" s="22">
        <f>ROUNDUP(BAR!G23*0.9*0.87,)+25</f>
        <v>20070</v>
      </c>
      <c r="H23" s="22">
        <f>ROUNDUP(BAR!H23*0.9*0.87,)+25</f>
        <v>20070</v>
      </c>
      <c r="I23" s="22">
        <f>ROUNDUP(BAR!I23*0.9*0.87,)+25</f>
        <v>20070</v>
      </c>
      <c r="J23" s="22">
        <f>ROUNDUP(BAR!J23*0.9*0.87,)+25</f>
        <v>20070</v>
      </c>
      <c r="K23" s="22">
        <f>ROUNDUP(BAR!K23*0.9*0.87,)+25</f>
        <v>20775</v>
      </c>
      <c r="L23" s="22">
        <f>ROUNDUP(BAR!L23*0.9*0.87,)+25</f>
        <v>20775</v>
      </c>
      <c r="M23" s="22">
        <f>ROUNDUP(BAR!M23*0.9*0.87,)+25</f>
        <v>19600</v>
      </c>
      <c r="N23" s="22">
        <f>ROUNDUP(BAR!N23*0.9*0.87,)+25</f>
        <v>19600</v>
      </c>
      <c r="O23" s="22">
        <f>ROUNDUP(BAR!O23*0.9*0.87,)+25</f>
        <v>19600</v>
      </c>
      <c r="P23" s="22">
        <f>ROUNDUP(BAR!P23*0.9*0.87,)+25</f>
        <v>19600</v>
      </c>
      <c r="Q23" s="22">
        <f>ROUNDUP(BAR!Q23*0.9*0.87,)+25</f>
        <v>19600</v>
      </c>
      <c r="R23" s="22">
        <f>ROUNDUP(BAR!R23*0.9*0.87,)+25</f>
        <v>20070</v>
      </c>
      <c r="S23" s="22">
        <f>ROUNDUP(BAR!S23*0.9*0.87,)+25</f>
        <v>20070</v>
      </c>
      <c r="T23" s="22">
        <f>ROUNDUP(BAR!T23*0.9*0.87,)+25</f>
        <v>19600</v>
      </c>
      <c r="U23" s="22">
        <f>ROUNDUP(BAR!U23*0.9*0.87,)+25</f>
        <v>19600</v>
      </c>
      <c r="V23" s="22">
        <f>ROUNDUP(BAR!V23*0.9*0.87,)+25</f>
        <v>19600</v>
      </c>
      <c r="W23" s="133">
        <f>ROUNDUP(BAR!W23*0.9*0.87,)+25</f>
        <v>19600</v>
      </c>
      <c r="X23" s="133">
        <f>ROUNDUP(BAR!X23*0.9*0.87,)+25</f>
        <v>17173</v>
      </c>
      <c r="Y23" s="133">
        <f>ROUNDUP(BAR!Y23*0.9*0.87,)+25</f>
        <v>17408</v>
      </c>
      <c r="Z23" s="133">
        <f>ROUNDUP(BAR!Z23*0.9*0.87,)+25</f>
        <v>17408</v>
      </c>
      <c r="AA23" s="86">
        <f>ROUNDUP(BAR!AA23*0.9*0.87,)+25</f>
        <v>17173</v>
      </c>
      <c r="AB23" s="22">
        <f>ROUNDUP(BAR!AB23*0.9*0.87,)+25</f>
        <v>17173</v>
      </c>
      <c r="AC23" s="22">
        <f>ROUNDUP(BAR!AC23*0.9*0.87,)+25</f>
        <v>17173</v>
      </c>
      <c r="AD23" s="22">
        <f>ROUNDUP(BAR!AD23*0.9*0.87,)+25</f>
        <v>17173</v>
      </c>
      <c r="AE23" s="22">
        <f>ROUNDUP(BAR!AE23*0.9*0.87,)+25</f>
        <v>17173</v>
      </c>
      <c r="AF23" s="22">
        <f>ROUNDUP(BAR!AF23*0.9*0.87,)+25</f>
        <v>17408</v>
      </c>
      <c r="AG23" s="22">
        <f>ROUNDUP(BAR!AG23*0.9*0.87,)+25</f>
        <v>17408</v>
      </c>
      <c r="AH23" s="22">
        <f>ROUNDUP(BAR!AH23*0.9*0.87,)+25</f>
        <v>17173</v>
      </c>
      <c r="AI23" s="22">
        <f>ROUNDUP(BAR!AI23*0.9*0.87,)+25</f>
        <v>17408</v>
      </c>
      <c r="AJ23" s="22">
        <f>ROUNDUP(BAR!AJ23*0.9*0.87,)+25</f>
        <v>17408</v>
      </c>
      <c r="AK23" s="22">
        <f>ROUNDUP(BAR!AK23*0.9*0.87,)+25</f>
        <v>17408</v>
      </c>
      <c r="AL23" s="22">
        <f>ROUNDUP(BAR!AL23*0.9*0.87,)+25</f>
        <v>17408</v>
      </c>
      <c r="AM23" s="22">
        <f>ROUNDUP(BAR!AM23*0.9*0.87,)+25</f>
        <v>17408</v>
      </c>
      <c r="AN23" s="22">
        <f>ROUNDUP(BAR!AN23*0.9*0.87,)+25</f>
        <v>17408</v>
      </c>
      <c r="AO23" s="22">
        <f>ROUNDUP(BAR!AO23*0.9*0.87,)+25</f>
        <v>17173</v>
      </c>
      <c r="AP23" s="22">
        <f>ROUNDUP(BAR!AP23*0.9*0.87,)+25</f>
        <v>17173</v>
      </c>
      <c r="AQ23" s="22">
        <f>ROUNDUP(BAR!AQ23*0.9*0.87,)+25</f>
        <v>17173</v>
      </c>
      <c r="AR23" s="22">
        <f>ROUNDUP(BAR!AR23*0.9*0.87,)+25</f>
        <v>17173</v>
      </c>
      <c r="AS23" s="22">
        <f>ROUNDUP(BAR!AS23*0.9*0.87,)+25</f>
        <v>17173</v>
      </c>
      <c r="AT23" s="22">
        <f>ROUNDUP(BAR!AT23*0.9*0.87,)+25</f>
        <v>17408</v>
      </c>
      <c r="AU23" s="22">
        <f>ROUNDUP(BAR!AU23*0.9*0.87,)+25</f>
        <v>17408</v>
      </c>
      <c r="AV23" s="22">
        <f>ROUNDUP(BAR!AV23*0.9*0.87,)+25</f>
        <v>17173</v>
      </c>
      <c r="AW23" s="22">
        <f>ROUNDUP(BAR!AW23*0.9*0.87,)+25</f>
        <v>17173</v>
      </c>
      <c r="AX23" s="22">
        <f>ROUNDUP(BAR!AX23*0.9*0.87,)+25</f>
        <v>17173</v>
      </c>
      <c r="AY23" s="22">
        <f>ROUNDUP(BAR!AY23*0.9*0.87,)+25</f>
        <v>17173</v>
      </c>
      <c r="AZ23" s="22">
        <f>ROUNDUP(BAR!AZ23*0.9*0.87,)+25</f>
        <v>17173</v>
      </c>
      <c r="BA23" s="22">
        <f>ROUNDUP(BAR!BA23*0.9*0.87,)+25</f>
        <v>17408</v>
      </c>
      <c r="BB23" s="22">
        <f>ROUNDUP(BAR!BB23*0.9*0.87,)+25</f>
        <v>17408</v>
      </c>
      <c r="BC23" s="22">
        <f>ROUNDUP(BAR!BC23*0.9*0.87,)+25</f>
        <v>16938</v>
      </c>
      <c r="BD23" s="22">
        <f>ROUNDUP(BAR!BD23*0.9*0.87,)+25</f>
        <v>16938</v>
      </c>
      <c r="BE23" s="22">
        <f>ROUNDUP(BAR!BE23*0.9*0.87,)+25</f>
        <v>16938</v>
      </c>
      <c r="BF23" s="22">
        <f>ROUNDUP(BAR!BF23*0.9*0.87,)+25</f>
        <v>17408</v>
      </c>
      <c r="BG23" s="22">
        <f>ROUNDUP(BAR!BG23*0.9*0.87,)+25</f>
        <v>17408</v>
      </c>
      <c r="BH23" s="22">
        <f>ROUNDUP(BAR!BH23*0.9*0.87,)+25</f>
        <v>17408</v>
      </c>
      <c r="BI23" s="22">
        <f>ROUNDUP(BAR!BI23*0.9*0.87,)+25</f>
        <v>17408</v>
      </c>
      <c r="BJ23" s="22">
        <f>ROUNDUP(BAR!BJ23*0.9*0.87,)+25</f>
        <v>16782</v>
      </c>
      <c r="BK23" s="22">
        <f>ROUNDUP(BAR!BK23*0.9*0.87,)+25</f>
        <v>16782</v>
      </c>
      <c r="BL23" s="22">
        <f>ROUNDUP(BAR!BL23*0.9*0.87,)+25</f>
        <v>16782</v>
      </c>
      <c r="BM23" s="22">
        <f>ROUNDUP(BAR!BM23*0.9*0.87,)+25</f>
        <v>16782</v>
      </c>
      <c r="BN23" s="22">
        <f>ROUNDUP(BAR!BN23*0.9*0.87,)+25</f>
        <v>16782</v>
      </c>
      <c r="BO23" s="22">
        <f>ROUNDUP(BAR!BO23*0.9*0.87,)+25</f>
        <v>16938</v>
      </c>
      <c r="BP23" s="22">
        <f>ROUNDUP(BAR!BP23*0.9*0.87,)+25</f>
        <v>16938</v>
      </c>
      <c r="BQ23" s="22">
        <f>ROUNDUP(BAR!BQ23*0.9*0.87,)+25</f>
        <v>16782</v>
      </c>
      <c r="BR23" s="22">
        <f>ROUNDUP(BAR!BR23*0.9*0.87,)+25</f>
        <v>16782</v>
      </c>
      <c r="BS23" s="22">
        <f>ROUNDUP(BAR!BS23*0.9*0.87,)+25</f>
        <v>16782</v>
      </c>
      <c r="BT23" s="22">
        <f>ROUNDUP(BAR!BT23*0.9*0.87,)+25</f>
        <v>16782</v>
      </c>
      <c r="BU23" s="22">
        <f>ROUNDUP(BAR!BU23*0.9*0.87,)+25</f>
        <v>16782</v>
      </c>
      <c r="BV23" s="22">
        <f>ROUNDUP(BAR!BV23*0.9*0.87,)+25</f>
        <v>16938</v>
      </c>
      <c r="BW23" s="22">
        <f>ROUNDUP(BAR!BW23*0.9*0.87,)+25</f>
        <v>16938</v>
      </c>
      <c r="BX23" s="22">
        <f>ROUNDUP(BAR!BX23*0.9*0.87,)+25</f>
        <v>16782</v>
      </c>
      <c r="BY23" s="22">
        <f>ROUNDUP(BAR!BY23*0.9*0.87,)+25</f>
        <v>16782</v>
      </c>
      <c r="BZ23" s="22">
        <f>ROUNDUP(BAR!BZ23*0.9*0.87,)+25</f>
        <v>16782</v>
      </c>
      <c r="CA23" s="22">
        <f>ROUNDUP(BAR!CA23*0.9*0.87,)+25</f>
        <v>16782</v>
      </c>
      <c r="CB23" s="22">
        <f>ROUNDUP(BAR!CB23*0.9*0.87,)+25</f>
        <v>16782</v>
      </c>
      <c r="CC23" s="22">
        <f>ROUNDUP(BAR!CC23*0.9*0.87,)+25</f>
        <v>16938</v>
      </c>
      <c r="CD23" s="22">
        <f>ROUNDUP(BAR!CD23*0.9*0.87,)+25</f>
        <v>16938</v>
      </c>
      <c r="CE23" s="22">
        <f>ROUNDUP(BAR!CE23*0.9*0.87,)+25</f>
        <v>16782</v>
      </c>
      <c r="CF23" s="22">
        <f>ROUNDUP(BAR!CF23*0.9*0.87,)+25</f>
        <v>16782</v>
      </c>
      <c r="CG23" s="22">
        <f>ROUNDUP(BAR!CG23*0.9*0.87,)+25</f>
        <v>16782</v>
      </c>
      <c r="CH23" s="22">
        <f>ROUNDUP(BAR!CH23*0.9*0.87,)+25</f>
        <v>16782</v>
      </c>
      <c r="CI23" s="22">
        <f>ROUNDUP(BAR!CI23*0.9*0.87,)+25</f>
        <v>16782</v>
      </c>
      <c r="CJ23" s="22">
        <f>ROUNDUP(BAR!CJ23*0.9*0.87,)+25</f>
        <v>16938</v>
      </c>
      <c r="CK23" s="22">
        <f>ROUNDUP(BAR!CK23*0.9*0.87,)+25</f>
        <v>16938</v>
      </c>
      <c r="CL23" s="22">
        <f>ROUNDUP(BAR!CL23*0.9*0.87,)+25</f>
        <v>16782</v>
      </c>
      <c r="CM23" s="22">
        <f>ROUNDUP(BAR!CM23*0.9*0.87,)+25</f>
        <v>16782</v>
      </c>
      <c r="CN23" s="22">
        <f>ROUNDUP(BAR!CN23*0.9*0.87,)+25</f>
        <v>16782</v>
      </c>
      <c r="CO23" s="22">
        <f>ROUNDUP(BAR!CO23*0.9*0.87,)+25</f>
        <v>16782</v>
      </c>
      <c r="CP23" s="22">
        <f>ROUNDUP(BAR!CP23*0.9*0.87,)+25</f>
        <v>16782</v>
      </c>
      <c r="CQ23" s="22">
        <f>ROUNDUP(BAR!CQ23*0.9*0.87,)+25</f>
        <v>17643</v>
      </c>
      <c r="CR23" s="22">
        <f>ROUNDUP(BAR!CR23*0.9*0.87,)+25</f>
        <v>17643</v>
      </c>
      <c r="CS23" s="22">
        <f>ROUNDUP(BAR!CS23*0.9*0.87,)+25</f>
        <v>17643</v>
      </c>
      <c r="CT23" s="22">
        <f>ROUNDUP(BAR!CT23*0.9*0.87,)+25</f>
        <v>17643</v>
      </c>
      <c r="CU23" s="22">
        <f>ROUNDUP(BAR!CU23*0.9*0.87,)+25</f>
        <v>17643</v>
      </c>
      <c r="CV23" s="22">
        <f>ROUNDUP(BAR!CV23*0.9*0.87,)+25</f>
        <v>17643</v>
      </c>
      <c r="CW23" s="22">
        <f>ROUNDUP(BAR!CW23*0.9*0.87,)+25</f>
        <v>17643</v>
      </c>
      <c r="CX23" s="22">
        <f>ROUNDUP(BAR!CX23*0.9*0.87,)+25</f>
        <v>18034</v>
      </c>
      <c r="CY23" s="22">
        <f>ROUNDUP(BAR!CY23*0.9*0.87,)+25</f>
        <v>18034</v>
      </c>
      <c r="CZ23" s="22">
        <f>ROUNDUP(BAR!CZ23*0.9*0.87,)+25</f>
        <v>18034</v>
      </c>
      <c r="DA23" s="22">
        <f>ROUNDUP(BAR!DA23*0.9*0.87,)+25</f>
        <v>18034</v>
      </c>
      <c r="DB23" s="22">
        <f>ROUNDUP(BAR!DB23*0.9*0.87,)+25</f>
        <v>18034</v>
      </c>
      <c r="DC23" s="22">
        <f>ROUNDUP(BAR!DC23*0.9*0.87,)+25</f>
        <v>18034</v>
      </c>
      <c r="DD23" s="22">
        <f>ROUNDUP(BAR!DD23*0.9*0.87,)+25</f>
        <v>18034</v>
      </c>
      <c r="DE23" s="22">
        <f>ROUNDUP(BAR!DE23*0.9*0.87,)+25</f>
        <v>18817</v>
      </c>
      <c r="DF23" s="22">
        <f>ROUNDUP(BAR!DF23*0.9*0.87,)+25</f>
        <v>18817</v>
      </c>
      <c r="DG23" s="22">
        <f>ROUNDUP(BAR!DG23*0.9*0.87,)+25</f>
        <v>18817</v>
      </c>
      <c r="DH23" s="22">
        <f>ROUNDUP(BAR!DH23*0.9*0.87,)+25</f>
        <v>18817</v>
      </c>
      <c r="DI23" s="22">
        <f>ROUNDUP(BAR!DI23*0.9*0.87,)+25</f>
        <v>34243</v>
      </c>
      <c r="DJ23" s="96">
        <f>ROUNDUP(BAR!DJ23*0.9*0.87,)+25</f>
        <v>43639</v>
      </c>
      <c r="DK23" s="96">
        <f>ROUNDUP(BAR!DK23*0.9*0.87,)+25</f>
        <v>43639</v>
      </c>
      <c r="DL23" s="96">
        <f>ROUNDUP(BAR!DL23*0.9*0.87,)+25</f>
        <v>43639</v>
      </c>
      <c r="DM23" s="96">
        <f>ROUNDUP(BAR!DM23*0.9*0.87,)+25</f>
        <v>43639</v>
      </c>
      <c r="DN23" s="96">
        <f>ROUNDUP(BAR!DN23*0.9*0.87,)+25</f>
        <v>43639</v>
      </c>
      <c r="DO23" s="96">
        <f>ROUNDUP(BAR!DO23*0.9*0.87,)+25</f>
        <v>43639</v>
      </c>
      <c r="DP23" s="96">
        <f>ROUNDUP(BAR!DP23*0.9*0.87,)+25</f>
        <v>43639</v>
      </c>
      <c r="DQ23" s="96">
        <f>ROUNDUP(BAR!DQ23*0.9*0.87,)+25</f>
        <v>43639</v>
      </c>
      <c r="DR23" s="96">
        <f>ROUNDUP(BAR!DR23*0.9*0.87,)+25</f>
        <v>43639</v>
      </c>
      <c r="DS23" s="96">
        <f>ROUNDUP(BAR!DS23*0.9*0.87,)+25</f>
        <v>41290</v>
      </c>
      <c r="DT23" s="22">
        <f>ROUNDUP(BAR!DT23*0.9*0.87,)+25</f>
        <v>32207</v>
      </c>
      <c r="DU23" s="22">
        <f>ROUNDUP(BAR!DU23*0.9*0.87,)+25</f>
        <v>32207</v>
      </c>
      <c r="DV23" s="22">
        <f>ROUNDUP(BAR!DV23*0.9*0.87,)+25</f>
        <v>32207</v>
      </c>
      <c r="DW23" s="22">
        <f>ROUNDUP(BAR!DW23*0.9*0.87,)+25</f>
        <v>32207</v>
      </c>
      <c r="DX23" s="22">
        <f>ROUNDUP(BAR!DX23*0.9*0.87,)+25</f>
        <v>32207</v>
      </c>
      <c r="DY23" s="22">
        <f>ROUNDUP(BAR!DY23*0.9*0.87,)+25</f>
        <v>32207</v>
      </c>
      <c r="DZ23" s="22">
        <f>ROUNDUP(BAR!DZ23*0.9*0.87,)+25</f>
        <v>32207</v>
      </c>
      <c r="EA23" s="22">
        <f>ROUNDUP(BAR!EA23*0.9*0.87,)+25</f>
        <v>32990</v>
      </c>
      <c r="EB23" s="22">
        <f>ROUNDUP(BAR!EB23*0.9*0.87,)+25</f>
        <v>32990</v>
      </c>
      <c r="EC23" s="22">
        <f>ROUNDUP(BAR!EC23*0.9*0.87,)+25</f>
        <v>32990</v>
      </c>
      <c r="ED23" s="22">
        <f>ROUNDUP(BAR!ED23*0.9*0.87,)+25</f>
        <v>32990</v>
      </c>
      <c r="EE23" s="22">
        <f>ROUNDUP(BAR!EE23*0.9*0.87,)+25</f>
        <v>32990</v>
      </c>
      <c r="EF23" s="22">
        <f>ROUNDUP(BAR!EF23*0.9*0.87,)+25</f>
        <v>32990</v>
      </c>
      <c r="EG23" s="22">
        <f>ROUNDUP(BAR!EG23*0.9*0.87,)+25</f>
        <v>32990</v>
      </c>
      <c r="EH23" s="22">
        <f>ROUNDUP(BAR!EH23*0.9*0.87,)+25</f>
        <v>32990</v>
      </c>
      <c r="EI23" s="22">
        <f>ROUNDUP(BAR!EI23*0.9*0.87,)+25</f>
        <v>32990</v>
      </c>
      <c r="EJ23" s="22">
        <f>ROUNDUP(BAR!EJ23*0.9*0.87,)+25</f>
        <v>32990</v>
      </c>
      <c r="EK23" s="22">
        <f>ROUNDUP(BAR!EK23*0.9*0.87,)+25</f>
        <v>32990</v>
      </c>
      <c r="EL23" s="22">
        <f>ROUNDUP(BAR!EL23*0.9*0.87,)+25</f>
        <v>32990</v>
      </c>
      <c r="EM23" s="22">
        <f>ROUNDUP(BAR!EM23*0.9*0.87,)+25</f>
        <v>32990</v>
      </c>
      <c r="EN23" s="22">
        <f>ROUNDUP(BAR!EN23*0.9*0.87,)+25</f>
        <v>32990</v>
      </c>
      <c r="EO23" s="22">
        <f>ROUNDUP(BAR!EO23*0.9*0.87,)+25</f>
        <v>32990</v>
      </c>
      <c r="EP23" s="22">
        <f>ROUNDUP(BAR!EP23*0.9*0.87,)+25</f>
        <v>32990</v>
      </c>
      <c r="EQ23" s="22">
        <f>ROUNDUP(BAR!EQ23*0.9*0.87,)+25</f>
        <v>33773</v>
      </c>
      <c r="ER23" s="22">
        <f>ROUNDUP(BAR!ER23*0.9*0.87,)+25</f>
        <v>33773</v>
      </c>
      <c r="ES23" s="22">
        <f>ROUNDUP(BAR!ES23*0.9*0.87,)+25</f>
        <v>33773</v>
      </c>
      <c r="ET23" s="22">
        <f>ROUNDUP(BAR!ET23*0.9*0.87,)+25</f>
        <v>33773</v>
      </c>
      <c r="EU23" s="22">
        <f>ROUNDUP(BAR!EU23*0.9*0.87,)+25</f>
        <v>33773</v>
      </c>
      <c r="EV23" s="22">
        <f>ROUNDUP(BAR!EV23*0.9*0.87,)+25</f>
        <v>33773</v>
      </c>
      <c r="EW23" s="22">
        <f>ROUNDUP(BAR!EW23*0.9*0.87,)+25</f>
        <v>33773</v>
      </c>
      <c r="EX23" s="22">
        <f>ROUNDUP(BAR!EX23*0.9*0.87,)+25</f>
        <v>33773</v>
      </c>
      <c r="EY23" s="22">
        <f>ROUNDUP(BAR!EY23*0.9*0.87,)+25</f>
        <v>33773</v>
      </c>
      <c r="EZ23" s="22">
        <f>ROUNDUP(BAR!EZ23*0.9*0.87,)+25</f>
        <v>33773</v>
      </c>
      <c r="FA23" s="22">
        <f>ROUNDUP(BAR!FA23*0.9*0.87,)+25</f>
        <v>33773</v>
      </c>
      <c r="FB23" s="22">
        <f>ROUNDUP(BAR!FB23*0.9*0.87,)+25</f>
        <v>33773</v>
      </c>
      <c r="FC23" s="22">
        <f>ROUNDUP(BAR!FC23*0.9*0.87,)+25</f>
        <v>33773</v>
      </c>
      <c r="FD23" s="22">
        <f>ROUNDUP(BAR!FD23*0.9*0.87,)+25</f>
        <v>33773</v>
      </c>
      <c r="FE23" s="22">
        <f>ROUNDUP(BAR!FE23*0.9*0.87,)+25</f>
        <v>33773</v>
      </c>
      <c r="FF23" s="22">
        <f>ROUNDUP(BAR!FF23*0.9*0.87,)+25</f>
        <v>33773</v>
      </c>
      <c r="FG23" s="22">
        <f>ROUNDUP(BAR!FG23*0.9*0.87,)+25</f>
        <v>33773</v>
      </c>
      <c r="FH23" s="22">
        <f>ROUNDUP(BAR!FH23*0.9*0.87,)+25</f>
        <v>33773</v>
      </c>
      <c r="FI23" s="22">
        <f>ROUNDUP(BAR!FI23*0.9*0.87,)+25</f>
        <v>33773</v>
      </c>
      <c r="FJ23" s="22">
        <f>ROUNDUP(BAR!FJ23*0.9*0.87,)+25</f>
        <v>33773</v>
      </c>
      <c r="FK23" s="22">
        <f>ROUNDUP(BAR!FK23*0.9*0.87,)+25</f>
        <v>35809</v>
      </c>
      <c r="FL23" s="22">
        <f>ROUNDUP(BAR!FL23*0.9*0.87,)+25</f>
        <v>35809</v>
      </c>
      <c r="FM23" s="22">
        <f>ROUNDUP(BAR!FM23*0.9*0.87,)+25</f>
        <v>35809</v>
      </c>
      <c r="FN23" s="22">
        <f>ROUNDUP(BAR!FN23*0.9*0.87,)+25</f>
        <v>33773</v>
      </c>
      <c r="FO23" s="22">
        <f>ROUNDUP(BAR!FO23*0.9*0.87,)+25</f>
        <v>33773</v>
      </c>
      <c r="FP23" s="22">
        <f>ROUNDUP(BAR!FP23*0.9*0.87,)+25</f>
        <v>33773</v>
      </c>
      <c r="FQ23" s="22">
        <f>ROUNDUP(BAR!FQ23*0.9*0.87,)+25</f>
        <v>33773</v>
      </c>
      <c r="FR23" s="22">
        <f>ROUNDUP(BAR!FR23*0.9*0.87,)+25</f>
        <v>33773</v>
      </c>
      <c r="FS23" s="22">
        <f>ROUNDUP(BAR!FS23*0.9*0.87,)+25</f>
        <v>32207</v>
      </c>
      <c r="FT23" s="22">
        <f>ROUNDUP(BAR!FT23*0.9*0.87,)+25</f>
        <v>32207</v>
      </c>
      <c r="FU23" s="22">
        <f>ROUNDUP(BAR!FU23*0.9*0.87,)+25</f>
        <v>32207</v>
      </c>
      <c r="FV23" s="22">
        <f>ROUNDUP(BAR!FV23*0.9*0.87,)+25</f>
        <v>32207</v>
      </c>
      <c r="FW23" s="22">
        <f>ROUNDUP(BAR!FW23*0.9*0.87,)+25</f>
        <v>32207</v>
      </c>
      <c r="FX23" s="22">
        <f>ROUNDUP(BAR!FX23*0.9*0.87,)+25</f>
        <v>32207</v>
      </c>
      <c r="FY23" s="22">
        <f>ROUNDUP(BAR!FY23*0.9*0.87,)+25</f>
        <v>32207</v>
      </c>
      <c r="FZ23" s="22">
        <f>ROUNDUP(BAR!FZ23*0.9*0.87,)+25</f>
        <v>36826</v>
      </c>
      <c r="GA23" s="22">
        <f>ROUNDUP(BAR!GA23*0.9*0.87,)+25</f>
        <v>32990</v>
      </c>
      <c r="GB23" s="22">
        <f>ROUNDUP(BAR!GB23*0.9*0.87,)+25</f>
        <v>26099</v>
      </c>
      <c r="GC23" s="22">
        <f>ROUNDUP(BAR!GC23*0.9*0.87,)+25</f>
        <v>26099</v>
      </c>
      <c r="GD23" s="22">
        <f>ROUNDUP(BAR!GD23*0.9*0.87,)+25</f>
        <v>26099</v>
      </c>
      <c r="GE23" s="22">
        <f>ROUNDUP(BAR!GE23*0.9*0.87,)+25</f>
        <v>26099</v>
      </c>
      <c r="GF23" s="22">
        <f>ROUNDUP(BAR!GF23*0.9*0.87,)+25</f>
        <v>26099</v>
      </c>
      <c r="GG23" s="22">
        <f>ROUNDUP(BAR!GG23*0.9*0.87,)+25</f>
        <v>26099</v>
      </c>
      <c r="GH23" s="22">
        <f>ROUNDUP(BAR!GH23*0.9*0.87,)+25</f>
        <v>26099</v>
      </c>
      <c r="GI23" s="22">
        <f>ROUNDUP(BAR!GI23*0.9*0.87,)+25</f>
        <v>26099</v>
      </c>
      <c r="GJ23" s="22">
        <f>ROUNDUP(BAR!GJ23*0.9*0.87,)+25</f>
        <v>26099</v>
      </c>
      <c r="GK23" s="22">
        <f>ROUNDUP(BAR!GK23*0.9*0.87,)+25</f>
        <v>26099</v>
      </c>
      <c r="GL23" s="22">
        <f>ROUNDUP(BAR!GL23*0.9*0.87,)+25</f>
        <v>26099</v>
      </c>
      <c r="GM23" s="22">
        <f>ROUNDUP(BAR!GM23*0.9*0.87,)+25</f>
        <v>26099</v>
      </c>
      <c r="GN23" s="22">
        <f>ROUNDUP(BAR!GN23*0.9*0.87,)+25</f>
        <v>26099</v>
      </c>
      <c r="GO23" s="22">
        <f>ROUNDUP(BAR!GO23*0.9*0.87,)+25</f>
        <v>26099</v>
      </c>
      <c r="GP23" s="22">
        <f>ROUNDUP(BAR!GP23*0.9*0.87,)+25</f>
        <v>26099</v>
      </c>
      <c r="GQ23" s="22">
        <f>ROUNDUP(BAR!GQ23*0.9*0.87,)+25</f>
        <v>26099</v>
      </c>
      <c r="GR23" s="22">
        <f>ROUNDUP(BAR!GR23*0.9*0.87,)+25</f>
        <v>26099</v>
      </c>
      <c r="GS23" s="22">
        <f>ROUNDUP(BAR!GS23*0.9*0.87,)+25</f>
        <v>26099</v>
      </c>
      <c r="GT23" s="22">
        <f>ROUNDUP(BAR!GT23*0.9*0.87,)+25</f>
        <v>26099</v>
      </c>
      <c r="GU23" s="22">
        <f>ROUNDUP(BAR!GU23*0.9*0.87,)+25</f>
        <v>26099</v>
      </c>
      <c r="GV23" s="22">
        <f>ROUNDUP(BAR!GV23*0.9*0.87,)+25</f>
        <v>26099</v>
      </c>
      <c r="GW23" s="22">
        <f>ROUNDUP(BAR!GW23*0.9*0.87,)+25</f>
        <v>26099</v>
      </c>
    </row>
    <row r="24" spans="1:205" s="4" customFormat="1" ht="12" customHeight="1">
      <c r="A24" s="24">
        <v>4</v>
      </c>
      <c r="B24" s="22">
        <f>ROUNDUP(BAR!B24*0.9*0.87,)+25</f>
        <v>20775</v>
      </c>
      <c r="C24" s="22">
        <f>ROUNDUP(BAR!C24*0.9*0.87,)+25</f>
        <v>20383</v>
      </c>
      <c r="D24" s="22">
        <f>ROUNDUP(BAR!D24*0.9*0.87,)+25</f>
        <v>21166</v>
      </c>
      <c r="E24" s="22">
        <f>ROUNDUP(BAR!E24*0.9*0.87,)+25</f>
        <v>21166</v>
      </c>
      <c r="F24" s="22">
        <f>ROUNDUP(BAR!F24*0.9*0.87,)+25</f>
        <v>21166</v>
      </c>
      <c r="G24" s="22">
        <f>ROUNDUP(BAR!G24*0.9*0.87,)+25</f>
        <v>20070</v>
      </c>
      <c r="H24" s="22">
        <f>ROUNDUP(BAR!H24*0.9*0.87,)+25</f>
        <v>20070</v>
      </c>
      <c r="I24" s="22">
        <f>ROUNDUP(BAR!I24*0.9*0.87,)+25</f>
        <v>20070</v>
      </c>
      <c r="J24" s="22">
        <f>ROUNDUP(BAR!J24*0.9*0.87,)+25</f>
        <v>20070</v>
      </c>
      <c r="K24" s="22">
        <f>ROUNDUP(BAR!K24*0.9*0.87,)+25</f>
        <v>20775</v>
      </c>
      <c r="L24" s="22">
        <f>ROUNDUP(BAR!L24*0.9*0.87,)+25</f>
        <v>20775</v>
      </c>
      <c r="M24" s="22">
        <f>ROUNDUP(BAR!M24*0.9*0.87,)+25</f>
        <v>19600</v>
      </c>
      <c r="N24" s="22">
        <f>ROUNDUP(BAR!N24*0.9*0.87,)+25</f>
        <v>19600</v>
      </c>
      <c r="O24" s="22">
        <f>ROUNDUP(BAR!O24*0.9*0.87,)+25</f>
        <v>19600</v>
      </c>
      <c r="P24" s="22">
        <f>ROUNDUP(BAR!P24*0.9*0.87,)+25</f>
        <v>19600</v>
      </c>
      <c r="Q24" s="22">
        <f>ROUNDUP(BAR!Q24*0.9*0.87,)+25</f>
        <v>19600</v>
      </c>
      <c r="R24" s="22">
        <f>ROUNDUP(BAR!R24*0.9*0.87,)+25</f>
        <v>20070</v>
      </c>
      <c r="S24" s="22">
        <f>ROUNDUP(BAR!S24*0.9*0.87,)+25</f>
        <v>20070</v>
      </c>
      <c r="T24" s="22">
        <f>ROUNDUP(BAR!T24*0.9*0.87,)+25</f>
        <v>19600</v>
      </c>
      <c r="U24" s="22">
        <f>ROUNDUP(BAR!U24*0.9*0.87,)+25</f>
        <v>19600</v>
      </c>
      <c r="V24" s="22">
        <f>ROUNDUP(BAR!V24*0.9*0.87,)+25</f>
        <v>19600</v>
      </c>
      <c r="W24" s="133">
        <f>ROUNDUP(BAR!W24*0.9*0.87,)+25</f>
        <v>19600</v>
      </c>
      <c r="X24" s="133">
        <f>ROUNDUP(BAR!X24*0.9*0.87,)+25</f>
        <v>17173</v>
      </c>
      <c r="Y24" s="133">
        <f>ROUNDUP(BAR!Y24*0.9*0.87,)+25</f>
        <v>17408</v>
      </c>
      <c r="Z24" s="133">
        <f>ROUNDUP(BAR!Z24*0.9*0.87,)+25</f>
        <v>17408</v>
      </c>
      <c r="AA24" s="86">
        <f>ROUNDUP(BAR!AA24*0.9*0.87,)+25</f>
        <v>17173</v>
      </c>
      <c r="AB24" s="22">
        <f>ROUNDUP(BAR!AB24*0.9*0.87,)+25</f>
        <v>17173</v>
      </c>
      <c r="AC24" s="22">
        <f>ROUNDUP(BAR!AC24*0.9*0.87,)+25</f>
        <v>17173</v>
      </c>
      <c r="AD24" s="22">
        <f>ROUNDUP(BAR!AD24*0.9*0.87,)+25</f>
        <v>17173</v>
      </c>
      <c r="AE24" s="22">
        <f>ROUNDUP(BAR!AE24*0.9*0.87,)+25</f>
        <v>17173</v>
      </c>
      <c r="AF24" s="22">
        <f>ROUNDUP(BAR!AF24*0.9*0.87,)+25</f>
        <v>17408</v>
      </c>
      <c r="AG24" s="22">
        <f>ROUNDUP(BAR!AG24*0.9*0.87,)+25</f>
        <v>17408</v>
      </c>
      <c r="AH24" s="22">
        <f>ROUNDUP(BAR!AH24*0.9*0.87,)+25</f>
        <v>17173</v>
      </c>
      <c r="AI24" s="22">
        <f>ROUNDUP(BAR!AI24*0.9*0.87,)+25</f>
        <v>17408</v>
      </c>
      <c r="AJ24" s="22">
        <f>ROUNDUP(BAR!AJ24*0.9*0.87,)+25</f>
        <v>17408</v>
      </c>
      <c r="AK24" s="22">
        <f>ROUNDUP(BAR!AK24*0.9*0.87,)+25</f>
        <v>17408</v>
      </c>
      <c r="AL24" s="22">
        <f>ROUNDUP(BAR!AL24*0.9*0.87,)+25</f>
        <v>17408</v>
      </c>
      <c r="AM24" s="22">
        <f>ROUNDUP(BAR!AM24*0.9*0.87,)+25</f>
        <v>17408</v>
      </c>
      <c r="AN24" s="22">
        <f>ROUNDUP(BAR!AN24*0.9*0.87,)+25</f>
        <v>17408</v>
      </c>
      <c r="AO24" s="22">
        <f>ROUNDUP(BAR!AO24*0.9*0.87,)+25</f>
        <v>17173</v>
      </c>
      <c r="AP24" s="22">
        <f>ROUNDUP(BAR!AP24*0.9*0.87,)+25</f>
        <v>17173</v>
      </c>
      <c r="AQ24" s="22">
        <f>ROUNDUP(BAR!AQ24*0.9*0.87,)+25</f>
        <v>17173</v>
      </c>
      <c r="AR24" s="22">
        <f>ROUNDUP(BAR!AR24*0.9*0.87,)+25</f>
        <v>17173</v>
      </c>
      <c r="AS24" s="22">
        <f>ROUNDUP(BAR!AS24*0.9*0.87,)+25</f>
        <v>17173</v>
      </c>
      <c r="AT24" s="22">
        <f>ROUNDUP(BAR!AT24*0.9*0.87,)+25</f>
        <v>17408</v>
      </c>
      <c r="AU24" s="22">
        <f>ROUNDUP(BAR!AU24*0.9*0.87,)+25</f>
        <v>17408</v>
      </c>
      <c r="AV24" s="22">
        <f>ROUNDUP(BAR!AV24*0.9*0.87,)+25</f>
        <v>17173</v>
      </c>
      <c r="AW24" s="22">
        <f>ROUNDUP(BAR!AW24*0.9*0.87,)+25</f>
        <v>17173</v>
      </c>
      <c r="AX24" s="22">
        <f>ROUNDUP(BAR!AX24*0.9*0.87,)+25</f>
        <v>17173</v>
      </c>
      <c r="AY24" s="22">
        <f>ROUNDUP(BAR!AY24*0.9*0.87,)+25</f>
        <v>17173</v>
      </c>
      <c r="AZ24" s="22">
        <f>ROUNDUP(BAR!AZ24*0.9*0.87,)+25</f>
        <v>17173</v>
      </c>
      <c r="BA24" s="22">
        <f>ROUNDUP(BAR!BA24*0.9*0.87,)+25</f>
        <v>17408</v>
      </c>
      <c r="BB24" s="22">
        <f>ROUNDUP(BAR!BB24*0.9*0.87,)+25</f>
        <v>17408</v>
      </c>
      <c r="BC24" s="22">
        <f>ROUNDUP(BAR!BC24*0.9*0.87,)+25</f>
        <v>16938</v>
      </c>
      <c r="BD24" s="22">
        <f>ROUNDUP(BAR!BD24*0.9*0.87,)+25</f>
        <v>16938</v>
      </c>
      <c r="BE24" s="22">
        <f>ROUNDUP(BAR!BE24*0.9*0.87,)+25</f>
        <v>16938</v>
      </c>
      <c r="BF24" s="22">
        <f>ROUNDUP(BAR!BF24*0.9*0.87,)+25</f>
        <v>17408</v>
      </c>
      <c r="BG24" s="22">
        <f>ROUNDUP(BAR!BG24*0.9*0.87,)+25</f>
        <v>17408</v>
      </c>
      <c r="BH24" s="22">
        <f>ROUNDUP(BAR!BH24*0.9*0.87,)+25</f>
        <v>17408</v>
      </c>
      <c r="BI24" s="22">
        <f>ROUNDUP(BAR!BI24*0.9*0.87,)+25</f>
        <v>17408</v>
      </c>
      <c r="BJ24" s="22">
        <f>ROUNDUP(BAR!BJ24*0.9*0.87,)+25</f>
        <v>16782</v>
      </c>
      <c r="BK24" s="22">
        <f>ROUNDUP(BAR!BK24*0.9*0.87,)+25</f>
        <v>16782</v>
      </c>
      <c r="BL24" s="22">
        <f>ROUNDUP(BAR!BL24*0.9*0.87,)+25</f>
        <v>16782</v>
      </c>
      <c r="BM24" s="22">
        <f>ROUNDUP(BAR!BM24*0.9*0.87,)+25</f>
        <v>16782</v>
      </c>
      <c r="BN24" s="22">
        <f>ROUNDUP(BAR!BN24*0.9*0.87,)+25</f>
        <v>16782</v>
      </c>
      <c r="BO24" s="22">
        <f>ROUNDUP(BAR!BO24*0.9*0.87,)+25</f>
        <v>16938</v>
      </c>
      <c r="BP24" s="22">
        <f>ROUNDUP(BAR!BP24*0.9*0.87,)+25</f>
        <v>16938</v>
      </c>
      <c r="BQ24" s="22">
        <f>ROUNDUP(BAR!BQ24*0.9*0.87,)+25</f>
        <v>16782</v>
      </c>
      <c r="BR24" s="22">
        <f>ROUNDUP(BAR!BR24*0.9*0.87,)+25</f>
        <v>16782</v>
      </c>
      <c r="BS24" s="22">
        <f>ROUNDUP(BAR!BS24*0.9*0.87,)+25</f>
        <v>16782</v>
      </c>
      <c r="BT24" s="22">
        <f>ROUNDUP(BAR!BT24*0.9*0.87,)+25</f>
        <v>16782</v>
      </c>
      <c r="BU24" s="22">
        <f>ROUNDUP(BAR!BU24*0.9*0.87,)+25</f>
        <v>16782</v>
      </c>
      <c r="BV24" s="22">
        <f>ROUNDUP(BAR!BV24*0.9*0.87,)+25</f>
        <v>16938</v>
      </c>
      <c r="BW24" s="22">
        <f>ROUNDUP(BAR!BW24*0.9*0.87,)+25</f>
        <v>16938</v>
      </c>
      <c r="BX24" s="22">
        <f>ROUNDUP(BAR!BX24*0.9*0.87,)+25</f>
        <v>16782</v>
      </c>
      <c r="BY24" s="22">
        <f>ROUNDUP(BAR!BY24*0.9*0.87,)+25</f>
        <v>16782</v>
      </c>
      <c r="BZ24" s="22">
        <f>ROUNDUP(BAR!BZ24*0.9*0.87,)+25</f>
        <v>16782</v>
      </c>
      <c r="CA24" s="22">
        <f>ROUNDUP(BAR!CA24*0.9*0.87,)+25</f>
        <v>16782</v>
      </c>
      <c r="CB24" s="22">
        <f>ROUNDUP(BAR!CB24*0.9*0.87,)+25</f>
        <v>16782</v>
      </c>
      <c r="CC24" s="22">
        <f>ROUNDUP(BAR!CC24*0.9*0.87,)+25</f>
        <v>16938</v>
      </c>
      <c r="CD24" s="22">
        <f>ROUNDUP(BAR!CD24*0.9*0.87,)+25</f>
        <v>16938</v>
      </c>
      <c r="CE24" s="22">
        <f>ROUNDUP(BAR!CE24*0.9*0.87,)+25</f>
        <v>16782</v>
      </c>
      <c r="CF24" s="22">
        <f>ROUNDUP(BAR!CF24*0.9*0.87,)+25</f>
        <v>16782</v>
      </c>
      <c r="CG24" s="22">
        <f>ROUNDUP(BAR!CG24*0.9*0.87,)+25</f>
        <v>16782</v>
      </c>
      <c r="CH24" s="22">
        <f>ROUNDUP(BAR!CH24*0.9*0.87,)+25</f>
        <v>16782</v>
      </c>
      <c r="CI24" s="22">
        <f>ROUNDUP(BAR!CI24*0.9*0.87,)+25</f>
        <v>16782</v>
      </c>
      <c r="CJ24" s="22">
        <f>ROUNDUP(BAR!CJ24*0.9*0.87,)+25</f>
        <v>16938</v>
      </c>
      <c r="CK24" s="22">
        <f>ROUNDUP(BAR!CK24*0.9*0.87,)+25</f>
        <v>16938</v>
      </c>
      <c r="CL24" s="22">
        <f>ROUNDUP(BAR!CL24*0.9*0.87,)+25</f>
        <v>16782</v>
      </c>
      <c r="CM24" s="22">
        <f>ROUNDUP(BAR!CM24*0.9*0.87,)+25</f>
        <v>16782</v>
      </c>
      <c r="CN24" s="22">
        <f>ROUNDUP(BAR!CN24*0.9*0.87,)+25</f>
        <v>16782</v>
      </c>
      <c r="CO24" s="22">
        <f>ROUNDUP(BAR!CO24*0.9*0.87,)+25</f>
        <v>16782</v>
      </c>
      <c r="CP24" s="22">
        <f>ROUNDUP(BAR!CP24*0.9*0.87,)+25</f>
        <v>16782</v>
      </c>
      <c r="CQ24" s="22">
        <f>ROUNDUP(BAR!CQ24*0.9*0.87,)+25</f>
        <v>17643</v>
      </c>
      <c r="CR24" s="22">
        <f>ROUNDUP(BAR!CR24*0.9*0.87,)+25</f>
        <v>17643</v>
      </c>
      <c r="CS24" s="22">
        <f>ROUNDUP(BAR!CS24*0.9*0.87,)+25</f>
        <v>17643</v>
      </c>
      <c r="CT24" s="22">
        <f>ROUNDUP(BAR!CT24*0.9*0.87,)+25</f>
        <v>17643</v>
      </c>
      <c r="CU24" s="22">
        <f>ROUNDUP(BAR!CU24*0.9*0.87,)+25</f>
        <v>17643</v>
      </c>
      <c r="CV24" s="22">
        <f>ROUNDUP(BAR!CV24*0.9*0.87,)+25</f>
        <v>17643</v>
      </c>
      <c r="CW24" s="22">
        <f>ROUNDUP(BAR!CW24*0.9*0.87,)+25</f>
        <v>17643</v>
      </c>
      <c r="CX24" s="22">
        <f>ROUNDUP(BAR!CX24*0.9*0.87,)+25</f>
        <v>18034</v>
      </c>
      <c r="CY24" s="22">
        <f>ROUNDUP(BAR!CY24*0.9*0.87,)+25</f>
        <v>18034</v>
      </c>
      <c r="CZ24" s="22">
        <f>ROUNDUP(BAR!CZ24*0.9*0.87,)+25</f>
        <v>18034</v>
      </c>
      <c r="DA24" s="22">
        <f>ROUNDUP(BAR!DA24*0.9*0.87,)+25</f>
        <v>18034</v>
      </c>
      <c r="DB24" s="22">
        <f>ROUNDUP(BAR!DB24*0.9*0.87,)+25</f>
        <v>18034</v>
      </c>
      <c r="DC24" s="22">
        <f>ROUNDUP(BAR!DC24*0.9*0.87,)+25</f>
        <v>18034</v>
      </c>
      <c r="DD24" s="22">
        <f>ROUNDUP(BAR!DD24*0.9*0.87,)+25</f>
        <v>18034</v>
      </c>
      <c r="DE24" s="22">
        <f>ROUNDUP(BAR!DE24*0.9*0.87,)+25</f>
        <v>18817</v>
      </c>
      <c r="DF24" s="22">
        <f>ROUNDUP(BAR!DF24*0.9*0.87,)+25</f>
        <v>18817</v>
      </c>
      <c r="DG24" s="22">
        <f>ROUNDUP(BAR!DG24*0.9*0.87,)+25</f>
        <v>18817</v>
      </c>
      <c r="DH24" s="22">
        <f>ROUNDUP(BAR!DH24*0.9*0.87,)+25</f>
        <v>18817</v>
      </c>
      <c r="DI24" s="22">
        <f>ROUNDUP(BAR!DI24*0.9*0.87,)+25</f>
        <v>34243</v>
      </c>
      <c r="DJ24" s="96">
        <f>ROUNDUP(BAR!DJ24*0.9*0.87,)+25</f>
        <v>43639</v>
      </c>
      <c r="DK24" s="96">
        <f>ROUNDUP(BAR!DK24*0.9*0.87,)+25</f>
        <v>43639</v>
      </c>
      <c r="DL24" s="96">
        <f>ROUNDUP(BAR!DL24*0.9*0.87,)+25</f>
        <v>43639</v>
      </c>
      <c r="DM24" s="96">
        <f>ROUNDUP(BAR!DM24*0.9*0.87,)+25</f>
        <v>43639</v>
      </c>
      <c r="DN24" s="96">
        <f>ROUNDUP(BAR!DN24*0.9*0.87,)+25</f>
        <v>43639</v>
      </c>
      <c r="DO24" s="96">
        <f>ROUNDUP(BAR!DO24*0.9*0.87,)+25</f>
        <v>43639</v>
      </c>
      <c r="DP24" s="96">
        <f>ROUNDUP(BAR!DP24*0.9*0.87,)+25</f>
        <v>43639</v>
      </c>
      <c r="DQ24" s="96">
        <f>ROUNDUP(BAR!DQ24*0.9*0.87,)+25</f>
        <v>43639</v>
      </c>
      <c r="DR24" s="96">
        <f>ROUNDUP(BAR!DR24*0.9*0.87,)+25</f>
        <v>43639</v>
      </c>
      <c r="DS24" s="96">
        <f>ROUNDUP(BAR!DS24*0.9*0.87,)+25</f>
        <v>41290</v>
      </c>
      <c r="DT24" s="22">
        <f>ROUNDUP(BAR!DT24*0.9*0.87,)+25</f>
        <v>32207</v>
      </c>
      <c r="DU24" s="22">
        <f>ROUNDUP(BAR!DU24*0.9*0.87,)+25</f>
        <v>32207</v>
      </c>
      <c r="DV24" s="22">
        <f>ROUNDUP(BAR!DV24*0.9*0.87,)+25</f>
        <v>32207</v>
      </c>
      <c r="DW24" s="22">
        <f>ROUNDUP(BAR!DW24*0.9*0.87,)+25</f>
        <v>32207</v>
      </c>
      <c r="DX24" s="22">
        <f>ROUNDUP(BAR!DX24*0.9*0.87,)+25</f>
        <v>32207</v>
      </c>
      <c r="DY24" s="22">
        <f>ROUNDUP(BAR!DY24*0.9*0.87,)+25</f>
        <v>32207</v>
      </c>
      <c r="DZ24" s="22">
        <f>ROUNDUP(BAR!DZ24*0.9*0.87,)+25</f>
        <v>32207</v>
      </c>
      <c r="EA24" s="22">
        <f>ROUNDUP(BAR!EA24*0.9*0.87,)+25</f>
        <v>32990</v>
      </c>
      <c r="EB24" s="22">
        <f>ROUNDUP(BAR!EB24*0.9*0.87,)+25</f>
        <v>32990</v>
      </c>
      <c r="EC24" s="22">
        <f>ROUNDUP(BAR!EC24*0.9*0.87,)+25</f>
        <v>32990</v>
      </c>
      <c r="ED24" s="22">
        <f>ROUNDUP(BAR!ED24*0.9*0.87,)+25</f>
        <v>32990</v>
      </c>
      <c r="EE24" s="22">
        <f>ROUNDUP(BAR!EE24*0.9*0.87,)+25</f>
        <v>32990</v>
      </c>
      <c r="EF24" s="22">
        <f>ROUNDUP(BAR!EF24*0.9*0.87,)+25</f>
        <v>32990</v>
      </c>
      <c r="EG24" s="22">
        <f>ROUNDUP(BAR!EG24*0.9*0.87,)+25</f>
        <v>32990</v>
      </c>
      <c r="EH24" s="22">
        <f>ROUNDUP(BAR!EH24*0.9*0.87,)+25</f>
        <v>32990</v>
      </c>
      <c r="EI24" s="22">
        <f>ROUNDUP(BAR!EI24*0.9*0.87,)+25</f>
        <v>32990</v>
      </c>
      <c r="EJ24" s="22">
        <f>ROUNDUP(BAR!EJ24*0.9*0.87,)+25</f>
        <v>32990</v>
      </c>
      <c r="EK24" s="22">
        <f>ROUNDUP(BAR!EK24*0.9*0.87,)+25</f>
        <v>32990</v>
      </c>
      <c r="EL24" s="22">
        <f>ROUNDUP(BAR!EL24*0.9*0.87,)+25</f>
        <v>32990</v>
      </c>
      <c r="EM24" s="22">
        <f>ROUNDUP(BAR!EM24*0.9*0.87,)+25</f>
        <v>32990</v>
      </c>
      <c r="EN24" s="22">
        <f>ROUNDUP(BAR!EN24*0.9*0.87,)+25</f>
        <v>32990</v>
      </c>
      <c r="EO24" s="22">
        <f>ROUNDUP(BAR!EO24*0.9*0.87,)+25</f>
        <v>32990</v>
      </c>
      <c r="EP24" s="22">
        <f>ROUNDUP(BAR!EP24*0.9*0.87,)+25</f>
        <v>32990</v>
      </c>
      <c r="EQ24" s="22">
        <f>ROUNDUP(BAR!EQ24*0.9*0.87,)+25</f>
        <v>33773</v>
      </c>
      <c r="ER24" s="22">
        <f>ROUNDUP(BAR!ER24*0.9*0.87,)+25</f>
        <v>33773</v>
      </c>
      <c r="ES24" s="22">
        <f>ROUNDUP(BAR!ES24*0.9*0.87,)+25</f>
        <v>33773</v>
      </c>
      <c r="ET24" s="22">
        <f>ROUNDUP(BAR!ET24*0.9*0.87,)+25</f>
        <v>33773</v>
      </c>
      <c r="EU24" s="22">
        <f>ROUNDUP(BAR!EU24*0.9*0.87,)+25</f>
        <v>33773</v>
      </c>
      <c r="EV24" s="22">
        <f>ROUNDUP(BAR!EV24*0.9*0.87,)+25</f>
        <v>33773</v>
      </c>
      <c r="EW24" s="22">
        <f>ROUNDUP(BAR!EW24*0.9*0.87,)+25</f>
        <v>33773</v>
      </c>
      <c r="EX24" s="22">
        <f>ROUNDUP(BAR!EX24*0.9*0.87,)+25</f>
        <v>33773</v>
      </c>
      <c r="EY24" s="22">
        <f>ROUNDUP(BAR!EY24*0.9*0.87,)+25</f>
        <v>33773</v>
      </c>
      <c r="EZ24" s="22">
        <f>ROUNDUP(BAR!EZ24*0.9*0.87,)+25</f>
        <v>33773</v>
      </c>
      <c r="FA24" s="22">
        <f>ROUNDUP(BAR!FA24*0.9*0.87,)+25</f>
        <v>33773</v>
      </c>
      <c r="FB24" s="22">
        <f>ROUNDUP(BAR!FB24*0.9*0.87,)+25</f>
        <v>33773</v>
      </c>
      <c r="FC24" s="22">
        <f>ROUNDUP(BAR!FC24*0.9*0.87,)+25</f>
        <v>33773</v>
      </c>
      <c r="FD24" s="22">
        <f>ROUNDUP(BAR!FD24*0.9*0.87,)+25</f>
        <v>33773</v>
      </c>
      <c r="FE24" s="22">
        <f>ROUNDUP(BAR!FE24*0.9*0.87,)+25</f>
        <v>33773</v>
      </c>
      <c r="FF24" s="22">
        <f>ROUNDUP(BAR!FF24*0.9*0.87,)+25</f>
        <v>33773</v>
      </c>
      <c r="FG24" s="22">
        <f>ROUNDUP(BAR!FG24*0.9*0.87,)+25</f>
        <v>33773</v>
      </c>
      <c r="FH24" s="22">
        <f>ROUNDUP(BAR!FH24*0.9*0.87,)+25</f>
        <v>33773</v>
      </c>
      <c r="FI24" s="22">
        <f>ROUNDUP(BAR!FI24*0.9*0.87,)+25</f>
        <v>33773</v>
      </c>
      <c r="FJ24" s="22">
        <f>ROUNDUP(BAR!FJ24*0.9*0.87,)+25</f>
        <v>33773</v>
      </c>
      <c r="FK24" s="22">
        <f>ROUNDUP(BAR!FK24*0.9*0.87,)+25</f>
        <v>35809</v>
      </c>
      <c r="FL24" s="22">
        <f>ROUNDUP(BAR!FL24*0.9*0.87,)+25</f>
        <v>35809</v>
      </c>
      <c r="FM24" s="22">
        <f>ROUNDUP(BAR!FM24*0.9*0.87,)+25</f>
        <v>35809</v>
      </c>
      <c r="FN24" s="22">
        <f>ROUNDUP(BAR!FN24*0.9*0.87,)+25</f>
        <v>33773</v>
      </c>
      <c r="FO24" s="22">
        <f>ROUNDUP(BAR!FO24*0.9*0.87,)+25</f>
        <v>33773</v>
      </c>
      <c r="FP24" s="22">
        <f>ROUNDUP(BAR!FP24*0.9*0.87,)+25</f>
        <v>33773</v>
      </c>
      <c r="FQ24" s="22">
        <f>ROUNDUP(BAR!FQ24*0.9*0.87,)+25</f>
        <v>33773</v>
      </c>
      <c r="FR24" s="22">
        <f>ROUNDUP(BAR!FR24*0.9*0.87,)+25</f>
        <v>33773</v>
      </c>
      <c r="FS24" s="22">
        <f>ROUNDUP(BAR!FS24*0.9*0.87,)+25</f>
        <v>32207</v>
      </c>
      <c r="FT24" s="22">
        <f>ROUNDUP(BAR!FT24*0.9*0.87,)+25</f>
        <v>32207</v>
      </c>
      <c r="FU24" s="22">
        <f>ROUNDUP(BAR!FU24*0.9*0.87,)+25</f>
        <v>32207</v>
      </c>
      <c r="FV24" s="22">
        <f>ROUNDUP(BAR!FV24*0.9*0.87,)+25</f>
        <v>32207</v>
      </c>
      <c r="FW24" s="22">
        <f>ROUNDUP(BAR!FW24*0.9*0.87,)+25</f>
        <v>32207</v>
      </c>
      <c r="FX24" s="22">
        <f>ROUNDUP(BAR!FX24*0.9*0.87,)+25</f>
        <v>32207</v>
      </c>
      <c r="FY24" s="22">
        <f>ROUNDUP(BAR!FY24*0.9*0.87,)+25</f>
        <v>32207</v>
      </c>
      <c r="FZ24" s="22">
        <f>ROUNDUP(BAR!FZ24*0.9*0.87,)+25</f>
        <v>36826</v>
      </c>
      <c r="GA24" s="22">
        <f>ROUNDUP(BAR!GA24*0.9*0.87,)+25</f>
        <v>32990</v>
      </c>
      <c r="GB24" s="22">
        <f>ROUNDUP(BAR!GB24*0.9*0.87,)+25</f>
        <v>26099</v>
      </c>
      <c r="GC24" s="22">
        <f>ROUNDUP(BAR!GC24*0.9*0.87,)+25</f>
        <v>26099</v>
      </c>
      <c r="GD24" s="22">
        <f>ROUNDUP(BAR!GD24*0.9*0.87,)+25</f>
        <v>26099</v>
      </c>
      <c r="GE24" s="22">
        <f>ROUNDUP(BAR!GE24*0.9*0.87,)+25</f>
        <v>26099</v>
      </c>
      <c r="GF24" s="22">
        <f>ROUNDUP(BAR!GF24*0.9*0.87,)+25</f>
        <v>26099</v>
      </c>
      <c r="GG24" s="22">
        <f>ROUNDUP(BAR!GG24*0.9*0.87,)+25</f>
        <v>26099</v>
      </c>
      <c r="GH24" s="22">
        <f>ROUNDUP(BAR!GH24*0.9*0.87,)+25</f>
        <v>26099</v>
      </c>
      <c r="GI24" s="22">
        <f>ROUNDUP(BAR!GI24*0.9*0.87,)+25</f>
        <v>26099</v>
      </c>
      <c r="GJ24" s="22">
        <f>ROUNDUP(BAR!GJ24*0.9*0.87,)+25</f>
        <v>26099</v>
      </c>
      <c r="GK24" s="22">
        <f>ROUNDUP(BAR!GK24*0.9*0.87,)+25</f>
        <v>26099</v>
      </c>
      <c r="GL24" s="22">
        <f>ROUNDUP(BAR!GL24*0.9*0.87,)+25</f>
        <v>26099</v>
      </c>
      <c r="GM24" s="22">
        <f>ROUNDUP(BAR!GM24*0.9*0.87,)+25</f>
        <v>26099</v>
      </c>
      <c r="GN24" s="22">
        <f>ROUNDUP(BAR!GN24*0.9*0.87,)+25</f>
        <v>26099</v>
      </c>
      <c r="GO24" s="22">
        <f>ROUNDUP(BAR!GO24*0.9*0.87,)+25</f>
        <v>26099</v>
      </c>
      <c r="GP24" s="22">
        <f>ROUNDUP(BAR!GP24*0.9*0.87,)+25</f>
        <v>26099</v>
      </c>
      <c r="GQ24" s="22">
        <f>ROUNDUP(BAR!GQ24*0.9*0.87,)+25</f>
        <v>26099</v>
      </c>
      <c r="GR24" s="22">
        <f>ROUNDUP(BAR!GR24*0.9*0.87,)+25</f>
        <v>26099</v>
      </c>
      <c r="GS24" s="22">
        <f>ROUNDUP(BAR!GS24*0.9*0.87,)+25</f>
        <v>26099</v>
      </c>
      <c r="GT24" s="22">
        <f>ROUNDUP(BAR!GT24*0.9*0.87,)+25</f>
        <v>26099</v>
      </c>
      <c r="GU24" s="22">
        <f>ROUNDUP(BAR!GU24*0.9*0.87,)+25</f>
        <v>26099</v>
      </c>
      <c r="GV24" s="22">
        <f>ROUNDUP(BAR!GV24*0.9*0.87,)+25</f>
        <v>26099</v>
      </c>
      <c r="GW24" s="22">
        <f>ROUNDUP(BAR!GW24*0.9*0.87,)+25</f>
        <v>26099</v>
      </c>
    </row>
    <row r="25" spans="1:205" s="4" customFormat="1" ht="15" customHeight="1">
      <c r="A25" s="33" t="s">
        <v>36</v>
      </c>
      <c r="W25" s="60"/>
      <c r="X25" s="60"/>
      <c r="Y25" s="60"/>
      <c r="Z25" s="60"/>
      <c r="DJ25" s="93"/>
      <c r="DK25" s="93"/>
      <c r="DL25" s="93"/>
      <c r="DM25" s="93"/>
      <c r="DN25" s="93"/>
      <c r="DO25" s="93"/>
      <c r="DP25" s="93"/>
      <c r="DQ25" s="93"/>
      <c r="DR25" s="93"/>
      <c r="DS25" s="93"/>
    </row>
    <row r="26" spans="1:205" s="4" customFormat="1" ht="12" customHeight="1">
      <c r="A26" s="86" t="s">
        <v>37</v>
      </c>
      <c r="W26" s="60"/>
      <c r="X26" s="60"/>
      <c r="Y26" s="60"/>
      <c r="Z26" s="60"/>
      <c r="DJ26" s="93"/>
      <c r="DK26" s="93"/>
      <c r="DL26" s="93"/>
      <c r="DM26" s="93"/>
      <c r="DN26" s="93"/>
      <c r="DO26" s="93"/>
      <c r="DP26" s="93"/>
      <c r="DQ26" s="93"/>
      <c r="DR26" s="93"/>
      <c r="DS26" s="93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134"/>
      <c r="X27" s="134"/>
      <c r="Y27" s="134"/>
      <c r="Z27" s="134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J27" s="97"/>
      <c r="DK27" s="97"/>
      <c r="DL27" s="97"/>
      <c r="DM27" s="97"/>
      <c r="DN27" s="97"/>
      <c r="DO27" s="97"/>
      <c r="DP27" s="97"/>
      <c r="DQ27" s="97"/>
      <c r="DR27" s="97"/>
      <c r="DS27" s="9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134"/>
      <c r="X28" s="134"/>
      <c r="Y28" s="134"/>
      <c r="Z28" s="134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J28" s="97"/>
      <c r="DK28" s="97"/>
      <c r="DL28" s="97"/>
      <c r="DM28" s="97"/>
      <c r="DN28" s="97"/>
      <c r="DO28" s="97"/>
      <c r="DP28" s="97"/>
      <c r="DQ28" s="97"/>
      <c r="DR28" s="97"/>
      <c r="DS28" s="97"/>
    </row>
    <row r="29" spans="1:205" customFormat="1" ht="15" customHeight="1">
      <c r="A29" s="98" t="s">
        <v>38</v>
      </c>
      <c r="N29" s="83"/>
      <c r="O29" s="83"/>
      <c r="P29" s="83"/>
      <c r="Q29" s="83"/>
      <c r="R29" s="37"/>
      <c r="S29" s="37"/>
      <c r="T29" s="37"/>
      <c r="U29" s="37"/>
      <c r="V29" s="37"/>
      <c r="W29" s="135"/>
      <c r="X29" s="136"/>
      <c r="Y29" s="136"/>
      <c r="Z29" s="136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</row>
    <row r="30" spans="1:205">
      <c r="A30" s="101" t="s">
        <v>39</v>
      </c>
      <c r="I30" s="6"/>
      <c r="J30" s="6"/>
      <c r="K30" s="6"/>
      <c r="L30" s="6"/>
      <c r="M30" s="6"/>
      <c r="W30" s="135"/>
      <c r="X30" s="137"/>
      <c r="Y30" s="137"/>
      <c r="Z30" s="137"/>
    </row>
    <row r="31" spans="1:205" s="50" customFormat="1" ht="15" customHeight="1">
      <c r="A31" s="33" t="s">
        <v>16</v>
      </c>
      <c r="N31" s="4"/>
      <c r="O31" s="4"/>
      <c r="P31" s="4"/>
      <c r="Q31" s="4"/>
      <c r="R31" s="4"/>
      <c r="S31" s="4"/>
      <c r="T31" s="4"/>
      <c r="U31" s="4"/>
      <c r="V31" s="4"/>
      <c r="W31" s="60"/>
      <c r="X31" s="138"/>
      <c r="Y31" s="138"/>
      <c r="Z31" s="138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</row>
    <row r="32" spans="1:205" s="50" customFormat="1" ht="72" customHeight="1">
      <c r="A32" s="34" t="s">
        <v>17</v>
      </c>
      <c r="N32" s="4"/>
      <c r="O32" s="4"/>
      <c r="P32" s="4"/>
      <c r="Q32" s="4"/>
      <c r="R32" s="4"/>
      <c r="S32" s="4"/>
      <c r="T32" s="4"/>
      <c r="U32" s="4"/>
      <c r="V32" s="4"/>
      <c r="W32" s="60"/>
      <c r="X32" s="138"/>
      <c r="Y32" s="138"/>
      <c r="Z32" s="138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</row>
    <row r="33" spans="1:26">
      <c r="A33" s="30" t="s">
        <v>18</v>
      </c>
      <c r="I33" s="6"/>
      <c r="J33" s="6"/>
      <c r="K33" s="6"/>
      <c r="L33" s="6"/>
      <c r="M33" s="6"/>
      <c r="W33" s="135"/>
      <c r="X33" s="137"/>
      <c r="Y33" s="137"/>
      <c r="Z33" s="137"/>
    </row>
    <row r="34" spans="1:26" ht="54.75" customHeight="1">
      <c r="A34" s="35" t="s">
        <v>40</v>
      </c>
      <c r="I34" s="6"/>
      <c r="J34" s="6"/>
      <c r="K34" s="6"/>
      <c r="L34" s="6"/>
      <c r="M34" s="6"/>
      <c r="W34" s="135"/>
      <c r="X34" s="137"/>
      <c r="Y34" s="137"/>
      <c r="Z34" s="137"/>
    </row>
  </sheetData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-0.249977111117893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9.5703125" style="1" customWidth="1"/>
    <col min="2" max="13" width="9.85546875" style="6" customWidth="1"/>
    <col min="14" max="17" width="9.85546875" style="83" customWidth="1"/>
    <col min="18" max="22" width="9.85546875" style="6" customWidth="1"/>
    <col min="23" max="26" width="10.28515625" style="8" customWidth="1"/>
    <col min="27" max="108" width="10.28515625" style="6" customWidth="1"/>
    <col min="109" max="109" width="10.7109375" style="6" customWidth="1"/>
    <col min="110" max="112" width="9.85546875" style="6" customWidth="1"/>
    <col min="113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10" t="s">
        <v>41</v>
      </c>
    </row>
    <row r="3" spans="1:205" s="4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</row>
    <row r="6" spans="1:205" s="4" customFormat="1" ht="12" customHeight="1">
      <c r="A6" s="18">
        <v>1</v>
      </c>
      <c r="B6" s="58">
        <f>'РБ15% FIT18'!B6+25</f>
        <v>6311</v>
      </c>
      <c r="C6" s="58">
        <f>'РБ15% FIT18'!C6+25</f>
        <v>5941</v>
      </c>
      <c r="D6" s="58">
        <f>'РБ15% FIT18'!D6+25</f>
        <v>6681</v>
      </c>
      <c r="E6" s="58">
        <f>'РБ15% FIT18'!E6+25</f>
        <v>6681</v>
      </c>
      <c r="F6" s="58">
        <f>'РБ15% FIT18'!F6+25</f>
        <v>6681</v>
      </c>
      <c r="G6" s="58">
        <f>'РБ15% FIT18'!G6+25</f>
        <v>5646</v>
      </c>
      <c r="H6" s="58">
        <f>'РБ15% FIT18'!H6+25</f>
        <v>5646</v>
      </c>
      <c r="I6" s="58">
        <f>'РБ15% FIT18'!I6+25</f>
        <v>5646</v>
      </c>
      <c r="J6" s="58">
        <f>'РБ15% FIT18'!J6+25</f>
        <v>5646</v>
      </c>
      <c r="K6" s="58">
        <f>'РБ15% FIT18'!K6+25</f>
        <v>6311</v>
      </c>
      <c r="L6" s="58">
        <f>'РБ15% FIT18'!L6+25</f>
        <v>6311</v>
      </c>
      <c r="M6" s="58">
        <f>'РБ15% FIT18'!M6+25</f>
        <v>5202</v>
      </c>
      <c r="N6" s="58">
        <f>'РБ15% FIT18'!N6+25</f>
        <v>5202</v>
      </c>
      <c r="O6" s="58">
        <f>'РБ15% FIT18'!O6+25</f>
        <v>5202</v>
      </c>
      <c r="P6" s="58">
        <f>'РБ15% FIT18'!P6+25</f>
        <v>5202</v>
      </c>
      <c r="Q6" s="58">
        <f>'РБ15% FIT18'!Q6+25</f>
        <v>5202</v>
      </c>
      <c r="R6" s="58">
        <f>'РБ15% FIT18'!R6+25</f>
        <v>5646</v>
      </c>
      <c r="S6" s="58">
        <f>'РБ15% FIT18'!S6+25</f>
        <v>5646</v>
      </c>
      <c r="T6" s="58">
        <f>'РБ15% FIT18'!T6+25</f>
        <v>5202</v>
      </c>
      <c r="U6" s="58">
        <f>'РБ15% FIT18'!U6+25</f>
        <v>5202</v>
      </c>
      <c r="V6" s="58">
        <f>'РБ15% FIT18'!V6+25</f>
        <v>5202</v>
      </c>
      <c r="W6" s="58">
        <f>'РБ15% FIT18'!W6+25</f>
        <v>5202</v>
      </c>
      <c r="X6" s="58">
        <f>'РБ15% FIT18'!X6+25</f>
        <v>5128</v>
      </c>
      <c r="Y6" s="58">
        <f>'РБ15% FIT18'!Y6+25</f>
        <v>5350</v>
      </c>
      <c r="Z6" s="58">
        <f>'РБ15% FIT18'!Z6+25</f>
        <v>5350</v>
      </c>
      <c r="AA6" s="58">
        <f>'РБ15% FIT18'!AA6+25</f>
        <v>5128</v>
      </c>
      <c r="AB6" s="58">
        <f>'РБ15% FIT18'!AB6+25</f>
        <v>5128</v>
      </c>
      <c r="AC6" s="58">
        <f>'РБ15% FIT18'!AC6+25</f>
        <v>5128</v>
      </c>
      <c r="AD6" s="58">
        <f>'РБ15% FIT18'!AD6+25</f>
        <v>5128</v>
      </c>
      <c r="AE6" s="58">
        <f>'РБ15% FIT18'!AE6+25</f>
        <v>5128</v>
      </c>
      <c r="AF6" s="58">
        <f>'РБ15% FIT18'!AF6+25</f>
        <v>5350</v>
      </c>
      <c r="AG6" s="58">
        <f>'РБ15% FIT18'!AG6+25</f>
        <v>5350</v>
      </c>
      <c r="AH6" s="58">
        <f>'РБ15% FIT18'!AH6+25</f>
        <v>5128</v>
      </c>
      <c r="AI6" s="58">
        <f>'РБ15% FIT18'!AI6+25</f>
        <v>5350</v>
      </c>
      <c r="AJ6" s="58">
        <f>'РБ15% FIT18'!AJ6+25</f>
        <v>5350</v>
      </c>
      <c r="AK6" s="58">
        <f>'РБ15% FIT18'!AK6+25</f>
        <v>5350</v>
      </c>
      <c r="AL6" s="58">
        <f>'РБ15% FIT18'!AL6+25</f>
        <v>5350</v>
      </c>
      <c r="AM6" s="58">
        <f>'РБ15% FIT18'!AM6+25</f>
        <v>5350</v>
      </c>
      <c r="AN6" s="58">
        <f>'РБ15% FIT18'!AN6+25</f>
        <v>5350</v>
      </c>
      <c r="AO6" s="58">
        <f>'РБ15% FIT18'!AO6+25</f>
        <v>5128</v>
      </c>
      <c r="AP6" s="58">
        <f>'РБ15% FIT18'!AP6+25</f>
        <v>5128</v>
      </c>
      <c r="AQ6" s="58">
        <f>'РБ15% FIT18'!AQ6+25</f>
        <v>5128</v>
      </c>
      <c r="AR6" s="58">
        <f>'РБ15% FIT18'!AR6+25</f>
        <v>5128</v>
      </c>
      <c r="AS6" s="58">
        <f>'РБ15% FIT18'!AS6+25</f>
        <v>5128</v>
      </c>
      <c r="AT6" s="58">
        <f>'РБ15% FIT18'!AT6+25</f>
        <v>5350</v>
      </c>
      <c r="AU6" s="58">
        <f>'РБ15% FIT18'!AU6+25</f>
        <v>5350</v>
      </c>
      <c r="AV6" s="58">
        <f>'РБ15% FIT18'!AV6+25</f>
        <v>5128</v>
      </c>
      <c r="AW6" s="58">
        <f>'РБ15% FIT18'!AW6+25</f>
        <v>5128</v>
      </c>
      <c r="AX6" s="58">
        <f>'РБ15% FIT18'!AX6+25</f>
        <v>5128</v>
      </c>
      <c r="AY6" s="58">
        <f>'РБ15% FIT18'!AY6+25</f>
        <v>5128</v>
      </c>
      <c r="AZ6" s="58">
        <f>'РБ15% FIT18'!AZ6+25</f>
        <v>5128</v>
      </c>
      <c r="BA6" s="58">
        <f>'РБ15% FIT18'!BA6+25</f>
        <v>5350</v>
      </c>
      <c r="BB6" s="58">
        <f>'РБ15% FIT18'!BB6+25</f>
        <v>5350</v>
      </c>
      <c r="BC6" s="58">
        <f>'РБ15% FIT18'!BC6+25</f>
        <v>4906</v>
      </c>
      <c r="BD6" s="58">
        <f>'РБ15% FIT18'!BD6+25</f>
        <v>4906</v>
      </c>
      <c r="BE6" s="58">
        <f>'РБ15% FIT18'!BE6+25</f>
        <v>4906</v>
      </c>
      <c r="BF6" s="58">
        <f>'РБ15% FIT18'!BF6+25</f>
        <v>5350</v>
      </c>
      <c r="BG6" s="58">
        <f>'РБ15% FIT18'!BG6+25</f>
        <v>5350</v>
      </c>
      <c r="BH6" s="58">
        <f>'РБ15% FIT18'!BH6+25</f>
        <v>5350</v>
      </c>
      <c r="BI6" s="58">
        <f>'РБ15% FIT18'!BI6+25</f>
        <v>5350</v>
      </c>
      <c r="BJ6" s="58">
        <f>'РБ15% FIT18'!BJ6+25</f>
        <v>4758</v>
      </c>
      <c r="BK6" s="58">
        <f>'РБ15% FIT18'!BK6+25</f>
        <v>4758</v>
      </c>
      <c r="BL6" s="58">
        <f>'РБ15% FIT18'!BL6+25</f>
        <v>4758</v>
      </c>
      <c r="BM6" s="58">
        <f>'РБ15% FIT18'!BM6+25</f>
        <v>4758</v>
      </c>
      <c r="BN6" s="58">
        <f>'РБ15% FIT18'!BN6+25</f>
        <v>4758</v>
      </c>
      <c r="BO6" s="58">
        <f>'РБ15% FIT18'!BO6+25</f>
        <v>4906</v>
      </c>
      <c r="BP6" s="58">
        <f>'РБ15% FIT18'!BP6+25</f>
        <v>4906</v>
      </c>
      <c r="BQ6" s="58">
        <f>'РБ15% FIT18'!BQ6+25</f>
        <v>4758</v>
      </c>
      <c r="BR6" s="58">
        <f>'РБ15% FIT18'!BR6+25</f>
        <v>4758</v>
      </c>
      <c r="BS6" s="58">
        <f>'РБ15% FIT18'!BS6+25</f>
        <v>4758</v>
      </c>
      <c r="BT6" s="58">
        <f>'РБ15% FIT18'!BT6+25</f>
        <v>4758</v>
      </c>
      <c r="BU6" s="58">
        <f>'РБ15% FIT18'!BU6+25</f>
        <v>4758</v>
      </c>
      <c r="BV6" s="58">
        <f>'РБ15% FIT18'!BV6+25</f>
        <v>4906</v>
      </c>
      <c r="BW6" s="58">
        <f>'РБ15% FIT18'!BW6+25</f>
        <v>4906</v>
      </c>
      <c r="BX6" s="58">
        <f>'РБ15% FIT18'!BX6+25</f>
        <v>4758</v>
      </c>
      <c r="BY6" s="58">
        <f>'РБ15% FIT18'!BY6+25</f>
        <v>4758</v>
      </c>
      <c r="BZ6" s="58">
        <f>'РБ15% FIT18'!BZ6+25</f>
        <v>4758</v>
      </c>
      <c r="CA6" s="58">
        <f>'РБ15% FIT18'!CA6+25</f>
        <v>4758</v>
      </c>
      <c r="CB6" s="58">
        <f>'РБ15% FIT18'!CB6+25</f>
        <v>4758</v>
      </c>
      <c r="CC6" s="58">
        <f>'РБ15% FIT18'!CC6+25</f>
        <v>4906</v>
      </c>
      <c r="CD6" s="58">
        <f>'РБ15% FIT18'!CD6+25</f>
        <v>4906</v>
      </c>
      <c r="CE6" s="58">
        <f>'РБ15% FIT18'!CE6+25</f>
        <v>4758</v>
      </c>
      <c r="CF6" s="58">
        <f>'РБ15% FIT18'!CF6+25</f>
        <v>4758</v>
      </c>
      <c r="CG6" s="58">
        <f>'РБ15% FIT18'!CG6+25</f>
        <v>4758</v>
      </c>
      <c r="CH6" s="58">
        <f>'РБ15% FIT18'!CH6+25</f>
        <v>4758</v>
      </c>
      <c r="CI6" s="58">
        <f>'РБ15% FIT18'!CI6+25</f>
        <v>4758</v>
      </c>
      <c r="CJ6" s="58">
        <f>'РБ15% FIT18'!CJ6+25</f>
        <v>4906</v>
      </c>
      <c r="CK6" s="58">
        <f>'РБ15% FIT18'!CK6+25</f>
        <v>4906</v>
      </c>
      <c r="CL6" s="58">
        <f>'РБ15% FIT18'!CL6+25</f>
        <v>4758</v>
      </c>
      <c r="CM6" s="58">
        <f>'РБ15% FIT18'!CM6+25</f>
        <v>4758</v>
      </c>
      <c r="CN6" s="58">
        <f>'РБ15% FIT18'!CN6+25</f>
        <v>4758</v>
      </c>
      <c r="CO6" s="58">
        <f>'РБ15% FIT18'!CO6+25</f>
        <v>4758</v>
      </c>
      <c r="CP6" s="58">
        <f>'РБ15% FIT18'!CP6+25</f>
        <v>4758</v>
      </c>
      <c r="CQ6" s="58">
        <f>'РБ15% FIT18'!CQ6+25</f>
        <v>5572</v>
      </c>
      <c r="CR6" s="58">
        <f>'РБ15% FIT18'!CR6+25</f>
        <v>5572</v>
      </c>
      <c r="CS6" s="58">
        <f>'РБ15% FIT18'!CS6+25</f>
        <v>5572</v>
      </c>
      <c r="CT6" s="58">
        <f>'РБ15% FIT18'!CT6+25</f>
        <v>5572</v>
      </c>
      <c r="CU6" s="58">
        <f>'РБ15% FIT18'!CU6+25</f>
        <v>5572</v>
      </c>
      <c r="CV6" s="58">
        <f>'РБ15% FIT18'!CV6+25</f>
        <v>5572</v>
      </c>
      <c r="CW6" s="58">
        <f>'РБ15% FIT18'!CW6+25</f>
        <v>5572</v>
      </c>
      <c r="CX6" s="58">
        <f>'РБ15% FIT18'!CX6+25</f>
        <v>5941</v>
      </c>
      <c r="CY6" s="58">
        <f>'РБ15% FIT18'!CY6+25</f>
        <v>5941</v>
      </c>
      <c r="CZ6" s="58">
        <f>'РБ15% FIT18'!CZ6+25</f>
        <v>5941</v>
      </c>
      <c r="DA6" s="58">
        <f>'РБ15% FIT18'!DA6+25</f>
        <v>5941</v>
      </c>
      <c r="DB6" s="58">
        <f>'РБ15% FIT18'!DB6+25</f>
        <v>5941</v>
      </c>
      <c r="DC6" s="58">
        <f>'РБ15% FIT18'!DC6+25</f>
        <v>5941</v>
      </c>
      <c r="DD6" s="58">
        <f>'РБ15% FIT18'!DD6+25</f>
        <v>5941</v>
      </c>
      <c r="DE6" s="58">
        <f>'РБ15% FIT18'!DE6+25</f>
        <v>6681</v>
      </c>
      <c r="DF6" s="58">
        <f>'РБ15% FIT18'!DF6+25</f>
        <v>6681</v>
      </c>
      <c r="DG6" s="58">
        <f>'РБ15% FIT18'!DG6+25</f>
        <v>6681</v>
      </c>
      <c r="DH6" s="58">
        <f>'РБ15% FIT18'!DH6+25</f>
        <v>6681</v>
      </c>
      <c r="DI6" s="58">
        <f>'РБ15% FIT18'!DI6+25</f>
        <v>14815</v>
      </c>
      <c r="DJ6" s="58">
        <f>'РБ15% FIT18'!DJ6+25</f>
        <v>23689</v>
      </c>
      <c r="DK6" s="58">
        <f>'РБ15% FIT18'!DK6+25</f>
        <v>23689</v>
      </c>
      <c r="DL6" s="58">
        <f>'РБ15% FIT18'!DL6+25</f>
        <v>23689</v>
      </c>
      <c r="DM6" s="58">
        <f>'РБ15% FIT18'!DM6+25</f>
        <v>23689</v>
      </c>
      <c r="DN6" s="58">
        <f>'РБ15% FIT18'!DN6+25</f>
        <v>23689</v>
      </c>
      <c r="DO6" s="58">
        <f>'РБ15% FIT18'!DO6+25</f>
        <v>23689</v>
      </c>
      <c r="DP6" s="58">
        <f>'РБ15% FIT18'!DP6+25</f>
        <v>23689</v>
      </c>
      <c r="DQ6" s="58">
        <f>'РБ15% FIT18'!DQ6+25</f>
        <v>23689</v>
      </c>
      <c r="DR6" s="58">
        <f>'РБ15% FIT18'!DR6+25</f>
        <v>23689</v>
      </c>
      <c r="DS6" s="58">
        <f>'РБ15% FIT18'!DS6+25</f>
        <v>21471</v>
      </c>
      <c r="DT6" s="58">
        <f>'РБ15% FIT18'!DT6+25</f>
        <v>13336</v>
      </c>
      <c r="DU6" s="58">
        <f>'РБ15% FIT18'!DU6+25</f>
        <v>13336</v>
      </c>
      <c r="DV6" s="58">
        <f>'РБ15% FIT18'!DV6+25</f>
        <v>13336</v>
      </c>
      <c r="DW6" s="58">
        <f>'РБ15% FIT18'!DW6+25</f>
        <v>13336</v>
      </c>
      <c r="DX6" s="58">
        <f>'РБ15% FIT18'!DX6+25</f>
        <v>13336</v>
      </c>
      <c r="DY6" s="58">
        <f>'РБ15% FIT18'!DY6+25</f>
        <v>13336</v>
      </c>
      <c r="DZ6" s="58">
        <f>'РБ15% FIT18'!DZ6+25</f>
        <v>13336</v>
      </c>
      <c r="EA6" s="58">
        <f>'РБ15% FIT18'!EA6+25</f>
        <v>14076</v>
      </c>
      <c r="EB6" s="58">
        <f>'РБ15% FIT18'!EB6+25</f>
        <v>14076</v>
      </c>
      <c r="EC6" s="58">
        <f>'РБ15% FIT18'!EC6+25</f>
        <v>14076</v>
      </c>
      <c r="ED6" s="58">
        <f>'РБ15% FIT18'!ED6+25</f>
        <v>14076</v>
      </c>
      <c r="EE6" s="58">
        <f>'РБ15% FIT18'!EE6+25</f>
        <v>14076</v>
      </c>
      <c r="EF6" s="58">
        <f>'РБ15% FIT18'!EF6+25</f>
        <v>14076</v>
      </c>
      <c r="EG6" s="58">
        <f>'РБ15% FIT18'!EG6+25</f>
        <v>14076</v>
      </c>
      <c r="EH6" s="58">
        <f>'РБ15% FIT18'!EH6+25</f>
        <v>14076</v>
      </c>
      <c r="EI6" s="58">
        <f>'РБ15% FIT18'!EI6+25</f>
        <v>14076</v>
      </c>
      <c r="EJ6" s="58">
        <f>'РБ15% FIT18'!EJ6+25</f>
        <v>14076</v>
      </c>
      <c r="EK6" s="58">
        <f>'РБ15% FIT18'!EK6+25</f>
        <v>14076</v>
      </c>
      <c r="EL6" s="58">
        <f>'РБ15% FIT18'!EL6+25</f>
        <v>14076</v>
      </c>
      <c r="EM6" s="58">
        <f>'РБ15% FIT18'!EM6+25</f>
        <v>14076</v>
      </c>
      <c r="EN6" s="58">
        <f>'РБ15% FIT18'!EN6+25</f>
        <v>14076</v>
      </c>
      <c r="EO6" s="58">
        <f>'РБ15% FIT18'!EO6+25</f>
        <v>14076</v>
      </c>
      <c r="EP6" s="58">
        <f>'РБ15% FIT18'!EP6+25</f>
        <v>14076</v>
      </c>
      <c r="EQ6" s="58">
        <f>'РБ15% FIT18'!EQ6+25</f>
        <v>14815</v>
      </c>
      <c r="ER6" s="58">
        <f>'РБ15% FIT18'!ER6+25</f>
        <v>14815</v>
      </c>
      <c r="ES6" s="58">
        <f>'РБ15% FIT18'!ES6+25</f>
        <v>14815</v>
      </c>
      <c r="ET6" s="58">
        <f>'РБ15% FIT18'!ET6+25</f>
        <v>14815</v>
      </c>
      <c r="EU6" s="58">
        <f>'РБ15% FIT18'!EU6+25</f>
        <v>14815</v>
      </c>
      <c r="EV6" s="58">
        <f>'РБ15% FIT18'!EV6+25</f>
        <v>14815</v>
      </c>
      <c r="EW6" s="58">
        <f>'РБ15% FIT18'!EW6+25</f>
        <v>14815</v>
      </c>
      <c r="EX6" s="58">
        <f>'РБ15% FIT18'!EX6+25</f>
        <v>14815</v>
      </c>
      <c r="EY6" s="58">
        <f>'РБ15% FIT18'!EY6+25</f>
        <v>14815</v>
      </c>
      <c r="EZ6" s="58">
        <f>'РБ15% FIT18'!EZ6+25</f>
        <v>14815</v>
      </c>
      <c r="FA6" s="58">
        <f>'РБ15% FIT18'!FA6+25</f>
        <v>14815</v>
      </c>
      <c r="FB6" s="58">
        <f>'РБ15% FIT18'!FB6+25</f>
        <v>14815</v>
      </c>
      <c r="FC6" s="58">
        <f>'РБ15% FIT18'!FC6+25</f>
        <v>14815</v>
      </c>
      <c r="FD6" s="58">
        <f>'РБ15% FIT18'!FD6+25</f>
        <v>14815</v>
      </c>
      <c r="FE6" s="58">
        <f>'РБ15% FIT18'!FE6+25</f>
        <v>14815</v>
      </c>
      <c r="FF6" s="58">
        <f>'РБ15% FIT18'!FF6+25</f>
        <v>14815</v>
      </c>
      <c r="FG6" s="58">
        <f>'РБ15% FIT18'!FG6+25</f>
        <v>14815</v>
      </c>
      <c r="FH6" s="58">
        <f>'РБ15% FIT18'!FH6+25</f>
        <v>14815</v>
      </c>
      <c r="FI6" s="58">
        <f>'РБ15% FIT18'!FI6+25</f>
        <v>14815</v>
      </c>
      <c r="FJ6" s="58">
        <f>'РБ15% FIT18'!FJ6+25</f>
        <v>14815</v>
      </c>
      <c r="FK6" s="58">
        <f>'РБ15% FIT18'!FK6+25</f>
        <v>16738</v>
      </c>
      <c r="FL6" s="58">
        <f>'РБ15% FIT18'!FL6+25</f>
        <v>16738</v>
      </c>
      <c r="FM6" s="58">
        <f>'РБ15% FIT18'!FM6+25</f>
        <v>16738</v>
      </c>
      <c r="FN6" s="58">
        <f>'РБ15% FIT18'!FN6+25</f>
        <v>14815</v>
      </c>
      <c r="FO6" s="58">
        <f>'РБ15% FIT18'!FO6+25</f>
        <v>14815</v>
      </c>
      <c r="FP6" s="58">
        <f>'РБ15% FIT18'!FP6+25</f>
        <v>14815</v>
      </c>
      <c r="FQ6" s="58">
        <f>'РБ15% FIT18'!FQ6+25</f>
        <v>14815</v>
      </c>
      <c r="FR6" s="58">
        <f>'РБ15% FIT18'!FR6+25</f>
        <v>14815</v>
      </c>
      <c r="FS6" s="58">
        <f>'РБ15% FIT18'!FS6+25</f>
        <v>13336</v>
      </c>
      <c r="FT6" s="58">
        <f>'РБ15% FIT18'!FT6+25</f>
        <v>13336</v>
      </c>
      <c r="FU6" s="58">
        <f>'РБ15% FIT18'!FU6+25</f>
        <v>13336</v>
      </c>
      <c r="FV6" s="58">
        <f>'РБ15% FIT18'!FV6+25</f>
        <v>13336</v>
      </c>
      <c r="FW6" s="58">
        <f>'РБ15% FIT18'!FW6+25</f>
        <v>13336</v>
      </c>
      <c r="FX6" s="58">
        <f>'РБ15% FIT18'!FX6+25</f>
        <v>13336</v>
      </c>
      <c r="FY6" s="58">
        <f>'РБ15% FIT18'!FY6+25</f>
        <v>13336</v>
      </c>
      <c r="FZ6" s="58">
        <f>'РБ15% FIT18'!FZ6+25</f>
        <v>17700</v>
      </c>
      <c r="GA6" s="58">
        <f>'РБ15% FIT18'!GA6+25</f>
        <v>14076</v>
      </c>
      <c r="GB6" s="58">
        <f>'РБ15% FIT18'!GB6+25</f>
        <v>9787</v>
      </c>
      <c r="GC6" s="58">
        <f>'РБ15% FIT18'!GC6+25</f>
        <v>9787</v>
      </c>
      <c r="GD6" s="58">
        <f>'РБ15% FIT18'!GD6+25</f>
        <v>9787</v>
      </c>
      <c r="GE6" s="58">
        <f>'РБ15% FIT18'!GE6+25</f>
        <v>9787</v>
      </c>
      <c r="GF6" s="58">
        <f>'РБ15% FIT18'!GF6+25</f>
        <v>9787</v>
      </c>
      <c r="GG6" s="58">
        <f>'РБ15% FIT18'!GG6+25</f>
        <v>9787</v>
      </c>
      <c r="GH6" s="58">
        <f>'РБ15% FIT18'!GH6+25</f>
        <v>9787</v>
      </c>
      <c r="GI6" s="58">
        <f>'РБ15% FIT18'!GI6+25</f>
        <v>9787</v>
      </c>
      <c r="GJ6" s="58">
        <f>'РБ15% FIT18'!GJ6+25</f>
        <v>9787</v>
      </c>
      <c r="GK6" s="58">
        <f>'РБ15% FIT18'!GK6+25</f>
        <v>9787</v>
      </c>
      <c r="GL6" s="58">
        <f>'РБ15% FIT18'!GL6+25</f>
        <v>9787</v>
      </c>
      <c r="GM6" s="58">
        <f>'РБ15% FIT18'!GM6+25</f>
        <v>9787</v>
      </c>
      <c r="GN6" s="58">
        <f>'РБ15% FIT18'!GN6+25</f>
        <v>9787</v>
      </c>
      <c r="GO6" s="58">
        <f>'РБ15% FIT18'!GO6+25</f>
        <v>9787</v>
      </c>
      <c r="GP6" s="58">
        <f>'РБ15% FIT18'!GP6+25</f>
        <v>9787</v>
      </c>
      <c r="GQ6" s="58">
        <f>'РБ15% FIT18'!GQ6+25</f>
        <v>9787</v>
      </c>
      <c r="GR6" s="58">
        <f>'РБ15% FIT18'!GR6+25</f>
        <v>9787</v>
      </c>
      <c r="GS6" s="58">
        <f>'РБ15% FIT18'!GS6+25</f>
        <v>9787</v>
      </c>
      <c r="GT6" s="58">
        <f>'РБ15% FIT18'!GT6+25</f>
        <v>9787</v>
      </c>
      <c r="GU6" s="58">
        <f>'РБ15% FIT18'!GU6+25</f>
        <v>9787</v>
      </c>
      <c r="GV6" s="58">
        <f>'РБ15% FIT18'!GV6+25</f>
        <v>9787</v>
      </c>
      <c r="GW6" s="58">
        <f>'РБ15% FIT18'!GW6+25</f>
        <v>9787</v>
      </c>
    </row>
    <row r="7" spans="1:205" s="4" customFormat="1" ht="12" customHeight="1">
      <c r="A7" s="18">
        <v>2</v>
      </c>
      <c r="B7" s="58">
        <f>'РБ15% FIT18'!B7+25</f>
        <v>7679</v>
      </c>
      <c r="C7" s="58">
        <f>'РБ15% FIT18'!C7+25</f>
        <v>7310</v>
      </c>
      <c r="D7" s="58">
        <f>'РБ15% FIT18'!D7+25</f>
        <v>8049</v>
      </c>
      <c r="E7" s="58">
        <f>'РБ15% FIT18'!E7+25</f>
        <v>8049</v>
      </c>
      <c r="F7" s="58">
        <f>'РБ15% FIT18'!F7+25</f>
        <v>8049</v>
      </c>
      <c r="G7" s="58">
        <f>'РБ15% FIT18'!G7+25</f>
        <v>7014</v>
      </c>
      <c r="H7" s="58">
        <f>'РБ15% FIT18'!H7+25</f>
        <v>7014</v>
      </c>
      <c r="I7" s="58">
        <f>'РБ15% FIT18'!I7+25</f>
        <v>7014</v>
      </c>
      <c r="J7" s="58">
        <f>'РБ15% FIT18'!J7+25</f>
        <v>7014</v>
      </c>
      <c r="K7" s="58">
        <f>'РБ15% FIT18'!K7+25</f>
        <v>7679</v>
      </c>
      <c r="L7" s="58">
        <f>'РБ15% FIT18'!L7+25</f>
        <v>7679</v>
      </c>
      <c r="M7" s="58">
        <f>'РБ15% FIT18'!M7+25</f>
        <v>6570</v>
      </c>
      <c r="N7" s="58">
        <f>'РБ15% FIT18'!N7+25</f>
        <v>6570</v>
      </c>
      <c r="O7" s="58">
        <f>'РБ15% FIT18'!O7+25</f>
        <v>6570</v>
      </c>
      <c r="P7" s="58">
        <f>'РБ15% FIT18'!P7+25</f>
        <v>6570</v>
      </c>
      <c r="Q7" s="58">
        <f>'РБ15% FIT18'!Q7+25</f>
        <v>6570</v>
      </c>
      <c r="R7" s="58">
        <f>'РБ15% FIT18'!R7+25</f>
        <v>7014</v>
      </c>
      <c r="S7" s="58">
        <f>'РБ15% FIT18'!S7+25</f>
        <v>7014</v>
      </c>
      <c r="T7" s="58">
        <f>'РБ15% FIT18'!T7+25</f>
        <v>6570</v>
      </c>
      <c r="U7" s="58">
        <f>'РБ15% FIT18'!U7+25</f>
        <v>6570</v>
      </c>
      <c r="V7" s="58">
        <f>'РБ15% FIT18'!V7+25</f>
        <v>6570</v>
      </c>
      <c r="W7" s="58">
        <f>'РБ15% FIT18'!W7+25</f>
        <v>6570</v>
      </c>
      <c r="X7" s="58">
        <f>'РБ15% FIT18'!X7+25</f>
        <v>6496</v>
      </c>
      <c r="Y7" s="58">
        <f>'РБ15% FIT18'!Y7+25</f>
        <v>6718</v>
      </c>
      <c r="Z7" s="58">
        <f>'РБ15% FIT18'!Z7+25</f>
        <v>6718</v>
      </c>
      <c r="AA7" s="58">
        <f>'РБ15% FIT18'!AA7+25</f>
        <v>6496</v>
      </c>
      <c r="AB7" s="58">
        <f>'РБ15% FIT18'!AB7+25</f>
        <v>6496</v>
      </c>
      <c r="AC7" s="58">
        <f>'РБ15% FIT18'!AC7+25</f>
        <v>6496</v>
      </c>
      <c r="AD7" s="58">
        <f>'РБ15% FIT18'!AD7+25</f>
        <v>6496</v>
      </c>
      <c r="AE7" s="58">
        <f>'РБ15% FIT18'!AE7+25</f>
        <v>6496</v>
      </c>
      <c r="AF7" s="58">
        <f>'РБ15% FIT18'!AF7+25</f>
        <v>6718</v>
      </c>
      <c r="AG7" s="58">
        <f>'РБ15% FIT18'!AG7+25</f>
        <v>6718</v>
      </c>
      <c r="AH7" s="58">
        <f>'РБ15% FIT18'!AH7+25</f>
        <v>6496</v>
      </c>
      <c r="AI7" s="58">
        <f>'РБ15% FIT18'!AI7+25</f>
        <v>6718</v>
      </c>
      <c r="AJ7" s="58">
        <f>'РБ15% FIT18'!AJ7+25</f>
        <v>6718</v>
      </c>
      <c r="AK7" s="58">
        <f>'РБ15% FIT18'!AK7+25</f>
        <v>6718</v>
      </c>
      <c r="AL7" s="58">
        <f>'РБ15% FIT18'!AL7+25</f>
        <v>6718</v>
      </c>
      <c r="AM7" s="58">
        <f>'РБ15% FIT18'!AM7+25</f>
        <v>6718</v>
      </c>
      <c r="AN7" s="58">
        <f>'РБ15% FIT18'!AN7+25</f>
        <v>6718</v>
      </c>
      <c r="AO7" s="58">
        <f>'РБ15% FIT18'!AO7+25</f>
        <v>6496</v>
      </c>
      <c r="AP7" s="58">
        <f>'РБ15% FIT18'!AP7+25</f>
        <v>6496</v>
      </c>
      <c r="AQ7" s="58">
        <f>'РБ15% FIT18'!AQ7+25</f>
        <v>6496</v>
      </c>
      <c r="AR7" s="58">
        <f>'РБ15% FIT18'!AR7+25</f>
        <v>6496</v>
      </c>
      <c r="AS7" s="58">
        <f>'РБ15% FIT18'!AS7+25</f>
        <v>6496</v>
      </c>
      <c r="AT7" s="58">
        <f>'РБ15% FIT18'!AT7+25</f>
        <v>6718</v>
      </c>
      <c r="AU7" s="58">
        <f>'РБ15% FIT18'!AU7+25</f>
        <v>6718</v>
      </c>
      <c r="AV7" s="58">
        <f>'РБ15% FIT18'!AV7+25</f>
        <v>6496</v>
      </c>
      <c r="AW7" s="58">
        <f>'РБ15% FIT18'!AW7+25</f>
        <v>6496</v>
      </c>
      <c r="AX7" s="58">
        <f>'РБ15% FIT18'!AX7+25</f>
        <v>6496</v>
      </c>
      <c r="AY7" s="58">
        <f>'РБ15% FIT18'!AY7+25</f>
        <v>6496</v>
      </c>
      <c r="AZ7" s="58">
        <f>'РБ15% FIT18'!AZ7+25</f>
        <v>6496</v>
      </c>
      <c r="BA7" s="58">
        <f>'РБ15% FIT18'!BA7+25</f>
        <v>6718</v>
      </c>
      <c r="BB7" s="58">
        <f>'РБ15% FIT18'!BB7+25</f>
        <v>6718</v>
      </c>
      <c r="BC7" s="58">
        <f>'РБ15% FIT18'!BC7+25</f>
        <v>6274</v>
      </c>
      <c r="BD7" s="58">
        <f>'РБ15% FIT18'!BD7+25</f>
        <v>6274</v>
      </c>
      <c r="BE7" s="58">
        <f>'РБ15% FIT18'!BE7+25</f>
        <v>6274</v>
      </c>
      <c r="BF7" s="58">
        <f>'РБ15% FIT18'!BF7+25</f>
        <v>6718</v>
      </c>
      <c r="BG7" s="58">
        <f>'РБ15% FIT18'!BG7+25</f>
        <v>6718</v>
      </c>
      <c r="BH7" s="58">
        <f>'РБ15% FIT18'!BH7+25</f>
        <v>6718</v>
      </c>
      <c r="BI7" s="58">
        <f>'РБ15% FIT18'!BI7+25</f>
        <v>6718</v>
      </c>
      <c r="BJ7" s="58">
        <f>'РБ15% FIT18'!BJ7+25</f>
        <v>6126</v>
      </c>
      <c r="BK7" s="58">
        <f>'РБ15% FIT18'!BK7+25</f>
        <v>6126</v>
      </c>
      <c r="BL7" s="58">
        <f>'РБ15% FIT18'!BL7+25</f>
        <v>6126</v>
      </c>
      <c r="BM7" s="58">
        <f>'РБ15% FIT18'!BM7+25</f>
        <v>6126</v>
      </c>
      <c r="BN7" s="58">
        <f>'РБ15% FIT18'!BN7+25</f>
        <v>6126</v>
      </c>
      <c r="BO7" s="58">
        <f>'РБ15% FIT18'!BO7+25</f>
        <v>6274</v>
      </c>
      <c r="BP7" s="58">
        <f>'РБ15% FIT18'!BP7+25</f>
        <v>6274</v>
      </c>
      <c r="BQ7" s="58">
        <f>'РБ15% FIT18'!BQ7+25</f>
        <v>6126</v>
      </c>
      <c r="BR7" s="58">
        <f>'РБ15% FIT18'!BR7+25</f>
        <v>6126</v>
      </c>
      <c r="BS7" s="58">
        <f>'РБ15% FIT18'!BS7+25</f>
        <v>6126</v>
      </c>
      <c r="BT7" s="58">
        <f>'РБ15% FIT18'!BT7+25</f>
        <v>6126</v>
      </c>
      <c r="BU7" s="58">
        <f>'РБ15% FIT18'!BU7+25</f>
        <v>6126</v>
      </c>
      <c r="BV7" s="58">
        <f>'РБ15% FIT18'!BV7+25</f>
        <v>6274</v>
      </c>
      <c r="BW7" s="58">
        <f>'РБ15% FIT18'!BW7+25</f>
        <v>6274</v>
      </c>
      <c r="BX7" s="58">
        <f>'РБ15% FIT18'!BX7+25</f>
        <v>6126</v>
      </c>
      <c r="BY7" s="58">
        <f>'РБ15% FIT18'!BY7+25</f>
        <v>6126</v>
      </c>
      <c r="BZ7" s="58">
        <f>'РБ15% FIT18'!BZ7+25</f>
        <v>6126</v>
      </c>
      <c r="CA7" s="58">
        <f>'РБ15% FIT18'!CA7+25</f>
        <v>6126</v>
      </c>
      <c r="CB7" s="58">
        <f>'РБ15% FIT18'!CB7+25</f>
        <v>6126</v>
      </c>
      <c r="CC7" s="58">
        <f>'РБ15% FIT18'!CC7+25</f>
        <v>6274</v>
      </c>
      <c r="CD7" s="58">
        <f>'РБ15% FIT18'!CD7+25</f>
        <v>6274</v>
      </c>
      <c r="CE7" s="58">
        <f>'РБ15% FIT18'!CE7+25</f>
        <v>6126</v>
      </c>
      <c r="CF7" s="58">
        <f>'РБ15% FIT18'!CF7+25</f>
        <v>6126</v>
      </c>
      <c r="CG7" s="58">
        <f>'РБ15% FIT18'!CG7+25</f>
        <v>6126</v>
      </c>
      <c r="CH7" s="58">
        <f>'РБ15% FIT18'!CH7+25</f>
        <v>6126</v>
      </c>
      <c r="CI7" s="58">
        <f>'РБ15% FIT18'!CI7+25</f>
        <v>6126</v>
      </c>
      <c r="CJ7" s="58">
        <f>'РБ15% FIT18'!CJ7+25</f>
        <v>6274</v>
      </c>
      <c r="CK7" s="58">
        <f>'РБ15% FIT18'!CK7+25</f>
        <v>6274</v>
      </c>
      <c r="CL7" s="58">
        <f>'РБ15% FIT18'!CL7+25</f>
        <v>6126</v>
      </c>
      <c r="CM7" s="58">
        <f>'РБ15% FIT18'!CM7+25</f>
        <v>6126</v>
      </c>
      <c r="CN7" s="58">
        <f>'РБ15% FIT18'!CN7+25</f>
        <v>6126</v>
      </c>
      <c r="CO7" s="58">
        <f>'РБ15% FIT18'!CO7+25</f>
        <v>6126</v>
      </c>
      <c r="CP7" s="58">
        <f>'РБ15% FIT18'!CP7+25</f>
        <v>6126</v>
      </c>
      <c r="CQ7" s="58">
        <f>'РБ15% FIT18'!CQ7+25</f>
        <v>6940</v>
      </c>
      <c r="CR7" s="58">
        <f>'РБ15% FIT18'!CR7+25</f>
        <v>6940</v>
      </c>
      <c r="CS7" s="58">
        <f>'РБ15% FIT18'!CS7+25</f>
        <v>6940</v>
      </c>
      <c r="CT7" s="58">
        <f>'РБ15% FIT18'!CT7+25</f>
        <v>6940</v>
      </c>
      <c r="CU7" s="58">
        <f>'РБ15% FIT18'!CU7+25</f>
        <v>6940</v>
      </c>
      <c r="CV7" s="58">
        <f>'РБ15% FIT18'!CV7+25</f>
        <v>6940</v>
      </c>
      <c r="CW7" s="58">
        <f>'РБ15% FIT18'!CW7+25</f>
        <v>6940</v>
      </c>
      <c r="CX7" s="58">
        <f>'РБ15% FIT18'!CX7+25</f>
        <v>7310</v>
      </c>
      <c r="CY7" s="58">
        <f>'РБ15% FIT18'!CY7+25</f>
        <v>7310</v>
      </c>
      <c r="CZ7" s="58">
        <f>'РБ15% FIT18'!CZ7+25</f>
        <v>7310</v>
      </c>
      <c r="DA7" s="58">
        <f>'РБ15% FIT18'!DA7+25</f>
        <v>7310</v>
      </c>
      <c r="DB7" s="58">
        <f>'РБ15% FIT18'!DB7+25</f>
        <v>7310</v>
      </c>
      <c r="DC7" s="58">
        <f>'РБ15% FIT18'!DC7+25</f>
        <v>7310</v>
      </c>
      <c r="DD7" s="58">
        <f>'РБ15% FIT18'!DD7+25</f>
        <v>7310</v>
      </c>
      <c r="DE7" s="58">
        <f>'РБ15% FIT18'!DE7+25</f>
        <v>8049</v>
      </c>
      <c r="DF7" s="58">
        <f>'РБ15% FIT18'!DF7+25</f>
        <v>8049</v>
      </c>
      <c r="DG7" s="58">
        <f>'РБ15% FIT18'!DG7+25</f>
        <v>8049</v>
      </c>
      <c r="DH7" s="58">
        <f>'РБ15% FIT18'!DH7+25</f>
        <v>8049</v>
      </c>
      <c r="DI7" s="58">
        <f>'РБ15% FIT18'!DI7+25</f>
        <v>16516</v>
      </c>
      <c r="DJ7" s="58">
        <f>'РБ15% FIT18'!DJ7+25</f>
        <v>25390</v>
      </c>
      <c r="DK7" s="58">
        <f>'РБ15% FIT18'!DK7+25</f>
        <v>25390</v>
      </c>
      <c r="DL7" s="58">
        <f>'РБ15% FIT18'!DL7+25</f>
        <v>25390</v>
      </c>
      <c r="DM7" s="58">
        <f>'РБ15% FIT18'!DM7+25</f>
        <v>25390</v>
      </c>
      <c r="DN7" s="58">
        <f>'РБ15% FIT18'!DN7+25</f>
        <v>25390</v>
      </c>
      <c r="DO7" s="58">
        <f>'РБ15% FIT18'!DO7+25</f>
        <v>25390</v>
      </c>
      <c r="DP7" s="58">
        <f>'РБ15% FIT18'!DP7+25</f>
        <v>25390</v>
      </c>
      <c r="DQ7" s="58">
        <f>'РБ15% FIT18'!DQ7+25</f>
        <v>25390</v>
      </c>
      <c r="DR7" s="58">
        <f>'РБ15% FIT18'!DR7+25</f>
        <v>25390</v>
      </c>
      <c r="DS7" s="58">
        <f>'РБ15% FIT18'!DS7+25</f>
        <v>23172</v>
      </c>
      <c r="DT7" s="58">
        <f>'РБ15% FIT18'!DT7+25</f>
        <v>14815</v>
      </c>
      <c r="DU7" s="58">
        <f>'РБ15% FIT18'!DU7+25</f>
        <v>14815</v>
      </c>
      <c r="DV7" s="58">
        <f>'РБ15% FIT18'!DV7+25</f>
        <v>14815</v>
      </c>
      <c r="DW7" s="58">
        <f>'РБ15% FIT18'!DW7+25</f>
        <v>14815</v>
      </c>
      <c r="DX7" s="58">
        <f>'РБ15% FIT18'!DX7+25</f>
        <v>14815</v>
      </c>
      <c r="DY7" s="58">
        <f>'РБ15% FIT18'!DY7+25</f>
        <v>14815</v>
      </c>
      <c r="DZ7" s="58">
        <f>'РБ15% FIT18'!DZ7+25</f>
        <v>14815</v>
      </c>
      <c r="EA7" s="58">
        <f>'РБ15% FIT18'!EA7+25</f>
        <v>15555</v>
      </c>
      <c r="EB7" s="58">
        <f>'РБ15% FIT18'!EB7+25</f>
        <v>15555</v>
      </c>
      <c r="EC7" s="58">
        <f>'РБ15% FIT18'!EC7+25</f>
        <v>15555</v>
      </c>
      <c r="ED7" s="58">
        <f>'РБ15% FIT18'!ED7+25</f>
        <v>15555</v>
      </c>
      <c r="EE7" s="58">
        <f>'РБ15% FIT18'!EE7+25</f>
        <v>15555</v>
      </c>
      <c r="EF7" s="58">
        <f>'РБ15% FIT18'!EF7+25</f>
        <v>15555</v>
      </c>
      <c r="EG7" s="58">
        <f>'РБ15% FIT18'!EG7+25</f>
        <v>15555</v>
      </c>
      <c r="EH7" s="58">
        <f>'РБ15% FIT18'!EH7+25</f>
        <v>15555</v>
      </c>
      <c r="EI7" s="58">
        <f>'РБ15% FIT18'!EI7+25</f>
        <v>15555</v>
      </c>
      <c r="EJ7" s="58">
        <f>'РБ15% FIT18'!EJ7+25</f>
        <v>15555</v>
      </c>
      <c r="EK7" s="58">
        <f>'РБ15% FIT18'!EK7+25</f>
        <v>15555</v>
      </c>
      <c r="EL7" s="58">
        <f>'РБ15% FIT18'!EL7+25</f>
        <v>15555</v>
      </c>
      <c r="EM7" s="58">
        <f>'РБ15% FIT18'!EM7+25</f>
        <v>15555</v>
      </c>
      <c r="EN7" s="58">
        <f>'РБ15% FIT18'!EN7+25</f>
        <v>15555</v>
      </c>
      <c r="EO7" s="58">
        <f>'РБ15% FIT18'!EO7+25</f>
        <v>15555</v>
      </c>
      <c r="EP7" s="58">
        <f>'РБ15% FIT18'!EP7+25</f>
        <v>15555</v>
      </c>
      <c r="EQ7" s="58">
        <f>'РБ15% FIT18'!EQ7+25</f>
        <v>16294</v>
      </c>
      <c r="ER7" s="58">
        <f>'РБ15% FIT18'!ER7+25</f>
        <v>16294</v>
      </c>
      <c r="ES7" s="58">
        <f>'РБ15% FIT18'!ES7+25</f>
        <v>16294</v>
      </c>
      <c r="ET7" s="58">
        <f>'РБ15% FIT18'!ET7+25</f>
        <v>16294</v>
      </c>
      <c r="EU7" s="58">
        <f>'РБ15% FIT18'!EU7+25</f>
        <v>16294</v>
      </c>
      <c r="EV7" s="58">
        <f>'РБ15% FIT18'!EV7+25</f>
        <v>16294</v>
      </c>
      <c r="EW7" s="58">
        <f>'РБ15% FIT18'!EW7+25</f>
        <v>16294</v>
      </c>
      <c r="EX7" s="58">
        <f>'РБ15% FIT18'!EX7+25</f>
        <v>16294</v>
      </c>
      <c r="EY7" s="58">
        <f>'РБ15% FIT18'!EY7+25</f>
        <v>16294</v>
      </c>
      <c r="EZ7" s="58">
        <f>'РБ15% FIT18'!EZ7+25</f>
        <v>16294</v>
      </c>
      <c r="FA7" s="58">
        <f>'РБ15% FIT18'!FA7+25</f>
        <v>16294</v>
      </c>
      <c r="FB7" s="58">
        <f>'РБ15% FIT18'!FB7+25</f>
        <v>16294</v>
      </c>
      <c r="FC7" s="58">
        <f>'РБ15% FIT18'!FC7+25</f>
        <v>16294</v>
      </c>
      <c r="FD7" s="58">
        <f>'РБ15% FIT18'!FD7+25</f>
        <v>16294</v>
      </c>
      <c r="FE7" s="58">
        <f>'РБ15% FIT18'!FE7+25</f>
        <v>16294</v>
      </c>
      <c r="FF7" s="58">
        <f>'РБ15% FIT18'!FF7+25</f>
        <v>16294</v>
      </c>
      <c r="FG7" s="58">
        <f>'РБ15% FIT18'!FG7+25</f>
        <v>16294</v>
      </c>
      <c r="FH7" s="58">
        <f>'РБ15% FIT18'!FH7+25</f>
        <v>16294</v>
      </c>
      <c r="FI7" s="58">
        <f>'РБ15% FIT18'!FI7+25</f>
        <v>16294</v>
      </c>
      <c r="FJ7" s="58">
        <f>'РБ15% FIT18'!FJ7+25</f>
        <v>16294</v>
      </c>
      <c r="FK7" s="58">
        <f>'РБ15% FIT18'!FK7+25</f>
        <v>18217</v>
      </c>
      <c r="FL7" s="58">
        <f>'РБ15% FIT18'!FL7+25</f>
        <v>18217</v>
      </c>
      <c r="FM7" s="58">
        <f>'РБ15% FIT18'!FM7+25</f>
        <v>18217</v>
      </c>
      <c r="FN7" s="58">
        <f>'РБ15% FIT18'!FN7+25</f>
        <v>16294</v>
      </c>
      <c r="FO7" s="58">
        <f>'РБ15% FIT18'!FO7+25</f>
        <v>16294</v>
      </c>
      <c r="FP7" s="58">
        <f>'РБ15% FIT18'!FP7+25</f>
        <v>16294</v>
      </c>
      <c r="FQ7" s="58">
        <f>'РБ15% FIT18'!FQ7+25</f>
        <v>16294</v>
      </c>
      <c r="FR7" s="58">
        <f>'РБ15% FIT18'!FR7+25</f>
        <v>16294</v>
      </c>
      <c r="FS7" s="58">
        <f>'РБ15% FIT18'!FS7+25</f>
        <v>14815</v>
      </c>
      <c r="FT7" s="58">
        <f>'РБ15% FIT18'!FT7+25</f>
        <v>14815</v>
      </c>
      <c r="FU7" s="58">
        <f>'РБ15% FIT18'!FU7+25</f>
        <v>14815</v>
      </c>
      <c r="FV7" s="58">
        <f>'РБ15% FIT18'!FV7+25</f>
        <v>14815</v>
      </c>
      <c r="FW7" s="58">
        <f>'РБ15% FIT18'!FW7+25</f>
        <v>14815</v>
      </c>
      <c r="FX7" s="58">
        <f>'РБ15% FIT18'!FX7+25</f>
        <v>14815</v>
      </c>
      <c r="FY7" s="58">
        <f>'РБ15% FIT18'!FY7+25</f>
        <v>14815</v>
      </c>
      <c r="FZ7" s="58">
        <f>'РБ15% FIT18'!FZ7+25</f>
        <v>19179</v>
      </c>
      <c r="GA7" s="58">
        <f>'РБ15% FIT18'!GA7+25</f>
        <v>15555</v>
      </c>
      <c r="GB7" s="58">
        <f>'РБ15% FIT18'!GB7+25</f>
        <v>11266</v>
      </c>
      <c r="GC7" s="58">
        <f>'РБ15% FIT18'!GC7+25</f>
        <v>11266</v>
      </c>
      <c r="GD7" s="58">
        <f>'РБ15% FIT18'!GD7+25</f>
        <v>11266</v>
      </c>
      <c r="GE7" s="58">
        <f>'РБ15% FIT18'!GE7+25</f>
        <v>11266</v>
      </c>
      <c r="GF7" s="58">
        <f>'РБ15% FIT18'!GF7+25</f>
        <v>11266</v>
      </c>
      <c r="GG7" s="58">
        <f>'РБ15% FIT18'!GG7+25</f>
        <v>11266</v>
      </c>
      <c r="GH7" s="58">
        <f>'РБ15% FIT18'!GH7+25</f>
        <v>11266</v>
      </c>
      <c r="GI7" s="58">
        <f>'РБ15% FIT18'!GI7+25</f>
        <v>11266</v>
      </c>
      <c r="GJ7" s="58">
        <f>'РБ15% FIT18'!GJ7+25</f>
        <v>11266</v>
      </c>
      <c r="GK7" s="58">
        <f>'РБ15% FIT18'!GK7+25</f>
        <v>11266</v>
      </c>
      <c r="GL7" s="58">
        <f>'РБ15% FIT18'!GL7+25</f>
        <v>11266</v>
      </c>
      <c r="GM7" s="58">
        <f>'РБ15% FIT18'!GM7+25</f>
        <v>11266</v>
      </c>
      <c r="GN7" s="58">
        <f>'РБ15% FIT18'!GN7+25</f>
        <v>11266</v>
      </c>
      <c r="GO7" s="58">
        <f>'РБ15% FIT18'!GO7+25</f>
        <v>11266</v>
      </c>
      <c r="GP7" s="58">
        <f>'РБ15% FIT18'!GP7+25</f>
        <v>11266</v>
      </c>
      <c r="GQ7" s="58">
        <f>'РБ15% FIT18'!GQ7+25</f>
        <v>11266</v>
      </c>
      <c r="GR7" s="58">
        <f>'РБ15% FIT18'!GR7+25</f>
        <v>11266</v>
      </c>
      <c r="GS7" s="58">
        <f>'РБ15% FIT18'!GS7+25</f>
        <v>11266</v>
      </c>
      <c r="GT7" s="58">
        <f>'РБ15% FIT18'!GT7+25</f>
        <v>11266</v>
      </c>
      <c r="GU7" s="58">
        <f>'РБ15% FIT18'!GU7+25</f>
        <v>11266</v>
      </c>
      <c r="GV7" s="58">
        <f>'РБ15% FIT18'!GV7+25</f>
        <v>11266</v>
      </c>
      <c r="GW7" s="58">
        <f>'РБ15% FIT18'!GW7+25</f>
        <v>11266</v>
      </c>
    </row>
    <row r="8" spans="1:205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</row>
    <row r="9" spans="1:205" s="4" customFormat="1" ht="12" customHeight="1">
      <c r="A9" s="18">
        <v>1</v>
      </c>
      <c r="B9" s="58">
        <f>'РБ15% FIT18'!B9+25</f>
        <v>7790</v>
      </c>
      <c r="C9" s="58">
        <f>'РБ15% FIT18'!C9+25</f>
        <v>7420</v>
      </c>
      <c r="D9" s="58">
        <f>'РБ15% FIT18'!D9+25</f>
        <v>8160</v>
      </c>
      <c r="E9" s="58">
        <f>'РБ15% FIT18'!E9+25</f>
        <v>8160</v>
      </c>
      <c r="F9" s="58">
        <f>'РБ15% FIT18'!F9+25</f>
        <v>8160</v>
      </c>
      <c r="G9" s="58">
        <f>'РБ15% FIT18'!G9+25</f>
        <v>7125</v>
      </c>
      <c r="H9" s="58">
        <f>'РБ15% FIT18'!H9+25</f>
        <v>7125</v>
      </c>
      <c r="I9" s="58">
        <f>'РБ15% FIT18'!I9+25</f>
        <v>7125</v>
      </c>
      <c r="J9" s="58">
        <f>'РБ15% FIT18'!J9+25</f>
        <v>7125</v>
      </c>
      <c r="K9" s="58">
        <f>'РБ15% FIT18'!K9+25</f>
        <v>7790</v>
      </c>
      <c r="L9" s="58">
        <f>'РБ15% FIT18'!L9+25</f>
        <v>7790</v>
      </c>
      <c r="M9" s="58">
        <f>'РБ15% FIT18'!M9+25</f>
        <v>6681</v>
      </c>
      <c r="N9" s="58">
        <f>'РБ15% FIT18'!N9+25</f>
        <v>6681</v>
      </c>
      <c r="O9" s="58">
        <f>'РБ15% FIT18'!O9+25</f>
        <v>6681</v>
      </c>
      <c r="P9" s="58">
        <f>'РБ15% FIT18'!P9+25</f>
        <v>6681</v>
      </c>
      <c r="Q9" s="58">
        <f>'РБ15% FIT18'!Q9+25</f>
        <v>6681</v>
      </c>
      <c r="R9" s="58">
        <f>'РБ15% FIT18'!R9+25</f>
        <v>7125</v>
      </c>
      <c r="S9" s="58">
        <f>'РБ15% FIT18'!S9+25</f>
        <v>7125</v>
      </c>
      <c r="T9" s="58">
        <f>'РБ15% FIT18'!T9+25</f>
        <v>6681</v>
      </c>
      <c r="U9" s="58">
        <f>'РБ15% FIT18'!U9+25</f>
        <v>6681</v>
      </c>
      <c r="V9" s="58">
        <f>'РБ15% FIT18'!V9+25</f>
        <v>6681</v>
      </c>
      <c r="W9" s="58">
        <f>'РБ15% FIT18'!W9+25</f>
        <v>6681</v>
      </c>
      <c r="X9" s="58">
        <f>'РБ15% FIT18'!X9+25</f>
        <v>6237</v>
      </c>
      <c r="Y9" s="58">
        <f>'РБ15% FIT18'!Y9+25</f>
        <v>6459</v>
      </c>
      <c r="Z9" s="58">
        <f>'РБ15% FIT18'!Z9+25</f>
        <v>6459</v>
      </c>
      <c r="AA9" s="58">
        <f>'РБ15% FIT18'!AA9+25</f>
        <v>6237</v>
      </c>
      <c r="AB9" s="58">
        <f>'РБ15% FIT18'!AB9+25</f>
        <v>6237</v>
      </c>
      <c r="AC9" s="58">
        <f>'РБ15% FIT18'!AC9+25</f>
        <v>6237</v>
      </c>
      <c r="AD9" s="58">
        <f>'РБ15% FIT18'!AD9+25</f>
        <v>6237</v>
      </c>
      <c r="AE9" s="58">
        <f>'РБ15% FIT18'!AE9+25</f>
        <v>6237</v>
      </c>
      <c r="AF9" s="58">
        <f>'РБ15% FIT18'!AF9+25</f>
        <v>6459</v>
      </c>
      <c r="AG9" s="58">
        <f>'РБ15% FIT18'!AG9+25</f>
        <v>6459</v>
      </c>
      <c r="AH9" s="58">
        <f>'РБ15% FIT18'!AH9+25</f>
        <v>6237</v>
      </c>
      <c r="AI9" s="58">
        <f>'РБ15% FIT18'!AI9+25</f>
        <v>6459</v>
      </c>
      <c r="AJ9" s="58">
        <f>'РБ15% FIT18'!AJ9+25</f>
        <v>6459</v>
      </c>
      <c r="AK9" s="58">
        <f>'РБ15% FIT18'!AK9+25</f>
        <v>6459</v>
      </c>
      <c r="AL9" s="58">
        <f>'РБ15% FIT18'!AL9+25</f>
        <v>6459</v>
      </c>
      <c r="AM9" s="58">
        <f>'РБ15% FIT18'!AM9+25</f>
        <v>6459</v>
      </c>
      <c r="AN9" s="58">
        <f>'РБ15% FIT18'!AN9+25</f>
        <v>6459</v>
      </c>
      <c r="AO9" s="58">
        <f>'РБ15% FIT18'!AO9+25</f>
        <v>6237</v>
      </c>
      <c r="AP9" s="58">
        <f>'РБ15% FIT18'!AP9+25</f>
        <v>6237</v>
      </c>
      <c r="AQ9" s="58">
        <f>'РБ15% FIT18'!AQ9+25</f>
        <v>6237</v>
      </c>
      <c r="AR9" s="58">
        <f>'РБ15% FIT18'!AR9+25</f>
        <v>6237</v>
      </c>
      <c r="AS9" s="58">
        <f>'РБ15% FIT18'!AS9+25</f>
        <v>6237</v>
      </c>
      <c r="AT9" s="58">
        <f>'РБ15% FIT18'!AT9+25</f>
        <v>6459</v>
      </c>
      <c r="AU9" s="58">
        <f>'РБ15% FIT18'!AU9+25</f>
        <v>6459</v>
      </c>
      <c r="AV9" s="58">
        <f>'РБ15% FIT18'!AV9+25</f>
        <v>6237</v>
      </c>
      <c r="AW9" s="58">
        <f>'РБ15% FIT18'!AW9+25</f>
        <v>6237</v>
      </c>
      <c r="AX9" s="58">
        <f>'РБ15% FIT18'!AX9+25</f>
        <v>6237</v>
      </c>
      <c r="AY9" s="58">
        <f>'РБ15% FIT18'!AY9+25</f>
        <v>6237</v>
      </c>
      <c r="AZ9" s="58">
        <f>'РБ15% FIT18'!AZ9+25</f>
        <v>6237</v>
      </c>
      <c r="BA9" s="58">
        <f>'РБ15% FIT18'!BA9+25</f>
        <v>6459</v>
      </c>
      <c r="BB9" s="58">
        <f>'РБ15% FIT18'!BB9+25</f>
        <v>6459</v>
      </c>
      <c r="BC9" s="58">
        <f>'РБ15% FIT18'!BC9+25</f>
        <v>6015</v>
      </c>
      <c r="BD9" s="58">
        <f>'РБ15% FIT18'!BD9+25</f>
        <v>6015</v>
      </c>
      <c r="BE9" s="58">
        <f>'РБ15% FIT18'!BE9+25</f>
        <v>6015</v>
      </c>
      <c r="BF9" s="58">
        <f>'РБ15% FIT18'!BF9+25</f>
        <v>6459</v>
      </c>
      <c r="BG9" s="58">
        <f>'РБ15% FIT18'!BG9+25</f>
        <v>6459</v>
      </c>
      <c r="BH9" s="58">
        <f>'РБ15% FIT18'!BH9+25</f>
        <v>6459</v>
      </c>
      <c r="BI9" s="58">
        <f>'РБ15% FIT18'!BI9+25</f>
        <v>6459</v>
      </c>
      <c r="BJ9" s="58">
        <f>'РБ15% FIT18'!BJ9+25</f>
        <v>5868</v>
      </c>
      <c r="BK9" s="58">
        <f>'РБ15% FIT18'!BK9+25</f>
        <v>5868</v>
      </c>
      <c r="BL9" s="58">
        <f>'РБ15% FIT18'!BL9+25</f>
        <v>5868</v>
      </c>
      <c r="BM9" s="58">
        <f>'РБ15% FIT18'!BM9+25</f>
        <v>5868</v>
      </c>
      <c r="BN9" s="58">
        <f>'РБ15% FIT18'!BN9+25</f>
        <v>5868</v>
      </c>
      <c r="BO9" s="58">
        <f>'РБ15% FIT18'!BO9+25</f>
        <v>6015</v>
      </c>
      <c r="BP9" s="58">
        <f>'РБ15% FIT18'!BP9+25</f>
        <v>6015</v>
      </c>
      <c r="BQ9" s="58">
        <f>'РБ15% FIT18'!BQ9+25</f>
        <v>5868</v>
      </c>
      <c r="BR9" s="58">
        <f>'РБ15% FIT18'!BR9+25</f>
        <v>5868</v>
      </c>
      <c r="BS9" s="58">
        <f>'РБ15% FIT18'!BS9+25</f>
        <v>5868</v>
      </c>
      <c r="BT9" s="58">
        <f>'РБ15% FIT18'!BT9+25</f>
        <v>5868</v>
      </c>
      <c r="BU9" s="58">
        <f>'РБ15% FIT18'!BU9+25</f>
        <v>5868</v>
      </c>
      <c r="BV9" s="58">
        <f>'РБ15% FIT18'!BV9+25</f>
        <v>6015</v>
      </c>
      <c r="BW9" s="58">
        <f>'РБ15% FIT18'!BW9+25</f>
        <v>6015</v>
      </c>
      <c r="BX9" s="58">
        <f>'РБ15% FIT18'!BX9+25</f>
        <v>5868</v>
      </c>
      <c r="BY9" s="58">
        <f>'РБ15% FIT18'!BY9+25</f>
        <v>5868</v>
      </c>
      <c r="BZ9" s="58">
        <f>'РБ15% FIT18'!BZ9+25</f>
        <v>5868</v>
      </c>
      <c r="CA9" s="58">
        <f>'РБ15% FIT18'!CA9+25</f>
        <v>5868</v>
      </c>
      <c r="CB9" s="58">
        <f>'РБ15% FIT18'!CB9+25</f>
        <v>5868</v>
      </c>
      <c r="CC9" s="58">
        <f>'РБ15% FIT18'!CC9+25</f>
        <v>6015</v>
      </c>
      <c r="CD9" s="58">
        <f>'РБ15% FIT18'!CD9+25</f>
        <v>6015</v>
      </c>
      <c r="CE9" s="58">
        <f>'РБ15% FIT18'!CE9+25</f>
        <v>5868</v>
      </c>
      <c r="CF9" s="58">
        <f>'РБ15% FIT18'!CF9+25</f>
        <v>5868</v>
      </c>
      <c r="CG9" s="58">
        <f>'РБ15% FIT18'!CG9+25</f>
        <v>5868</v>
      </c>
      <c r="CH9" s="58">
        <f>'РБ15% FIT18'!CH9+25</f>
        <v>5868</v>
      </c>
      <c r="CI9" s="58">
        <f>'РБ15% FIT18'!CI9+25</f>
        <v>5868</v>
      </c>
      <c r="CJ9" s="58">
        <f>'РБ15% FIT18'!CJ9+25</f>
        <v>6015</v>
      </c>
      <c r="CK9" s="58">
        <f>'РБ15% FIT18'!CK9+25</f>
        <v>6015</v>
      </c>
      <c r="CL9" s="58">
        <f>'РБ15% FIT18'!CL9+25</f>
        <v>5868</v>
      </c>
      <c r="CM9" s="58">
        <f>'РБ15% FIT18'!CM9+25</f>
        <v>5868</v>
      </c>
      <c r="CN9" s="58">
        <f>'РБ15% FIT18'!CN9+25</f>
        <v>5868</v>
      </c>
      <c r="CO9" s="58">
        <f>'РБ15% FIT18'!CO9+25</f>
        <v>5868</v>
      </c>
      <c r="CP9" s="58">
        <f>'РБ15% FIT18'!CP9+25</f>
        <v>5868</v>
      </c>
      <c r="CQ9" s="58">
        <f>'РБ15% FIT18'!CQ9+25</f>
        <v>6681</v>
      </c>
      <c r="CR9" s="58">
        <f>'РБ15% FIT18'!CR9+25</f>
        <v>6681</v>
      </c>
      <c r="CS9" s="58">
        <f>'РБ15% FIT18'!CS9+25</f>
        <v>6681</v>
      </c>
      <c r="CT9" s="58">
        <f>'РБ15% FIT18'!CT9+25</f>
        <v>6681</v>
      </c>
      <c r="CU9" s="58">
        <f>'РБ15% FIT18'!CU9+25</f>
        <v>6681</v>
      </c>
      <c r="CV9" s="58">
        <f>'РБ15% FIT18'!CV9+25</f>
        <v>6681</v>
      </c>
      <c r="CW9" s="58">
        <f>'РБ15% FIT18'!CW9+25</f>
        <v>6681</v>
      </c>
      <c r="CX9" s="58">
        <f>'РБ15% FIT18'!CX9+25</f>
        <v>7051</v>
      </c>
      <c r="CY9" s="58">
        <f>'РБ15% FIT18'!CY9+25</f>
        <v>7051</v>
      </c>
      <c r="CZ9" s="58">
        <f>'РБ15% FIT18'!CZ9+25</f>
        <v>7051</v>
      </c>
      <c r="DA9" s="58">
        <f>'РБ15% FIT18'!DA9+25</f>
        <v>7051</v>
      </c>
      <c r="DB9" s="58">
        <f>'РБ15% FIT18'!DB9+25</f>
        <v>7051</v>
      </c>
      <c r="DC9" s="58">
        <f>'РБ15% FIT18'!DC9+25</f>
        <v>7051</v>
      </c>
      <c r="DD9" s="58">
        <f>'РБ15% FIT18'!DD9+25</f>
        <v>7051</v>
      </c>
      <c r="DE9" s="58">
        <f>'РБ15% FIT18'!DE9+25</f>
        <v>7790</v>
      </c>
      <c r="DF9" s="58">
        <f>'РБ15% FIT18'!DF9+25</f>
        <v>7790</v>
      </c>
      <c r="DG9" s="58">
        <f>'РБ15% FIT18'!DG9+25</f>
        <v>7790</v>
      </c>
      <c r="DH9" s="58">
        <f>'РБ15% FIT18'!DH9+25</f>
        <v>7790</v>
      </c>
      <c r="DI9" s="58">
        <f>'РБ15% FIT18'!DI9+25</f>
        <v>16664</v>
      </c>
      <c r="DJ9" s="58">
        <f>'РБ15% FIT18'!DJ9+25</f>
        <v>25538</v>
      </c>
      <c r="DK9" s="58">
        <f>'РБ15% FIT18'!DK9+25</f>
        <v>25538</v>
      </c>
      <c r="DL9" s="58">
        <f>'РБ15% FIT18'!DL9+25</f>
        <v>25538</v>
      </c>
      <c r="DM9" s="58">
        <f>'РБ15% FIT18'!DM9+25</f>
        <v>25538</v>
      </c>
      <c r="DN9" s="58">
        <f>'РБ15% FIT18'!DN9+25</f>
        <v>25538</v>
      </c>
      <c r="DO9" s="58">
        <f>'РБ15% FIT18'!DO9+25</f>
        <v>25538</v>
      </c>
      <c r="DP9" s="58">
        <f>'РБ15% FIT18'!DP9+25</f>
        <v>25538</v>
      </c>
      <c r="DQ9" s="58">
        <f>'РБ15% FIT18'!DQ9+25</f>
        <v>25538</v>
      </c>
      <c r="DR9" s="58">
        <f>'РБ15% FIT18'!DR9+25</f>
        <v>25538</v>
      </c>
      <c r="DS9" s="58">
        <f>'РБ15% FIT18'!DS9+25</f>
        <v>23320</v>
      </c>
      <c r="DT9" s="58">
        <f>'РБ15% FIT18'!DT9+25</f>
        <v>15185</v>
      </c>
      <c r="DU9" s="58">
        <f>'РБ15% FIT18'!DU9+25</f>
        <v>15185</v>
      </c>
      <c r="DV9" s="58">
        <f>'РБ15% FIT18'!DV9+25</f>
        <v>15185</v>
      </c>
      <c r="DW9" s="58">
        <f>'РБ15% FIT18'!DW9+25</f>
        <v>15185</v>
      </c>
      <c r="DX9" s="58">
        <f>'РБ15% FIT18'!DX9+25</f>
        <v>15185</v>
      </c>
      <c r="DY9" s="58">
        <f>'РБ15% FIT18'!DY9+25</f>
        <v>15185</v>
      </c>
      <c r="DZ9" s="58">
        <f>'РБ15% FIT18'!DZ9+25</f>
        <v>15185</v>
      </c>
      <c r="EA9" s="58">
        <f>'РБ15% FIT18'!EA9+25</f>
        <v>15925</v>
      </c>
      <c r="EB9" s="58">
        <f>'РБ15% FIT18'!EB9+25</f>
        <v>15925</v>
      </c>
      <c r="EC9" s="58">
        <f>'РБ15% FIT18'!EC9+25</f>
        <v>15925</v>
      </c>
      <c r="ED9" s="58">
        <f>'РБ15% FIT18'!ED9+25</f>
        <v>15925</v>
      </c>
      <c r="EE9" s="58">
        <f>'РБ15% FIT18'!EE9+25</f>
        <v>15925</v>
      </c>
      <c r="EF9" s="58">
        <f>'РБ15% FIT18'!EF9+25</f>
        <v>15925</v>
      </c>
      <c r="EG9" s="58">
        <f>'РБ15% FIT18'!EG9+25</f>
        <v>15925</v>
      </c>
      <c r="EH9" s="58">
        <f>'РБ15% FIT18'!EH9+25</f>
        <v>15925</v>
      </c>
      <c r="EI9" s="58">
        <f>'РБ15% FIT18'!EI9+25</f>
        <v>15925</v>
      </c>
      <c r="EJ9" s="58">
        <f>'РБ15% FIT18'!EJ9+25</f>
        <v>15925</v>
      </c>
      <c r="EK9" s="58">
        <f>'РБ15% FIT18'!EK9+25</f>
        <v>15925</v>
      </c>
      <c r="EL9" s="58">
        <f>'РБ15% FIT18'!EL9+25</f>
        <v>15925</v>
      </c>
      <c r="EM9" s="58">
        <f>'РБ15% FIT18'!EM9+25</f>
        <v>15925</v>
      </c>
      <c r="EN9" s="58">
        <f>'РБ15% FIT18'!EN9+25</f>
        <v>15925</v>
      </c>
      <c r="EO9" s="58">
        <f>'РБ15% FIT18'!EO9+25</f>
        <v>15925</v>
      </c>
      <c r="EP9" s="58">
        <f>'РБ15% FIT18'!EP9+25</f>
        <v>15925</v>
      </c>
      <c r="EQ9" s="58">
        <f>'РБ15% FIT18'!EQ9+25</f>
        <v>16664</v>
      </c>
      <c r="ER9" s="58">
        <f>'РБ15% FIT18'!ER9+25</f>
        <v>16664</v>
      </c>
      <c r="ES9" s="58">
        <f>'РБ15% FIT18'!ES9+25</f>
        <v>16664</v>
      </c>
      <c r="ET9" s="58">
        <f>'РБ15% FIT18'!ET9+25</f>
        <v>16664</v>
      </c>
      <c r="EU9" s="58">
        <f>'РБ15% FIT18'!EU9+25</f>
        <v>16664</v>
      </c>
      <c r="EV9" s="58">
        <f>'РБ15% FIT18'!EV9+25</f>
        <v>16664</v>
      </c>
      <c r="EW9" s="58">
        <f>'РБ15% FIT18'!EW9+25</f>
        <v>16664</v>
      </c>
      <c r="EX9" s="58">
        <f>'РБ15% FIT18'!EX9+25</f>
        <v>16664</v>
      </c>
      <c r="EY9" s="58">
        <f>'РБ15% FIT18'!EY9+25</f>
        <v>16664</v>
      </c>
      <c r="EZ9" s="58">
        <f>'РБ15% FIT18'!EZ9+25</f>
        <v>16664</v>
      </c>
      <c r="FA9" s="58">
        <f>'РБ15% FIT18'!FA9+25</f>
        <v>16664</v>
      </c>
      <c r="FB9" s="58">
        <f>'РБ15% FIT18'!FB9+25</f>
        <v>16664</v>
      </c>
      <c r="FC9" s="58">
        <f>'РБ15% FIT18'!FC9+25</f>
        <v>16664</v>
      </c>
      <c r="FD9" s="58">
        <f>'РБ15% FIT18'!FD9+25</f>
        <v>16664</v>
      </c>
      <c r="FE9" s="58">
        <f>'РБ15% FIT18'!FE9+25</f>
        <v>16664</v>
      </c>
      <c r="FF9" s="58">
        <f>'РБ15% FIT18'!FF9+25</f>
        <v>16664</v>
      </c>
      <c r="FG9" s="58">
        <f>'РБ15% FIT18'!FG9+25</f>
        <v>16664</v>
      </c>
      <c r="FH9" s="58">
        <f>'РБ15% FIT18'!FH9+25</f>
        <v>16664</v>
      </c>
      <c r="FI9" s="58">
        <f>'РБ15% FIT18'!FI9+25</f>
        <v>16664</v>
      </c>
      <c r="FJ9" s="58">
        <f>'РБ15% FIT18'!FJ9+25</f>
        <v>16664</v>
      </c>
      <c r="FK9" s="58">
        <f>'РБ15% FIT18'!FK9+25</f>
        <v>18587</v>
      </c>
      <c r="FL9" s="58">
        <f>'РБ15% FIT18'!FL9+25</f>
        <v>18587</v>
      </c>
      <c r="FM9" s="58">
        <f>'РБ15% FIT18'!FM9+25</f>
        <v>18587</v>
      </c>
      <c r="FN9" s="58">
        <f>'РБ15% FIT18'!FN9+25</f>
        <v>16664</v>
      </c>
      <c r="FO9" s="58">
        <f>'РБ15% FIT18'!FO9+25</f>
        <v>16664</v>
      </c>
      <c r="FP9" s="58">
        <f>'РБ15% FIT18'!FP9+25</f>
        <v>16664</v>
      </c>
      <c r="FQ9" s="58">
        <f>'РБ15% FIT18'!FQ9+25</f>
        <v>16664</v>
      </c>
      <c r="FR9" s="58">
        <f>'РБ15% FIT18'!FR9+25</f>
        <v>16664</v>
      </c>
      <c r="FS9" s="58">
        <f>'РБ15% FIT18'!FS9+25</f>
        <v>15185</v>
      </c>
      <c r="FT9" s="58">
        <f>'РБ15% FIT18'!FT9+25</f>
        <v>15185</v>
      </c>
      <c r="FU9" s="58">
        <f>'РБ15% FIT18'!FU9+25</f>
        <v>15185</v>
      </c>
      <c r="FV9" s="58">
        <f>'РБ15% FIT18'!FV9+25</f>
        <v>15185</v>
      </c>
      <c r="FW9" s="58">
        <f>'РБ15% FIT18'!FW9+25</f>
        <v>15185</v>
      </c>
      <c r="FX9" s="58">
        <f>'РБ15% FIT18'!FX9+25</f>
        <v>15185</v>
      </c>
      <c r="FY9" s="58">
        <f>'РБ15% FIT18'!FY9+25</f>
        <v>15185</v>
      </c>
      <c r="FZ9" s="58">
        <f>'РБ15% FIT18'!FZ9+25</f>
        <v>19548</v>
      </c>
      <c r="GA9" s="58">
        <f>'РБ15% FIT18'!GA9+25</f>
        <v>15925</v>
      </c>
      <c r="GB9" s="58">
        <f>'РБ15% FIT18'!GB9+25</f>
        <v>11044</v>
      </c>
      <c r="GC9" s="58">
        <f>'РБ15% FIT18'!GC9+25</f>
        <v>11044</v>
      </c>
      <c r="GD9" s="58">
        <f>'РБ15% FIT18'!GD9+25</f>
        <v>11044</v>
      </c>
      <c r="GE9" s="58">
        <f>'РБ15% FIT18'!GE9+25</f>
        <v>11044</v>
      </c>
      <c r="GF9" s="58">
        <f>'РБ15% FIT18'!GF9+25</f>
        <v>11044</v>
      </c>
      <c r="GG9" s="58">
        <f>'РБ15% FIT18'!GG9+25</f>
        <v>11044</v>
      </c>
      <c r="GH9" s="58">
        <f>'РБ15% FIT18'!GH9+25</f>
        <v>11044</v>
      </c>
      <c r="GI9" s="58">
        <f>'РБ15% FIT18'!GI9+25</f>
        <v>11044</v>
      </c>
      <c r="GJ9" s="58">
        <f>'РБ15% FIT18'!GJ9+25</f>
        <v>11044</v>
      </c>
      <c r="GK9" s="58">
        <f>'РБ15% FIT18'!GK9+25</f>
        <v>11044</v>
      </c>
      <c r="GL9" s="58">
        <f>'РБ15% FIT18'!GL9+25</f>
        <v>11044</v>
      </c>
      <c r="GM9" s="58">
        <f>'РБ15% FIT18'!GM9+25</f>
        <v>11044</v>
      </c>
      <c r="GN9" s="58">
        <f>'РБ15% FIT18'!GN9+25</f>
        <v>11044</v>
      </c>
      <c r="GO9" s="58">
        <f>'РБ15% FIT18'!GO9+25</f>
        <v>11044</v>
      </c>
      <c r="GP9" s="58">
        <f>'РБ15% FIT18'!GP9+25</f>
        <v>11044</v>
      </c>
      <c r="GQ9" s="58">
        <f>'РБ15% FIT18'!GQ9+25</f>
        <v>11044</v>
      </c>
      <c r="GR9" s="58">
        <f>'РБ15% FIT18'!GR9+25</f>
        <v>11044</v>
      </c>
      <c r="GS9" s="58">
        <f>'РБ15% FIT18'!GS9+25</f>
        <v>11044</v>
      </c>
      <c r="GT9" s="58">
        <f>'РБ15% FIT18'!GT9+25</f>
        <v>11044</v>
      </c>
      <c r="GU9" s="58">
        <f>'РБ15% FIT18'!GU9+25</f>
        <v>11044</v>
      </c>
      <c r="GV9" s="58">
        <f>'РБ15% FIT18'!GV9+25</f>
        <v>11044</v>
      </c>
      <c r="GW9" s="58">
        <f>'РБ15% FIT18'!GW9+25</f>
        <v>11044</v>
      </c>
    </row>
    <row r="10" spans="1:205" s="4" customFormat="1" ht="12" customHeight="1">
      <c r="A10" s="20">
        <v>2</v>
      </c>
      <c r="B10" s="58">
        <f>'РБ15% FIT18'!B10+25</f>
        <v>9158</v>
      </c>
      <c r="C10" s="58">
        <f>'РБ15% FIT18'!C10+25</f>
        <v>8789</v>
      </c>
      <c r="D10" s="58">
        <f>'РБ15% FIT18'!D10+25</f>
        <v>9528</v>
      </c>
      <c r="E10" s="58">
        <f>'РБ15% FIT18'!E10+25</f>
        <v>9528</v>
      </c>
      <c r="F10" s="58">
        <f>'РБ15% FIT18'!F10+25</f>
        <v>9528</v>
      </c>
      <c r="G10" s="58">
        <f>'РБ15% FIT18'!G10+25</f>
        <v>8493</v>
      </c>
      <c r="H10" s="58">
        <f>'РБ15% FIT18'!H10+25</f>
        <v>8493</v>
      </c>
      <c r="I10" s="58">
        <f>'РБ15% FIT18'!I10+25</f>
        <v>8493</v>
      </c>
      <c r="J10" s="58">
        <f>'РБ15% FIT18'!J10+25</f>
        <v>8493</v>
      </c>
      <c r="K10" s="58">
        <f>'РБ15% FIT18'!K10+25</f>
        <v>9158</v>
      </c>
      <c r="L10" s="58">
        <f>'РБ15% FIT18'!L10+25</f>
        <v>9158</v>
      </c>
      <c r="M10" s="58">
        <f>'РБ15% FIT18'!M10+25</f>
        <v>8049</v>
      </c>
      <c r="N10" s="58">
        <f>'РБ15% FIT18'!N10+25</f>
        <v>8049</v>
      </c>
      <c r="O10" s="58">
        <f>'РБ15% FIT18'!O10+25</f>
        <v>8049</v>
      </c>
      <c r="P10" s="58">
        <f>'РБ15% FIT18'!P10+25</f>
        <v>8049</v>
      </c>
      <c r="Q10" s="58">
        <f>'РБ15% FIT18'!Q10+25</f>
        <v>8049</v>
      </c>
      <c r="R10" s="58">
        <f>'РБ15% FIT18'!R10+25</f>
        <v>8493</v>
      </c>
      <c r="S10" s="58">
        <f>'РБ15% FIT18'!S10+25</f>
        <v>8493</v>
      </c>
      <c r="T10" s="58">
        <f>'РБ15% FIT18'!T10+25</f>
        <v>8049</v>
      </c>
      <c r="U10" s="58">
        <f>'РБ15% FIT18'!U10+25</f>
        <v>8049</v>
      </c>
      <c r="V10" s="58">
        <f>'РБ15% FIT18'!V10+25</f>
        <v>8049</v>
      </c>
      <c r="W10" s="58">
        <f>'РБ15% FIT18'!W10+25</f>
        <v>8049</v>
      </c>
      <c r="X10" s="58">
        <f>'РБ15% FIT18'!X10+25</f>
        <v>7605</v>
      </c>
      <c r="Y10" s="58">
        <f>'РБ15% FIT18'!Y10+25</f>
        <v>7827</v>
      </c>
      <c r="Z10" s="58">
        <f>'РБ15% FIT18'!Z10+25</f>
        <v>7827</v>
      </c>
      <c r="AA10" s="58">
        <f>'РБ15% FIT18'!AA10+25</f>
        <v>7605</v>
      </c>
      <c r="AB10" s="58">
        <f>'РБ15% FIT18'!AB10+25</f>
        <v>7605</v>
      </c>
      <c r="AC10" s="58">
        <f>'РБ15% FIT18'!AC10+25</f>
        <v>7605</v>
      </c>
      <c r="AD10" s="58">
        <f>'РБ15% FIT18'!AD10+25</f>
        <v>7605</v>
      </c>
      <c r="AE10" s="58">
        <f>'РБ15% FIT18'!AE10+25</f>
        <v>7605</v>
      </c>
      <c r="AF10" s="58">
        <f>'РБ15% FIT18'!AF10+25</f>
        <v>7827</v>
      </c>
      <c r="AG10" s="58">
        <f>'РБ15% FIT18'!AG10+25</f>
        <v>7827</v>
      </c>
      <c r="AH10" s="58">
        <f>'РБ15% FIT18'!AH10+25</f>
        <v>7605</v>
      </c>
      <c r="AI10" s="58">
        <f>'РБ15% FIT18'!AI10+25</f>
        <v>7827</v>
      </c>
      <c r="AJ10" s="58">
        <f>'РБ15% FIT18'!AJ10+25</f>
        <v>7827</v>
      </c>
      <c r="AK10" s="58">
        <f>'РБ15% FIT18'!AK10+25</f>
        <v>7827</v>
      </c>
      <c r="AL10" s="58">
        <f>'РБ15% FIT18'!AL10+25</f>
        <v>7827</v>
      </c>
      <c r="AM10" s="58">
        <f>'РБ15% FIT18'!AM10+25</f>
        <v>7827</v>
      </c>
      <c r="AN10" s="58">
        <f>'РБ15% FIT18'!AN10+25</f>
        <v>7827</v>
      </c>
      <c r="AO10" s="58">
        <f>'РБ15% FIT18'!AO10+25</f>
        <v>7605</v>
      </c>
      <c r="AP10" s="58">
        <f>'РБ15% FIT18'!AP10+25</f>
        <v>7605</v>
      </c>
      <c r="AQ10" s="58">
        <f>'РБ15% FIT18'!AQ10+25</f>
        <v>7605</v>
      </c>
      <c r="AR10" s="58">
        <f>'РБ15% FIT18'!AR10+25</f>
        <v>7605</v>
      </c>
      <c r="AS10" s="58">
        <f>'РБ15% FIT18'!AS10+25</f>
        <v>7605</v>
      </c>
      <c r="AT10" s="58">
        <f>'РБ15% FIT18'!AT10+25</f>
        <v>7827</v>
      </c>
      <c r="AU10" s="58">
        <f>'РБ15% FIT18'!AU10+25</f>
        <v>7827</v>
      </c>
      <c r="AV10" s="58">
        <f>'РБ15% FIT18'!AV10+25</f>
        <v>7605</v>
      </c>
      <c r="AW10" s="58">
        <f>'РБ15% FIT18'!AW10+25</f>
        <v>7605</v>
      </c>
      <c r="AX10" s="58">
        <f>'РБ15% FIT18'!AX10+25</f>
        <v>7605</v>
      </c>
      <c r="AY10" s="58">
        <f>'РБ15% FIT18'!AY10+25</f>
        <v>7605</v>
      </c>
      <c r="AZ10" s="58">
        <f>'РБ15% FIT18'!AZ10+25</f>
        <v>7605</v>
      </c>
      <c r="BA10" s="58">
        <f>'РБ15% FIT18'!BA10+25</f>
        <v>7827</v>
      </c>
      <c r="BB10" s="58">
        <f>'РБ15% FIT18'!BB10+25</f>
        <v>7827</v>
      </c>
      <c r="BC10" s="58">
        <f>'РБ15% FIT18'!BC10+25</f>
        <v>7384</v>
      </c>
      <c r="BD10" s="58">
        <f>'РБ15% FIT18'!BD10+25</f>
        <v>7384</v>
      </c>
      <c r="BE10" s="58">
        <f>'РБ15% FIT18'!BE10+25</f>
        <v>7384</v>
      </c>
      <c r="BF10" s="58">
        <f>'РБ15% FIT18'!BF10+25</f>
        <v>7827</v>
      </c>
      <c r="BG10" s="58">
        <f>'РБ15% FIT18'!BG10+25</f>
        <v>7827</v>
      </c>
      <c r="BH10" s="58">
        <f>'РБ15% FIT18'!BH10+25</f>
        <v>7827</v>
      </c>
      <c r="BI10" s="58">
        <f>'РБ15% FIT18'!BI10+25</f>
        <v>7827</v>
      </c>
      <c r="BJ10" s="58">
        <f>'РБ15% FIT18'!BJ10+25</f>
        <v>7236</v>
      </c>
      <c r="BK10" s="58">
        <f>'РБ15% FIT18'!BK10+25</f>
        <v>7236</v>
      </c>
      <c r="BL10" s="58">
        <f>'РБ15% FIT18'!BL10+25</f>
        <v>7236</v>
      </c>
      <c r="BM10" s="58">
        <f>'РБ15% FIT18'!BM10+25</f>
        <v>7236</v>
      </c>
      <c r="BN10" s="58">
        <f>'РБ15% FIT18'!BN10+25</f>
        <v>7236</v>
      </c>
      <c r="BO10" s="58">
        <f>'РБ15% FIT18'!BO10+25</f>
        <v>7384</v>
      </c>
      <c r="BP10" s="58">
        <f>'РБ15% FIT18'!BP10+25</f>
        <v>7384</v>
      </c>
      <c r="BQ10" s="58">
        <f>'РБ15% FIT18'!BQ10+25</f>
        <v>7236</v>
      </c>
      <c r="BR10" s="58">
        <f>'РБ15% FIT18'!BR10+25</f>
        <v>7236</v>
      </c>
      <c r="BS10" s="58">
        <f>'РБ15% FIT18'!BS10+25</f>
        <v>7236</v>
      </c>
      <c r="BT10" s="58">
        <f>'РБ15% FIT18'!BT10+25</f>
        <v>7236</v>
      </c>
      <c r="BU10" s="58">
        <f>'РБ15% FIT18'!BU10+25</f>
        <v>7236</v>
      </c>
      <c r="BV10" s="58">
        <f>'РБ15% FIT18'!BV10+25</f>
        <v>7384</v>
      </c>
      <c r="BW10" s="58">
        <f>'РБ15% FIT18'!BW10+25</f>
        <v>7384</v>
      </c>
      <c r="BX10" s="58">
        <f>'РБ15% FIT18'!BX10+25</f>
        <v>7236</v>
      </c>
      <c r="BY10" s="58">
        <f>'РБ15% FIT18'!BY10+25</f>
        <v>7236</v>
      </c>
      <c r="BZ10" s="58">
        <f>'РБ15% FIT18'!BZ10+25</f>
        <v>7236</v>
      </c>
      <c r="CA10" s="58">
        <f>'РБ15% FIT18'!CA10+25</f>
        <v>7236</v>
      </c>
      <c r="CB10" s="58">
        <f>'РБ15% FIT18'!CB10+25</f>
        <v>7236</v>
      </c>
      <c r="CC10" s="58">
        <f>'РБ15% FIT18'!CC10+25</f>
        <v>7384</v>
      </c>
      <c r="CD10" s="58">
        <f>'РБ15% FIT18'!CD10+25</f>
        <v>7384</v>
      </c>
      <c r="CE10" s="58">
        <f>'РБ15% FIT18'!CE10+25</f>
        <v>7236</v>
      </c>
      <c r="CF10" s="58">
        <f>'РБ15% FIT18'!CF10+25</f>
        <v>7236</v>
      </c>
      <c r="CG10" s="58">
        <f>'РБ15% FIT18'!CG10+25</f>
        <v>7236</v>
      </c>
      <c r="CH10" s="58">
        <f>'РБ15% FIT18'!CH10+25</f>
        <v>7236</v>
      </c>
      <c r="CI10" s="58">
        <f>'РБ15% FIT18'!CI10+25</f>
        <v>7236</v>
      </c>
      <c r="CJ10" s="58">
        <f>'РБ15% FIT18'!CJ10+25</f>
        <v>7384</v>
      </c>
      <c r="CK10" s="58">
        <f>'РБ15% FIT18'!CK10+25</f>
        <v>7384</v>
      </c>
      <c r="CL10" s="58">
        <f>'РБ15% FIT18'!CL10+25</f>
        <v>7236</v>
      </c>
      <c r="CM10" s="58">
        <f>'РБ15% FIT18'!CM10+25</f>
        <v>7236</v>
      </c>
      <c r="CN10" s="58">
        <f>'РБ15% FIT18'!CN10+25</f>
        <v>7236</v>
      </c>
      <c r="CO10" s="58">
        <f>'РБ15% FIT18'!CO10+25</f>
        <v>7236</v>
      </c>
      <c r="CP10" s="58">
        <f>'РБ15% FIT18'!CP10+25</f>
        <v>7236</v>
      </c>
      <c r="CQ10" s="58">
        <f>'РБ15% FIT18'!CQ10+25</f>
        <v>8049</v>
      </c>
      <c r="CR10" s="58">
        <f>'РБ15% FIT18'!CR10+25</f>
        <v>8049</v>
      </c>
      <c r="CS10" s="58">
        <f>'РБ15% FIT18'!CS10+25</f>
        <v>8049</v>
      </c>
      <c r="CT10" s="58">
        <f>'РБ15% FIT18'!CT10+25</f>
        <v>8049</v>
      </c>
      <c r="CU10" s="58">
        <f>'РБ15% FIT18'!CU10+25</f>
        <v>8049</v>
      </c>
      <c r="CV10" s="58">
        <f>'РБ15% FIT18'!CV10+25</f>
        <v>8049</v>
      </c>
      <c r="CW10" s="58">
        <f>'РБ15% FIT18'!CW10+25</f>
        <v>8049</v>
      </c>
      <c r="CX10" s="58">
        <f>'РБ15% FIT18'!CX10+25</f>
        <v>8419</v>
      </c>
      <c r="CY10" s="58">
        <f>'РБ15% FIT18'!CY10+25</f>
        <v>8419</v>
      </c>
      <c r="CZ10" s="58">
        <f>'РБ15% FIT18'!CZ10+25</f>
        <v>8419</v>
      </c>
      <c r="DA10" s="58">
        <f>'РБ15% FIT18'!DA10+25</f>
        <v>8419</v>
      </c>
      <c r="DB10" s="58">
        <f>'РБ15% FIT18'!DB10+25</f>
        <v>8419</v>
      </c>
      <c r="DC10" s="58">
        <f>'РБ15% FIT18'!DC10+25</f>
        <v>8419</v>
      </c>
      <c r="DD10" s="58">
        <f>'РБ15% FIT18'!DD10+25</f>
        <v>8419</v>
      </c>
      <c r="DE10" s="58">
        <f>'РБ15% FIT18'!DE10+25</f>
        <v>9158</v>
      </c>
      <c r="DF10" s="58">
        <f>'РБ15% FIT18'!DF10+25</f>
        <v>9158</v>
      </c>
      <c r="DG10" s="58">
        <f>'РБ15% FIT18'!DG10+25</f>
        <v>9158</v>
      </c>
      <c r="DH10" s="58">
        <f>'РБ15% FIT18'!DH10+25</f>
        <v>9158</v>
      </c>
      <c r="DI10" s="58">
        <f>'РБ15% FIT18'!DI10+25</f>
        <v>18365</v>
      </c>
      <c r="DJ10" s="58">
        <f>'РБ15% FIT18'!DJ10+25</f>
        <v>27239</v>
      </c>
      <c r="DK10" s="58">
        <f>'РБ15% FIT18'!DK10+25</f>
        <v>27239</v>
      </c>
      <c r="DL10" s="58">
        <f>'РБ15% FIT18'!DL10+25</f>
        <v>27239</v>
      </c>
      <c r="DM10" s="58">
        <f>'РБ15% FIT18'!DM10+25</f>
        <v>27239</v>
      </c>
      <c r="DN10" s="58">
        <f>'РБ15% FIT18'!DN10+25</f>
        <v>27239</v>
      </c>
      <c r="DO10" s="58">
        <f>'РБ15% FIT18'!DO10+25</f>
        <v>27239</v>
      </c>
      <c r="DP10" s="58">
        <f>'РБ15% FIT18'!DP10+25</f>
        <v>27239</v>
      </c>
      <c r="DQ10" s="58">
        <f>'РБ15% FIT18'!DQ10+25</f>
        <v>27239</v>
      </c>
      <c r="DR10" s="58">
        <f>'РБ15% FIT18'!DR10+25</f>
        <v>27239</v>
      </c>
      <c r="DS10" s="58">
        <f>'РБ15% FIT18'!DS10+25</f>
        <v>25021</v>
      </c>
      <c r="DT10" s="58">
        <f>'РБ15% FIT18'!DT10+25</f>
        <v>16664</v>
      </c>
      <c r="DU10" s="58">
        <f>'РБ15% FIT18'!DU10+25</f>
        <v>16664</v>
      </c>
      <c r="DV10" s="58">
        <f>'РБ15% FIT18'!DV10+25</f>
        <v>16664</v>
      </c>
      <c r="DW10" s="58">
        <f>'РБ15% FIT18'!DW10+25</f>
        <v>16664</v>
      </c>
      <c r="DX10" s="58">
        <f>'РБ15% FIT18'!DX10+25</f>
        <v>16664</v>
      </c>
      <c r="DY10" s="58">
        <f>'РБ15% FIT18'!DY10+25</f>
        <v>16664</v>
      </c>
      <c r="DZ10" s="58">
        <f>'РБ15% FIT18'!DZ10+25</f>
        <v>16664</v>
      </c>
      <c r="EA10" s="58">
        <f>'РБ15% FIT18'!EA10+25</f>
        <v>17404</v>
      </c>
      <c r="EB10" s="58">
        <f>'РБ15% FIT18'!EB10+25</f>
        <v>17404</v>
      </c>
      <c r="EC10" s="58">
        <f>'РБ15% FIT18'!EC10+25</f>
        <v>17404</v>
      </c>
      <c r="ED10" s="58">
        <f>'РБ15% FIT18'!ED10+25</f>
        <v>17404</v>
      </c>
      <c r="EE10" s="58">
        <f>'РБ15% FIT18'!EE10+25</f>
        <v>17404</v>
      </c>
      <c r="EF10" s="58">
        <f>'РБ15% FIT18'!EF10+25</f>
        <v>17404</v>
      </c>
      <c r="EG10" s="58">
        <f>'РБ15% FIT18'!EG10+25</f>
        <v>17404</v>
      </c>
      <c r="EH10" s="58">
        <f>'РБ15% FIT18'!EH10+25</f>
        <v>17404</v>
      </c>
      <c r="EI10" s="58">
        <f>'РБ15% FIT18'!EI10+25</f>
        <v>17404</v>
      </c>
      <c r="EJ10" s="58">
        <f>'РБ15% FIT18'!EJ10+25</f>
        <v>17404</v>
      </c>
      <c r="EK10" s="58">
        <f>'РБ15% FIT18'!EK10+25</f>
        <v>17404</v>
      </c>
      <c r="EL10" s="58">
        <f>'РБ15% FIT18'!EL10+25</f>
        <v>17404</v>
      </c>
      <c r="EM10" s="58">
        <f>'РБ15% FIT18'!EM10+25</f>
        <v>17404</v>
      </c>
      <c r="EN10" s="58">
        <f>'РБ15% FIT18'!EN10+25</f>
        <v>17404</v>
      </c>
      <c r="EO10" s="58">
        <f>'РБ15% FIT18'!EO10+25</f>
        <v>17404</v>
      </c>
      <c r="EP10" s="58">
        <f>'РБ15% FIT18'!EP10+25</f>
        <v>17404</v>
      </c>
      <c r="EQ10" s="58">
        <f>'РБ15% FIT18'!EQ10+25</f>
        <v>18143</v>
      </c>
      <c r="ER10" s="58">
        <f>'РБ15% FIT18'!ER10+25</f>
        <v>18143</v>
      </c>
      <c r="ES10" s="58">
        <f>'РБ15% FIT18'!ES10+25</f>
        <v>18143</v>
      </c>
      <c r="ET10" s="58">
        <f>'РБ15% FIT18'!ET10+25</f>
        <v>18143</v>
      </c>
      <c r="EU10" s="58">
        <f>'РБ15% FIT18'!EU10+25</f>
        <v>18143</v>
      </c>
      <c r="EV10" s="58">
        <f>'РБ15% FIT18'!EV10+25</f>
        <v>18143</v>
      </c>
      <c r="EW10" s="58">
        <f>'РБ15% FIT18'!EW10+25</f>
        <v>18143</v>
      </c>
      <c r="EX10" s="58">
        <f>'РБ15% FIT18'!EX10+25</f>
        <v>18143</v>
      </c>
      <c r="EY10" s="58">
        <f>'РБ15% FIT18'!EY10+25</f>
        <v>18143</v>
      </c>
      <c r="EZ10" s="58">
        <f>'РБ15% FIT18'!EZ10+25</f>
        <v>18143</v>
      </c>
      <c r="FA10" s="58">
        <f>'РБ15% FIT18'!FA10+25</f>
        <v>18143</v>
      </c>
      <c r="FB10" s="58">
        <f>'РБ15% FIT18'!FB10+25</f>
        <v>18143</v>
      </c>
      <c r="FC10" s="58">
        <f>'РБ15% FIT18'!FC10+25</f>
        <v>18143</v>
      </c>
      <c r="FD10" s="58">
        <f>'РБ15% FIT18'!FD10+25</f>
        <v>18143</v>
      </c>
      <c r="FE10" s="58">
        <f>'РБ15% FIT18'!FE10+25</f>
        <v>18143</v>
      </c>
      <c r="FF10" s="58">
        <f>'РБ15% FIT18'!FF10+25</f>
        <v>18143</v>
      </c>
      <c r="FG10" s="58">
        <f>'РБ15% FIT18'!FG10+25</f>
        <v>18143</v>
      </c>
      <c r="FH10" s="58">
        <f>'РБ15% FIT18'!FH10+25</f>
        <v>18143</v>
      </c>
      <c r="FI10" s="58">
        <f>'РБ15% FIT18'!FI10+25</f>
        <v>18143</v>
      </c>
      <c r="FJ10" s="58">
        <f>'РБ15% FIT18'!FJ10+25</f>
        <v>18143</v>
      </c>
      <c r="FK10" s="58">
        <f>'РБ15% FIT18'!FK10+25</f>
        <v>20066</v>
      </c>
      <c r="FL10" s="58">
        <f>'РБ15% FIT18'!FL10+25</f>
        <v>20066</v>
      </c>
      <c r="FM10" s="58">
        <f>'РБ15% FIT18'!FM10+25</f>
        <v>20066</v>
      </c>
      <c r="FN10" s="58">
        <f>'РБ15% FIT18'!FN10+25</f>
        <v>18143</v>
      </c>
      <c r="FO10" s="58">
        <f>'РБ15% FIT18'!FO10+25</f>
        <v>18143</v>
      </c>
      <c r="FP10" s="58">
        <f>'РБ15% FIT18'!FP10+25</f>
        <v>18143</v>
      </c>
      <c r="FQ10" s="58">
        <f>'РБ15% FIT18'!FQ10+25</f>
        <v>18143</v>
      </c>
      <c r="FR10" s="58">
        <f>'РБ15% FIT18'!FR10+25</f>
        <v>18143</v>
      </c>
      <c r="FS10" s="58">
        <f>'РБ15% FIT18'!FS10+25</f>
        <v>16664</v>
      </c>
      <c r="FT10" s="58">
        <f>'РБ15% FIT18'!FT10+25</f>
        <v>16664</v>
      </c>
      <c r="FU10" s="58">
        <f>'РБ15% FIT18'!FU10+25</f>
        <v>16664</v>
      </c>
      <c r="FV10" s="58">
        <f>'РБ15% FIT18'!FV10+25</f>
        <v>16664</v>
      </c>
      <c r="FW10" s="58">
        <f>'РБ15% FIT18'!FW10+25</f>
        <v>16664</v>
      </c>
      <c r="FX10" s="58">
        <f>'РБ15% FIT18'!FX10+25</f>
        <v>16664</v>
      </c>
      <c r="FY10" s="58">
        <f>'РБ15% FIT18'!FY10+25</f>
        <v>16664</v>
      </c>
      <c r="FZ10" s="58">
        <f>'РБ15% FIT18'!FZ10+25</f>
        <v>21027</v>
      </c>
      <c r="GA10" s="58">
        <f>'РБ15% FIT18'!GA10+25</f>
        <v>17404</v>
      </c>
      <c r="GB10" s="58">
        <f>'РБ15% FIT18'!GB10+25</f>
        <v>12523</v>
      </c>
      <c r="GC10" s="58">
        <f>'РБ15% FIT18'!GC10+25</f>
        <v>12523</v>
      </c>
      <c r="GD10" s="58">
        <f>'РБ15% FIT18'!GD10+25</f>
        <v>12523</v>
      </c>
      <c r="GE10" s="58">
        <f>'РБ15% FIT18'!GE10+25</f>
        <v>12523</v>
      </c>
      <c r="GF10" s="58">
        <f>'РБ15% FIT18'!GF10+25</f>
        <v>12523</v>
      </c>
      <c r="GG10" s="58">
        <f>'РБ15% FIT18'!GG10+25</f>
        <v>12523</v>
      </c>
      <c r="GH10" s="58">
        <f>'РБ15% FIT18'!GH10+25</f>
        <v>12523</v>
      </c>
      <c r="GI10" s="58">
        <f>'РБ15% FIT18'!GI10+25</f>
        <v>12523</v>
      </c>
      <c r="GJ10" s="58">
        <f>'РБ15% FIT18'!GJ10+25</f>
        <v>12523</v>
      </c>
      <c r="GK10" s="58">
        <f>'РБ15% FIT18'!GK10+25</f>
        <v>12523</v>
      </c>
      <c r="GL10" s="58">
        <f>'РБ15% FIT18'!GL10+25</f>
        <v>12523</v>
      </c>
      <c r="GM10" s="58">
        <f>'РБ15% FIT18'!GM10+25</f>
        <v>12523</v>
      </c>
      <c r="GN10" s="58">
        <f>'РБ15% FIT18'!GN10+25</f>
        <v>12523</v>
      </c>
      <c r="GO10" s="58">
        <f>'РБ15% FIT18'!GO10+25</f>
        <v>12523</v>
      </c>
      <c r="GP10" s="58">
        <f>'РБ15% FIT18'!GP10+25</f>
        <v>12523</v>
      </c>
      <c r="GQ10" s="58">
        <f>'РБ15% FIT18'!GQ10+25</f>
        <v>12523</v>
      </c>
      <c r="GR10" s="58">
        <f>'РБ15% FIT18'!GR10+25</f>
        <v>12523</v>
      </c>
      <c r="GS10" s="58">
        <f>'РБ15% FIT18'!GS10+25</f>
        <v>12523</v>
      </c>
      <c r="GT10" s="58">
        <f>'РБ15% FIT18'!GT10+25</f>
        <v>12523</v>
      </c>
      <c r="GU10" s="58">
        <f>'РБ15% FIT18'!GU10+25</f>
        <v>12523</v>
      </c>
      <c r="GV10" s="58">
        <f>'РБ15% FIT18'!GV10+25</f>
        <v>12523</v>
      </c>
      <c r="GW10" s="58">
        <f>'РБ15% FIT18'!GW10+25</f>
        <v>12523</v>
      </c>
    </row>
    <row r="11" spans="1:205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</row>
    <row r="12" spans="1:205" s="4" customFormat="1" ht="12" customHeight="1">
      <c r="A12" s="20">
        <v>1</v>
      </c>
      <c r="B12" s="58">
        <f>'РБ15% FIT18'!B12+25</f>
        <v>10748</v>
      </c>
      <c r="C12" s="58">
        <f>'РБ15% FIT18'!C12+25</f>
        <v>10378</v>
      </c>
      <c r="D12" s="58">
        <f>'РБ15% FIT18'!D12+25</f>
        <v>11118</v>
      </c>
      <c r="E12" s="58">
        <f>'РБ15% FIT18'!E12+25</f>
        <v>11118</v>
      </c>
      <c r="F12" s="58">
        <f>'РБ15% FIT18'!F12+25</f>
        <v>11118</v>
      </c>
      <c r="G12" s="58">
        <f>'РБ15% FIT18'!G12+25</f>
        <v>10083</v>
      </c>
      <c r="H12" s="58">
        <f>'РБ15% FIT18'!H12+25</f>
        <v>10083</v>
      </c>
      <c r="I12" s="58">
        <f>'РБ15% FIT18'!I12+25</f>
        <v>10083</v>
      </c>
      <c r="J12" s="58">
        <f>'РБ15% FIT18'!J12+25</f>
        <v>10083</v>
      </c>
      <c r="K12" s="58">
        <f>'РБ15% FIT18'!K12+25</f>
        <v>10748</v>
      </c>
      <c r="L12" s="58">
        <f>'РБ15% FIT18'!L12+25</f>
        <v>10748</v>
      </c>
      <c r="M12" s="58">
        <f>'РБ15% FIT18'!M12+25</f>
        <v>9639</v>
      </c>
      <c r="N12" s="58">
        <f>'РБ15% FIT18'!N12+25</f>
        <v>9639</v>
      </c>
      <c r="O12" s="58">
        <f>'РБ15% FIT18'!O12+25</f>
        <v>9639</v>
      </c>
      <c r="P12" s="58">
        <f>'РБ15% FIT18'!P12+25</f>
        <v>9639</v>
      </c>
      <c r="Q12" s="58">
        <f>'РБ15% FIT18'!Q12+25</f>
        <v>9639</v>
      </c>
      <c r="R12" s="58">
        <f>'РБ15% FIT18'!R12+25</f>
        <v>10083</v>
      </c>
      <c r="S12" s="58">
        <f>'РБ15% FIT18'!S12+25</f>
        <v>10083</v>
      </c>
      <c r="T12" s="58">
        <f>'РБ15% FIT18'!T12+25</f>
        <v>9639</v>
      </c>
      <c r="U12" s="58">
        <f>'РБ15% FIT18'!U12+25</f>
        <v>9639</v>
      </c>
      <c r="V12" s="58">
        <f>'РБ15% FIT18'!V12+25</f>
        <v>9639</v>
      </c>
      <c r="W12" s="58">
        <f>'РБ15% FIT18'!W12+25</f>
        <v>9639</v>
      </c>
      <c r="X12" s="58">
        <f>'РБ15% FIT18'!X12+25</f>
        <v>8826</v>
      </c>
      <c r="Y12" s="58">
        <f>'РБ15% FIT18'!Y12+25</f>
        <v>9047</v>
      </c>
      <c r="Z12" s="58">
        <f>'РБ15% FIT18'!Z12+25</f>
        <v>9047</v>
      </c>
      <c r="AA12" s="58">
        <f>'РБ15% FIT18'!AA12+25</f>
        <v>8826</v>
      </c>
      <c r="AB12" s="58">
        <f>'РБ15% FIT18'!AB12+25</f>
        <v>8826</v>
      </c>
      <c r="AC12" s="58">
        <f>'РБ15% FIT18'!AC12+25</f>
        <v>8826</v>
      </c>
      <c r="AD12" s="58">
        <f>'РБ15% FIT18'!AD12+25</f>
        <v>8826</v>
      </c>
      <c r="AE12" s="58">
        <f>'РБ15% FIT18'!AE12+25</f>
        <v>8826</v>
      </c>
      <c r="AF12" s="58">
        <f>'РБ15% FIT18'!AF12+25</f>
        <v>9047</v>
      </c>
      <c r="AG12" s="58">
        <f>'РБ15% FIT18'!AG12+25</f>
        <v>9047</v>
      </c>
      <c r="AH12" s="58">
        <f>'РБ15% FIT18'!AH12+25</f>
        <v>8826</v>
      </c>
      <c r="AI12" s="58">
        <f>'РБ15% FIT18'!AI12+25</f>
        <v>9047</v>
      </c>
      <c r="AJ12" s="58">
        <f>'РБ15% FIT18'!AJ12+25</f>
        <v>9047</v>
      </c>
      <c r="AK12" s="58">
        <f>'РБ15% FIT18'!AK12+25</f>
        <v>9047</v>
      </c>
      <c r="AL12" s="58">
        <f>'РБ15% FIT18'!AL12+25</f>
        <v>9047</v>
      </c>
      <c r="AM12" s="58">
        <f>'РБ15% FIT18'!AM12+25</f>
        <v>9047</v>
      </c>
      <c r="AN12" s="58">
        <f>'РБ15% FIT18'!AN12+25</f>
        <v>9047</v>
      </c>
      <c r="AO12" s="58">
        <f>'РБ15% FIT18'!AO12+25</f>
        <v>8826</v>
      </c>
      <c r="AP12" s="58">
        <f>'РБ15% FIT18'!AP12+25</f>
        <v>8826</v>
      </c>
      <c r="AQ12" s="58">
        <f>'РБ15% FIT18'!AQ12+25</f>
        <v>8826</v>
      </c>
      <c r="AR12" s="58">
        <f>'РБ15% FIT18'!AR12+25</f>
        <v>8826</v>
      </c>
      <c r="AS12" s="58">
        <f>'РБ15% FIT18'!AS12+25</f>
        <v>8826</v>
      </c>
      <c r="AT12" s="58">
        <f>'РБ15% FIT18'!AT12+25</f>
        <v>9047</v>
      </c>
      <c r="AU12" s="58">
        <f>'РБ15% FIT18'!AU12+25</f>
        <v>9047</v>
      </c>
      <c r="AV12" s="58">
        <f>'РБ15% FIT18'!AV12+25</f>
        <v>8826</v>
      </c>
      <c r="AW12" s="58">
        <f>'РБ15% FIT18'!AW12+25</f>
        <v>8826</v>
      </c>
      <c r="AX12" s="58">
        <f>'РБ15% FIT18'!AX12+25</f>
        <v>8826</v>
      </c>
      <c r="AY12" s="58">
        <f>'РБ15% FIT18'!AY12+25</f>
        <v>8826</v>
      </c>
      <c r="AZ12" s="58">
        <f>'РБ15% FIT18'!AZ12+25</f>
        <v>8826</v>
      </c>
      <c r="BA12" s="58">
        <f>'РБ15% FIT18'!BA12+25</f>
        <v>9047</v>
      </c>
      <c r="BB12" s="58">
        <f>'РБ15% FIT18'!BB12+25</f>
        <v>9047</v>
      </c>
      <c r="BC12" s="58">
        <f>'РБ15% FIT18'!BC12+25</f>
        <v>8604</v>
      </c>
      <c r="BD12" s="58">
        <f>'РБ15% FIT18'!BD12+25</f>
        <v>8604</v>
      </c>
      <c r="BE12" s="58">
        <f>'РБ15% FIT18'!BE12+25</f>
        <v>8604</v>
      </c>
      <c r="BF12" s="58">
        <f>'РБ15% FIT18'!BF12+25</f>
        <v>9047</v>
      </c>
      <c r="BG12" s="58">
        <f>'РБ15% FIT18'!BG12+25</f>
        <v>9047</v>
      </c>
      <c r="BH12" s="58">
        <f>'РБ15% FIT18'!BH12+25</f>
        <v>9047</v>
      </c>
      <c r="BI12" s="58">
        <f>'РБ15% FIT18'!BI12+25</f>
        <v>9047</v>
      </c>
      <c r="BJ12" s="58">
        <f>'РБ15% FIT18'!BJ12+25</f>
        <v>8456</v>
      </c>
      <c r="BK12" s="58">
        <f>'РБ15% FIT18'!BK12+25</f>
        <v>8456</v>
      </c>
      <c r="BL12" s="58">
        <f>'РБ15% FIT18'!BL12+25</f>
        <v>8456</v>
      </c>
      <c r="BM12" s="58">
        <f>'РБ15% FIT18'!BM12+25</f>
        <v>8456</v>
      </c>
      <c r="BN12" s="58">
        <f>'РБ15% FIT18'!BN12+25</f>
        <v>8456</v>
      </c>
      <c r="BO12" s="58">
        <f>'РБ15% FIT18'!BO12+25</f>
        <v>8604</v>
      </c>
      <c r="BP12" s="58">
        <f>'РБ15% FIT18'!BP12+25</f>
        <v>8604</v>
      </c>
      <c r="BQ12" s="58">
        <f>'РБ15% FIT18'!BQ12+25</f>
        <v>8456</v>
      </c>
      <c r="BR12" s="58">
        <f>'РБ15% FIT18'!BR12+25</f>
        <v>8456</v>
      </c>
      <c r="BS12" s="58">
        <f>'РБ15% FIT18'!BS12+25</f>
        <v>8456</v>
      </c>
      <c r="BT12" s="58">
        <f>'РБ15% FIT18'!BT12+25</f>
        <v>8456</v>
      </c>
      <c r="BU12" s="58">
        <f>'РБ15% FIT18'!BU12+25</f>
        <v>8456</v>
      </c>
      <c r="BV12" s="58">
        <f>'РБ15% FIT18'!BV12+25</f>
        <v>8604</v>
      </c>
      <c r="BW12" s="58">
        <f>'РБ15% FIT18'!BW12+25</f>
        <v>8604</v>
      </c>
      <c r="BX12" s="58">
        <f>'РБ15% FIT18'!BX12+25</f>
        <v>8456</v>
      </c>
      <c r="BY12" s="58">
        <f>'РБ15% FIT18'!BY12+25</f>
        <v>8456</v>
      </c>
      <c r="BZ12" s="58">
        <f>'РБ15% FIT18'!BZ12+25</f>
        <v>8456</v>
      </c>
      <c r="CA12" s="58">
        <f>'РБ15% FIT18'!CA12+25</f>
        <v>8456</v>
      </c>
      <c r="CB12" s="58">
        <f>'РБ15% FIT18'!CB12+25</f>
        <v>8456</v>
      </c>
      <c r="CC12" s="58">
        <f>'РБ15% FIT18'!CC12+25</f>
        <v>8604</v>
      </c>
      <c r="CD12" s="58">
        <f>'РБ15% FIT18'!CD12+25</f>
        <v>8604</v>
      </c>
      <c r="CE12" s="58">
        <f>'РБ15% FIT18'!CE12+25</f>
        <v>8456</v>
      </c>
      <c r="CF12" s="58">
        <f>'РБ15% FIT18'!CF12+25</f>
        <v>8456</v>
      </c>
      <c r="CG12" s="58">
        <f>'РБ15% FIT18'!CG12+25</f>
        <v>8456</v>
      </c>
      <c r="CH12" s="58">
        <f>'РБ15% FIT18'!CH12+25</f>
        <v>8456</v>
      </c>
      <c r="CI12" s="58">
        <f>'РБ15% FIT18'!CI12+25</f>
        <v>8456</v>
      </c>
      <c r="CJ12" s="58">
        <f>'РБ15% FIT18'!CJ12+25</f>
        <v>8604</v>
      </c>
      <c r="CK12" s="58">
        <f>'РБ15% FIT18'!CK12+25</f>
        <v>8604</v>
      </c>
      <c r="CL12" s="58">
        <f>'РБ15% FIT18'!CL12+25</f>
        <v>8456</v>
      </c>
      <c r="CM12" s="58">
        <f>'РБ15% FIT18'!CM12+25</f>
        <v>8456</v>
      </c>
      <c r="CN12" s="58">
        <f>'РБ15% FIT18'!CN12+25</f>
        <v>8456</v>
      </c>
      <c r="CO12" s="58">
        <f>'РБ15% FIT18'!CO12+25</f>
        <v>8456</v>
      </c>
      <c r="CP12" s="58">
        <f>'РБ15% FIT18'!CP12+25</f>
        <v>8456</v>
      </c>
      <c r="CQ12" s="58">
        <f>'РБ15% FIT18'!CQ12+25</f>
        <v>9269</v>
      </c>
      <c r="CR12" s="58">
        <f>'РБ15% FIT18'!CR12+25</f>
        <v>9269</v>
      </c>
      <c r="CS12" s="58">
        <f>'РБ15% FIT18'!CS12+25</f>
        <v>9269</v>
      </c>
      <c r="CT12" s="58">
        <f>'РБ15% FIT18'!CT12+25</f>
        <v>9269</v>
      </c>
      <c r="CU12" s="58">
        <f>'РБ15% FIT18'!CU12+25</f>
        <v>9269</v>
      </c>
      <c r="CV12" s="58">
        <f>'РБ15% FIT18'!CV12+25</f>
        <v>9269</v>
      </c>
      <c r="CW12" s="58">
        <f>'РБ15% FIT18'!CW12+25</f>
        <v>9269</v>
      </c>
      <c r="CX12" s="58">
        <f>'РБ15% FIT18'!CX12+25</f>
        <v>9639</v>
      </c>
      <c r="CY12" s="58">
        <f>'РБ15% FIT18'!CY12+25</f>
        <v>9639</v>
      </c>
      <c r="CZ12" s="58">
        <f>'РБ15% FIT18'!CZ12+25</f>
        <v>9639</v>
      </c>
      <c r="DA12" s="58">
        <f>'РБ15% FIT18'!DA12+25</f>
        <v>9639</v>
      </c>
      <c r="DB12" s="58">
        <f>'РБ15% FIT18'!DB12+25</f>
        <v>9639</v>
      </c>
      <c r="DC12" s="58">
        <f>'РБ15% FIT18'!DC12+25</f>
        <v>9639</v>
      </c>
      <c r="DD12" s="58">
        <f>'РБ15% FIT18'!DD12+25</f>
        <v>9639</v>
      </c>
      <c r="DE12" s="58">
        <f>'РБ15% FIT18'!DE12+25</f>
        <v>10378</v>
      </c>
      <c r="DF12" s="58">
        <f>'РБ15% FIT18'!DF12+25</f>
        <v>10378</v>
      </c>
      <c r="DG12" s="58">
        <f>'РБ15% FIT18'!DG12+25</f>
        <v>10378</v>
      </c>
      <c r="DH12" s="58">
        <f>'РБ15% FIT18'!DH12+25</f>
        <v>10378</v>
      </c>
      <c r="DI12" s="58">
        <f>'РБ15% FIT18'!DI12+25</f>
        <v>20214</v>
      </c>
      <c r="DJ12" s="58">
        <f>'РБ15% FIT18'!DJ12+25</f>
        <v>27387</v>
      </c>
      <c r="DK12" s="58">
        <f>'РБ15% FIT18'!DK12+25</f>
        <v>27387</v>
      </c>
      <c r="DL12" s="58">
        <f>'РБ15% FIT18'!DL12+25</f>
        <v>27387</v>
      </c>
      <c r="DM12" s="58">
        <f>'РБ15% FIT18'!DM12+25</f>
        <v>27387</v>
      </c>
      <c r="DN12" s="58">
        <f>'РБ15% FIT18'!DN12+25</f>
        <v>27387</v>
      </c>
      <c r="DO12" s="58">
        <f>'РБ15% FIT18'!DO12+25</f>
        <v>27387</v>
      </c>
      <c r="DP12" s="58">
        <f>'РБ15% FIT18'!DP12+25</f>
        <v>27387</v>
      </c>
      <c r="DQ12" s="58">
        <f>'РБ15% FIT18'!DQ12+25</f>
        <v>27387</v>
      </c>
      <c r="DR12" s="58">
        <f>'РБ15% FIT18'!DR12+25</f>
        <v>27387</v>
      </c>
      <c r="DS12" s="58">
        <f>'РБ15% FIT18'!DS12+25</f>
        <v>25168</v>
      </c>
      <c r="DT12" s="58">
        <f>'РБ15% FIT18'!DT12+25</f>
        <v>16294</v>
      </c>
      <c r="DU12" s="58">
        <f>'РБ15% FIT18'!DU12+25</f>
        <v>16294</v>
      </c>
      <c r="DV12" s="58">
        <f>'РБ15% FIT18'!DV12+25</f>
        <v>16294</v>
      </c>
      <c r="DW12" s="58">
        <f>'РБ15% FIT18'!DW12+25</f>
        <v>16294</v>
      </c>
      <c r="DX12" s="58">
        <f>'РБ15% FIT18'!DX12+25</f>
        <v>16294</v>
      </c>
      <c r="DY12" s="58">
        <f>'РБ15% FIT18'!DY12+25</f>
        <v>16294</v>
      </c>
      <c r="DZ12" s="58">
        <f>'РБ15% FIT18'!DZ12+25</f>
        <v>16294</v>
      </c>
      <c r="EA12" s="58">
        <f>'РБ15% FIT18'!EA12+25</f>
        <v>17034</v>
      </c>
      <c r="EB12" s="58">
        <f>'РБ15% FIT18'!EB12+25</f>
        <v>17034</v>
      </c>
      <c r="EC12" s="58">
        <f>'РБ15% FIT18'!EC12+25</f>
        <v>17034</v>
      </c>
      <c r="ED12" s="58">
        <f>'РБ15% FIT18'!ED12+25</f>
        <v>17034</v>
      </c>
      <c r="EE12" s="58">
        <f>'РБ15% FIT18'!EE12+25</f>
        <v>17034</v>
      </c>
      <c r="EF12" s="58">
        <f>'РБ15% FIT18'!EF12+25</f>
        <v>17034</v>
      </c>
      <c r="EG12" s="58">
        <f>'РБ15% FIT18'!EG12+25</f>
        <v>17034</v>
      </c>
      <c r="EH12" s="58">
        <f>'РБ15% FIT18'!EH12+25</f>
        <v>17034</v>
      </c>
      <c r="EI12" s="58">
        <f>'РБ15% FIT18'!EI12+25</f>
        <v>17034</v>
      </c>
      <c r="EJ12" s="58">
        <f>'РБ15% FIT18'!EJ12+25</f>
        <v>17034</v>
      </c>
      <c r="EK12" s="58">
        <f>'РБ15% FIT18'!EK12+25</f>
        <v>17034</v>
      </c>
      <c r="EL12" s="58">
        <f>'РБ15% FIT18'!EL12+25</f>
        <v>17034</v>
      </c>
      <c r="EM12" s="58">
        <f>'РБ15% FIT18'!EM12+25</f>
        <v>17034</v>
      </c>
      <c r="EN12" s="58">
        <f>'РБ15% FIT18'!EN12+25</f>
        <v>17034</v>
      </c>
      <c r="EO12" s="58">
        <f>'РБ15% FIT18'!EO12+25</f>
        <v>17034</v>
      </c>
      <c r="EP12" s="58">
        <f>'РБ15% FIT18'!EP12+25</f>
        <v>17034</v>
      </c>
      <c r="EQ12" s="58">
        <f>'РБ15% FIT18'!EQ12+25</f>
        <v>17773</v>
      </c>
      <c r="ER12" s="58">
        <f>'РБ15% FIT18'!ER12+25</f>
        <v>17773</v>
      </c>
      <c r="ES12" s="58">
        <f>'РБ15% FIT18'!ES12+25</f>
        <v>17773</v>
      </c>
      <c r="ET12" s="58">
        <f>'РБ15% FIT18'!ET12+25</f>
        <v>17773</v>
      </c>
      <c r="EU12" s="58">
        <f>'РБ15% FIT18'!EU12+25</f>
        <v>17773</v>
      </c>
      <c r="EV12" s="58">
        <f>'РБ15% FIT18'!EV12+25</f>
        <v>17773</v>
      </c>
      <c r="EW12" s="58">
        <f>'РБ15% FIT18'!EW12+25</f>
        <v>17773</v>
      </c>
      <c r="EX12" s="58">
        <f>'РБ15% FIT18'!EX12+25</f>
        <v>17773</v>
      </c>
      <c r="EY12" s="58">
        <f>'РБ15% FIT18'!EY12+25</f>
        <v>17773</v>
      </c>
      <c r="EZ12" s="58">
        <f>'РБ15% FIT18'!EZ12+25</f>
        <v>17773</v>
      </c>
      <c r="FA12" s="58">
        <f>'РБ15% FIT18'!FA12+25</f>
        <v>17773</v>
      </c>
      <c r="FB12" s="58">
        <f>'РБ15% FIT18'!FB12+25</f>
        <v>17773</v>
      </c>
      <c r="FC12" s="58">
        <f>'РБ15% FIT18'!FC12+25</f>
        <v>17773</v>
      </c>
      <c r="FD12" s="58">
        <f>'РБ15% FIT18'!FD12+25</f>
        <v>17773</v>
      </c>
      <c r="FE12" s="58">
        <f>'РБ15% FIT18'!FE12+25</f>
        <v>17773</v>
      </c>
      <c r="FF12" s="58">
        <f>'РБ15% FIT18'!FF12+25</f>
        <v>17773</v>
      </c>
      <c r="FG12" s="58">
        <f>'РБ15% FIT18'!FG12+25</f>
        <v>17773</v>
      </c>
      <c r="FH12" s="58">
        <f>'РБ15% FIT18'!FH12+25</f>
        <v>17773</v>
      </c>
      <c r="FI12" s="58">
        <f>'РБ15% FIT18'!FI12+25</f>
        <v>17773</v>
      </c>
      <c r="FJ12" s="58">
        <f>'РБ15% FIT18'!FJ12+25</f>
        <v>17773</v>
      </c>
      <c r="FK12" s="58">
        <f>'РБ15% FIT18'!FK12+25</f>
        <v>19696</v>
      </c>
      <c r="FL12" s="58">
        <f>'РБ15% FIT18'!FL12+25</f>
        <v>19696</v>
      </c>
      <c r="FM12" s="58">
        <f>'РБ15% FIT18'!FM12+25</f>
        <v>19696</v>
      </c>
      <c r="FN12" s="58">
        <f>'РБ15% FIT18'!FN12+25</f>
        <v>17773</v>
      </c>
      <c r="FO12" s="58">
        <f>'РБ15% FIT18'!FO12+25</f>
        <v>17773</v>
      </c>
      <c r="FP12" s="58">
        <f>'РБ15% FIT18'!FP12+25</f>
        <v>17773</v>
      </c>
      <c r="FQ12" s="58">
        <f>'РБ15% FIT18'!FQ12+25</f>
        <v>17773</v>
      </c>
      <c r="FR12" s="58">
        <f>'РБ15% FIT18'!FR12+25</f>
        <v>17773</v>
      </c>
      <c r="FS12" s="58">
        <f>'РБ15% FIT18'!FS12+25</f>
        <v>16294</v>
      </c>
      <c r="FT12" s="58">
        <f>'РБ15% FIT18'!FT12+25</f>
        <v>16294</v>
      </c>
      <c r="FU12" s="58">
        <f>'РБ15% FIT18'!FU12+25</f>
        <v>16294</v>
      </c>
      <c r="FV12" s="58">
        <f>'РБ15% FIT18'!FV12+25</f>
        <v>16294</v>
      </c>
      <c r="FW12" s="58">
        <f>'РБ15% FIT18'!FW12+25</f>
        <v>16294</v>
      </c>
      <c r="FX12" s="58">
        <f>'РБ15% FIT18'!FX12+25</f>
        <v>16294</v>
      </c>
      <c r="FY12" s="58">
        <f>'РБ15% FIT18'!FY12+25</f>
        <v>16294</v>
      </c>
      <c r="FZ12" s="58">
        <f>'РБ15% FIT18'!FZ12+25</f>
        <v>20658</v>
      </c>
      <c r="GA12" s="58">
        <f>'РБ15% FIT18'!GA12+25</f>
        <v>17034</v>
      </c>
      <c r="GB12" s="58">
        <f>'РБ15% FIT18'!GB12+25</f>
        <v>12745</v>
      </c>
      <c r="GC12" s="58">
        <f>'РБ15% FIT18'!GC12+25</f>
        <v>12745</v>
      </c>
      <c r="GD12" s="58">
        <f>'РБ15% FIT18'!GD12+25</f>
        <v>12745</v>
      </c>
      <c r="GE12" s="58">
        <f>'РБ15% FIT18'!GE12+25</f>
        <v>12745</v>
      </c>
      <c r="GF12" s="58">
        <f>'РБ15% FIT18'!GF12+25</f>
        <v>12745</v>
      </c>
      <c r="GG12" s="58">
        <f>'РБ15% FIT18'!GG12+25</f>
        <v>12745</v>
      </c>
      <c r="GH12" s="58">
        <f>'РБ15% FIT18'!GH12+25</f>
        <v>12745</v>
      </c>
      <c r="GI12" s="58">
        <f>'РБ15% FIT18'!GI12+25</f>
        <v>12745</v>
      </c>
      <c r="GJ12" s="58">
        <f>'РБ15% FIT18'!GJ12+25</f>
        <v>12745</v>
      </c>
      <c r="GK12" s="58">
        <f>'РБ15% FIT18'!GK12+25</f>
        <v>12745</v>
      </c>
      <c r="GL12" s="58">
        <f>'РБ15% FIT18'!GL12+25</f>
        <v>12745</v>
      </c>
      <c r="GM12" s="58">
        <f>'РБ15% FIT18'!GM12+25</f>
        <v>12745</v>
      </c>
      <c r="GN12" s="58">
        <f>'РБ15% FIT18'!GN12+25</f>
        <v>12745</v>
      </c>
      <c r="GO12" s="58">
        <f>'РБ15% FIT18'!GO12+25</f>
        <v>12745</v>
      </c>
      <c r="GP12" s="58">
        <f>'РБ15% FIT18'!GP12+25</f>
        <v>12745</v>
      </c>
      <c r="GQ12" s="58">
        <f>'РБ15% FIT18'!GQ12+25</f>
        <v>12745</v>
      </c>
      <c r="GR12" s="58">
        <f>'РБ15% FIT18'!GR12+25</f>
        <v>12745</v>
      </c>
      <c r="GS12" s="58">
        <f>'РБ15% FIT18'!GS12+25</f>
        <v>12745</v>
      </c>
      <c r="GT12" s="58">
        <f>'РБ15% FIT18'!GT12+25</f>
        <v>12745</v>
      </c>
      <c r="GU12" s="58">
        <f>'РБ15% FIT18'!GU12+25</f>
        <v>12745</v>
      </c>
      <c r="GV12" s="58">
        <f>'РБ15% FIT18'!GV12+25</f>
        <v>12745</v>
      </c>
      <c r="GW12" s="58">
        <f>'РБ15% FIT18'!GW12+25</f>
        <v>12745</v>
      </c>
    </row>
    <row r="13" spans="1:205" s="4" customFormat="1" ht="12" customHeight="1">
      <c r="A13" s="20">
        <v>2</v>
      </c>
      <c r="B13" s="58">
        <f>'РБ15% FIT18'!B13+25</f>
        <v>12116</v>
      </c>
      <c r="C13" s="58">
        <f>'РБ15% FIT18'!C13+25</f>
        <v>11747</v>
      </c>
      <c r="D13" s="58">
        <f>'РБ15% FIT18'!D13+25</f>
        <v>12486</v>
      </c>
      <c r="E13" s="58">
        <f>'РБ15% FIT18'!E13+25</f>
        <v>12486</v>
      </c>
      <c r="F13" s="58">
        <f>'РБ15% FIT18'!F13+25</f>
        <v>12486</v>
      </c>
      <c r="G13" s="58">
        <f>'РБ15% FIT18'!G13+25</f>
        <v>11451</v>
      </c>
      <c r="H13" s="58">
        <f>'РБ15% FIT18'!H13+25</f>
        <v>11451</v>
      </c>
      <c r="I13" s="58">
        <f>'РБ15% FIT18'!I13+25</f>
        <v>11451</v>
      </c>
      <c r="J13" s="58">
        <f>'РБ15% FIT18'!J13+25</f>
        <v>11451</v>
      </c>
      <c r="K13" s="58">
        <f>'РБ15% FIT18'!K13+25</f>
        <v>12116</v>
      </c>
      <c r="L13" s="58">
        <f>'РБ15% FIT18'!L13+25</f>
        <v>12116</v>
      </c>
      <c r="M13" s="58">
        <f>'РБ15% FIT18'!M13+25</f>
        <v>11007</v>
      </c>
      <c r="N13" s="58">
        <f>'РБ15% FIT18'!N13+25</f>
        <v>11007</v>
      </c>
      <c r="O13" s="58">
        <f>'РБ15% FIT18'!O13+25</f>
        <v>11007</v>
      </c>
      <c r="P13" s="58">
        <f>'РБ15% FIT18'!P13+25</f>
        <v>11007</v>
      </c>
      <c r="Q13" s="58">
        <f>'РБ15% FIT18'!Q13+25</f>
        <v>11007</v>
      </c>
      <c r="R13" s="58">
        <f>'РБ15% FIT18'!R13+25</f>
        <v>11451</v>
      </c>
      <c r="S13" s="58">
        <f>'РБ15% FIT18'!S13+25</f>
        <v>11451</v>
      </c>
      <c r="T13" s="58">
        <f>'РБ15% FIT18'!T13+25</f>
        <v>11007</v>
      </c>
      <c r="U13" s="58">
        <f>'РБ15% FIT18'!U13+25</f>
        <v>11007</v>
      </c>
      <c r="V13" s="58">
        <f>'РБ15% FIT18'!V13+25</f>
        <v>11007</v>
      </c>
      <c r="W13" s="58">
        <f>'РБ15% FIT18'!W13+25</f>
        <v>11007</v>
      </c>
      <c r="X13" s="58">
        <f>'РБ15% FIT18'!X13+25</f>
        <v>10194</v>
      </c>
      <c r="Y13" s="58">
        <f>'РБ15% FIT18'!Y13+25</f>
        <v>10415</v>
      </c>
      <c r="Z13" s="58">
        <f>'РБ15% FIT18'!Z13+25</f>
        <v>10415</v>
      </c>
      <c r="AA13" s="58">
        <f>'РБ15% FIT18'!AA13+25</f>
        <v>10194</v>
      </c>
      <c r="AB13" s="58">
        <f>'РБ15% FIT18'!AB13+25</f>
        <v>10194</v>
      </c>
      <c r="AC13" s="58">
        <f>'РБ15% FIT18'!AC13+25</f>
        <v>10194</v>
      </c>
      <c r="AD13" s="58">
        <f>'РБ15% FIT18'!AD13+25</f>
        <v>10194</v>
      </c>
      <c r="AE13" s="58">
        <f>'РБ15% FIT18'!AE13+25</f>
        <v>10194</v>
      </c>
      <c r="AF13" s="58">
        <f>'РБ15% FIT18'!AF13+25</f>
        <v>10415</v>
      </c>
      <c r="AG13" s="58">
        <f>'РБ15% FIT18'!AG13+25</f>
        <v>10415</v>
      </c>
      <c r="AH13" s="58">
        <f>'РБ15% FIT18'!AH13+25</f>
        <v>10194</v>
      </c>
      <c r="AI13" s="58">
        <f>'РБ15% FIT18'!AI13+25</f>
        <v>10415</v>
      </c>
      <c r="AJ13" s="58">
        <f>'РБ15% FIT18'!AJ13+25</f>
        <v>10415</v>
      </c>
      <c r="AK13" s="58">
        <f>'РБ15% FIT18'!AK13+25</f>
        <v>10415</v>
      </c>
      <c r="AL13" s="58">
        <f>'РБ15% FIT18'!AL13+25</f>
        <v>10415</v>
      </c>
      <c r="AM13" s="58">
        <f>'РБ15% FIT18'!AM13+25</f>
        <v>10415</v>
      </c>
      <c r="AN13" s="58">
        <f>'РБ15% FIT18'!AN13+25</f>
        <v>10415</v>
      </c>
      <c r="AO13" s="58">
        <f>'РБ15% FIT18'!AO13+25</f>
        <v>10194</v>
      </c>
      <c r="AP13" s="58">
        <f>'РБ15% FIT18'!AP13+25</f>
        <v>10194</v>
      </c>
      <c r="AQ13" s="58">
        <f>'РБ15% FIT18'!AQ13+25</f>
        <v>10194</v>
      </c>
      <c r="AR13" s="58">
        <f>'РБ15% FIT18'!AR13+25</f>
        <v>10194</v>
      </c>
      <c r="AS13" s="58">
        <f>'РБ15% FIT18'!AS13+25</f>
        <v>10194</v>
      </c>
      <c r="AT13" s="58">
        <f>'РБ15% FIT18'!AT13+25</f>
        <v>10415</v>
      </c>
      <c r="AU13" s="58">
        <f>'РБ15% FIT18'!AU13+25</f>
        <v>10415</v>
      </c>
      <c r="AV13" s="58">
        <f>'РБ15% FIT18'!AV13+25</f>
        <v>10194</v>
      </c>
      <c r="AW13" s="58">
        <f>'РБ15% FIT18'!AW13+25</f>
        <v>10194</v>
      </c>
      <c r="AX13" s="58">
        <f>'РБ15% FIT18'!AX13+25</f>
        <v>10194</v>
      </c>
      <c r="AY13" s="58">
        <f>'РБ15% FIT18'!AY13+25</f>
        <v>10194</v>
      </c>
      <c r="AZ13" s="58">
        <f>'РБ15% FIT18'!AZ13+25</f>
        <v>10194</v>
      </c>
      <c r="BA13" s="58">
        <f>'РБ15% FIT18'!BA13+25</f>
        <v>10415</v>
      </c>
      <c r="BB13" s="58">
        <f>'РБ15% FIT18'!BB13+25</f>
        <v>10415</v>
      </c>
      <c r="BC13" s="58">
        <f>'РБ15% FIT18'!BC13+25</f>
        <v>9972</v>
      </c>
      <c r="BD13" s="58">
        <f>'РБ15% FIT18'!BD13+25</f>
        <v>9972</v>
      </c>
      <c r="BE13" s="58">
        <f>'РБ15% FIT18'!BE13+25</f>
        <v>9972</v>
      </c>
      <c r="BF13" s="58">
        <f>'РБ15% FIT18'!BF13+25</f>
        <v>10415</v>
      </c>
      <c r="BG13" s="58">
        <f>'РБ15% FIT18'!BG13+25</f>
        <v>10415</v>
      </c>
      <c r="BH13" s="58">
        <f>'РБ15% FIT18'!BH13+25</f>
        <v>10415</v>
      </c>
      <c r="BI13" s="58">
        <f>'РБ15% FIT18'!BI13+25</f>
        <v>10415</v>
      </c>
      <c r="BJ13" s="58">
        <f>'РБ15% FIT18'!BJ13+25</f>
        <v>9824</v>
      </c>
      <c r="BK13" s="58">
        <f>'РБ15% FIT18'!BK13+25</f>
        <v>9824</v>
      </c>
      <c r="BL13" s="58">
        <f>'РБ15% FIT18'!BL13+25</f>
        <v>9824</v>
      </c>
      <c r="BM13" s="58">
        <f>'РБ15% FIT18'!BM13+25</f>
        <v>9824</v>
      </c>
      <c r="BN13" s="58">
        <f>'РБ15% FIT18'!BN13+25</f>
        <v>9824</v>
      </c>
      <c r="BO13" s="58">
        <f>'РБ15% FIT18'!BO13+25</f>
        <v>9972</v>
      </c>
      <c r="BP13" s="58">
        <f>'РБ15% FIT18'!BP13+25</f>
        <v>9972</v>
      </c>
      <c r="BQ13" s="58">
        <f>'РБ15% FIT18'!BQ13+25</f>
        <v>9824</v>
      </c>
      <c r="BR13" s="58">
        <f>'РБ15% FIT18'!BR13+25</f>
        <v>9824</v>
      </c>
      <c r="BS13" s="58">
        <f>'РБ15% FIT18'!BS13+25</f>
        <v>9824</v>
      </c>
      <c r="BT13" s="58">
        <f>'РБ15% FIT18'!BT13+25</f>
        <v>9824</v>
      </c>
      <c r="BU13" s="58">
        <f>'РБ15% FIT18'!BU13+25</f>
        <v>9824</v>
      </c>
      <c r="BV13" s="58">
        <f>'РБ15% FIT18'!BV13+25</f>
        <v>9972</v>
      </c>
      <c r="BW13" s="58">
        <f>'РБ15% FIT18'!BW13+25</f>
        <v>9972</v>
      </c>
      <c r="BX13" s="58">
        <f>'РБ15% FIT18'!BX13+25</f>
        <v>9824</v>
      </c>
      <c r="BY13" s="58">
        <f>'РБ15% FIT18'!BY13+25</f>
        <v>9824</v>
      </c>
      <c r="BZ13" s="58">
        <f>'РБ15% FIT18'!BZ13+25</f>
        <v>9824</v>
      </c>
      <c r="CA13" s="58">
        <f>'РБ15% FIT18'!CA13+25</f>
        <v>9824</v>
      </c>
      <c r="CB13" s="58">
        <f>'РБ15% FIT18'!CB13+25</f>
        <v>9824</v>
      </c>
      <c r="CC13" s="58">
        <f>'РБ15% FIT18'!CC13+25</f>
        <v>9972</v>
      </c>
      <c r="CD13" s="58">
        <f>'РБ15% FIT18'!CD13+25</f>
        <v>9972</v>
      </c>
      <c r="CE13" s="58">
        <f>'РБ15% FIT18'!CE13+25</f>
        <v>9824</v>
      </c>
      <c r="CF13" s="58">
        <f>'РБ15% FIT18'!CF13+25</f>
        <v>9824</v>
      </c>
      <c r="CG13" s="58">
        <f>'РБ15% FIT18'!CG13+25</f>
        <v>9824</v>
      </c>
      <c r="CH13" s="58">
        <f>'РБ15% FIT18'!CH13+25</f>
        <v>9824</v>
      </c>
      <c r="CI13" s="58">
        <f>'РБ15% FIT18'!CI13+25</f>
        <v>9824</v>
      </c>
      <c r="CJ13" s="58">
        <f>'РБ15% FIT18'!CJ13+25</f>
        <v>9972</v>
      </c>
      <c r="CK13" s="58">
        <f>'РБ15% FIT18'!CK13+25</f>
        <v>9972</v>
      </c>
      <c r="CL13" s="58">
        <f>'РБ15% FIT18'!CL13+25</f>
        <v>9824</v>
      </c>
      <c r="CM13" s="58">
        <f>'РБ15% FIT18'!CM13+25</f>
        <v>9824</v>
      </c>
      <c r="CN13" s="58">
        <f>'РБ15% FIT18'!CN13+25</f>
        <v>9824</v>
      </c>
      <c r="CO13" s="58">
        <f>'РБ15% FIT18'!CO13+25</f>
        <v>9824</v>
      </c>
      <c r="CP13" s="58">
        <f>'РБ15% FIT18'!CP13+25</f>
        <v>9824</v>
      </c>
      <c r="CQ13" s="58">
        <f>'РБ15% FIT18'!CQ13+25</f>
        <v>10637</v>
      </c>
      <c r="CR13" s="58">
        <f>'РБ15% FIT18'!CR13+25</f>
        <v>10637</v>
      </c>
      <c r="CS13" s="58">
        <f>'РБ15% FIT18'!CS13+25</f>
        <v>10637</v>
      </c>
      <c r="CT13" s="58">
        <f>'РБ15% FIT18'!CT13+25</f>
        <v>10637</v>
      </c>
      <c r="CU13" s="58">
        <f>'РБ15% FIT18'!CU13+25</f>
        <v>10637</v>
      </c>
      <c r="CV13" s="58">
        <f>'РБ15% FIT18'!CV13+25</f>
        <v>10637</v>
      </c>
      <c r="CW13" s="58">
        <f>'РБ15% FIT18'!CW13+25</f>
        <v>10637</v>
      </c>
      <c r="CX13" s="58">
        <f>'РБ15% FIT18'!CX13+25</f>
        <v>11007</v>
      </c>
      <c r="CY13" s="58">
        <f>'РБ15% FIT18'!CY13+25</f>
        <v>11007</v>
      </c>
      <c r="CZ13" s="58">
        <f>'РБ15% FIT18'!CZ13+25</f>
        <v>11007</v>
      </c>
      <c r="DA13" s="58">
        <f>'РБ15% FIT18'!DA13+25</f>
        <v>11007</v>
      </c>
      <c r="DB13" s="58">
        <f>'РБ15% FIT18'!DB13+25</f>
        <v>11007</v>
      </c>
      <c r="DC13" s="58">
        <f>'РБ15% FIT18'!DC13+25</f>
        <v>11007</v>
      </c>
      <c r="DD13" s="58">
        <f>'РБ15% FIT18'!DD13+25</f>
        <v>11007</v>
      </c>
      <c r="DE13" s="58">
        <f>'РБ15% FIT18'!DE13+25</f>
        <v>11747</v>
      </c>
      <c r="DF13" s="58">
        <f>'РБ15% FIT18'!DF13+25</f>
        <v>11747</v>
      </c>
      <c r="DG13" s="58">
        <f>'РБ15% FIT18'!DG13+25</f>
        <v>11747</v>
      </c>
      <c r="DH13" s="58">
        <f>'РБ15% FIT18'!DH13+25</f>
        <v>11747</v>
      </c>
      <c r="DI13" s="58">
        <f>'РБ15% FIT18'!DI13+25</f>
        <v>21915</v>
      </c>
      <c r="DJ13" s="58">
        <f>'РБ15% FIT18'!DJ13+25</f>
        <v>29088</v>
      </c>
      <c r="DK13" s="58">
        <f>'РБ15% FIT18'!DK13+25</f>
        <v>29088</v>
      </c>
      <c r="DL13" s="58">
        <f>'РБ15% FIT18'!DL13+25</f>
        <v>29088</v>
      </c>
      <c r="DM13" s="58">
        <f>'РБ15% FIT18'!DM13+25</f>
        <v>29088</v>
      </c>
      <c r="DN13" s="58">
        <f>'РБ15% FIT18'!DN13+25</f>
        <v>29088</v>
      </c>
      <c r="DO13" s="58">
        <f>'РБ15% FIT18'!DO13+25</f>
        <v>29088</v>
      </c>
      <c r="DP13" s="58">
        <f>'РБ15% FIT18'!DP13+25</f>
        <v>29088</v>
      </c>
      <c r="DQ13" s="58">
        <f>'РБ15% FIT18'!DQ13+25</f>
        <v>29088</v>
      </c>
      <c r="DR13" s="58">
        <f>'РБ15% FIT18'!DR13+25</f>
        <v>29088</v>
      </c>
      <c r="DS13" s="58">
        <f>'РБ15% FIT18'!DS13+25</f>
        <v>26869</v>
      </c>
      <c r="DT13" s="58">
        <f>'РБ15% FIT18'!DT13+25</f>
        <v>17773</v>
      </c>
      <c r="DU13" s="58">
        <f>'РБ15% FIT18'!DU13+25</f>
        <v>17773</v>
      </c>
      <c r="DV13" s="58">
        <f>'РБ15% FIT18'!DV13+25</f>
        <v>17773</v>
      </c>
      <c r="DW13" s="58">
        <f>'РБ15% FIT18'!DW13+25</f>
        <v>17773</v>
      </c>
      <c r="DX13" s="58">
        <f>'РБ15% FIT18'!DX13+25</f>
        <v>17773</v>
      </c>
      <c r="DY13" s="58">
        <f>'РБ15% FIT18'!DY13+25</f>
        <v>17773</v>
      </c>
      <c r="DZ13" s="58">
        <f>'РБ15% FIT18'!DZ13+25</f>
        <v>17773</v>
      </c>
      <c r="EA13" s="58">
        <f>'РБ15% FIT18'!EA13+25</f>
        <v>18513</v>
      </c>
      <c r="EB13" s="58">
        <f>'РБ15% FIT18'!EB13+25</f>
        <v>18513</v>
      </c>
      <c r="EC13" s="58">
        <f>'РБ15% FIT18'!EC13+25</f>
        <v>18513</v>
      </c>
      <c r="ED13" s="58">
        <f>'РБ15% FIT18'!ED13+25</f>
        <v>18513</v>
      </c>
      <c r="EE13" s="58">
        <f>'РБ15% FIT18'!EE13+25</f>
        <v>18513</v>
      </c>
      <c r="EF13" s="58">
        <f>'РБ15% FIT18'!EF13+25</f>
        <v>18513</v>
      </c>
      <c r="EG13" s="58">
        <f>'РБ15% FIT18'!EG13+25</f>
        <v>18513</v>
      </c>
      <c r="EH13" s="58">
        <f>'РБ15% FIT18'!EH13+25</f>
        <v>18513</v>
      </c>
      <c r="EI13" s="58">
        <f>'РБ15% FIT18'!EI13+25</f>
        <v>18513</v>
      </c>
      <c r="EJ13" s="58">
        <f>'РБ15% FIT18'!EJ13+25</f>
        <v>18513</v>
      </c>
      <c r="EK13" s="58">
        <f>'РБ15% FIT18'!EK13+25</f>
        <v>18513</v>
      </c>
      <c r="EL13" s="58">
        <f>'РБ15% FIT18'!EL13+25</f>
        <v>18513</v>
      </c>
      <c r="EM13" s="58">
        <f>'РБ15% FIT18'!EM13+25</f>
        <v>18513</v>
      </c>
      <c r="EN13" s="58">
        <f>'РБ15% FIT18'!EN13+25</f>
        <v>18513</v>
      </c>
      <c r="EO13" s="58">
        <f>'РБ15% FIT18'!EO13+25</f>
        <v>18513</v>
      </c>
      <c r="EP13" s="58">
        <f>'РБ15% FIT18'!EP13+25</f>
        <v>18513</v>
      </c>
      <c r="EQ13" s="58">
        <f>'РБ15% FIT18'!EQ13+25</f>
        <v>19252</v>
      </c>
      <c r="ER13" s="58">
        <f>'РБ15% FIT18'!ER13+25</f>
        <v>19252</v>
      </c>
      <c r="ES13" s="58">
        <f>'РБ15% FIT18'!ES13+25</f>
        <v>19252</v>
      </c>
      <c r="ET13" s="58">
        <f>'РБ15% FIT18'!ET13+25</f>
        <v>19252</v>
      </c>
      <c r="EU13" s="58">
        <f>'РБ15% FIT18'!EU13+25</f>
        <v>19252</v>
      </c>
      <c r="EV13" s="58">
        <f>'РБ15% FIT18'!EV13+25</f>
        <v>19252</v>
      </c>
      <c r="EW13" s="58">
        <f>'РБ15% FIT18'!EW13+25</f>
        <v>19252</v>
      </c>
      <c r="EX13" s="58">
        <f>'РБ15% FIT18'!EX13+25</f>
        <v>19252</v>
      </c>
      <c r="EY13" s="58">
        <f>'РБ15% FIT18'!EY13+25</f>
        <v>19252</v>
      </c>
      <c r="EZ13" s="58">
        <f>'РБ15% FIT18'!EZ13+25</f>
        <v>19252</v>
      </c>
      <c r="FA13" s="58">
        <f>'РБ15% FIT18'!FA13+25</f>
        <v>19252</v>
      </c>
      <c r="FB13" s="58">
        <f>'РБ15% FIT18'!FB13+25</f>
        <v>19252</v>
      </c>
      <c r="FC13" s="58">
        <f>'РБ15% FIT18'!FC13+25</f>
        <v>19252</v>
      </c>
      <c r="FD13" s="58">
        <f>'РБ15% FIT18'!FD13+25</f>
        <v>19252</v>
      </c>
      <c r="FE13" s="58">
        <f>'РБ15% FIT18'!FE13+25</f>
        <v>19252</v>
      </c>
      <c r="FF13" s="58">
        <f>'РБ15% FIT18'!FF13+25</f>
        <v>19252</v>
      </c>
      <c r="FG13" s="58">
        <f>'РБ15% FIT18'!FG13+25</f>
        <v>19252</v>
      </c>
      <c r="FH13" s="58">
        <f>'РБ15% FIT18'!FH13+25</f>
        <v>19252</v>
      </c>
      <c r="FI13" s="58">
        <f>'РБ15% FIT18'!FI13+25</f>
        <v>19252</v>
      </c>
      <c r="FJ13" s="58">
        <f>'РБ15% FIT18'!FJ13+25</f>
        <v>19252</v>
      </c>
      <c r="FK13" s="58">
        <f>'РБ15% FIT18'!FK13+25</f>
        <v>21175</v>
      </c>
      <c r="FL13" s="58">
        <f>'РБ15% FIT18'!FL13+25</f>
        <v>21175</v>
      </c>
      <c r="FM13" s="58">
        <f>'РБ15% FIT18'!FM13+25</f>
        <v>21175</v>
      </c>
      <c r="FN13" s="58">
        <f>'РБ15% FIT18'!FN13+25</f>
        <v>19252</v>
      </c>
      <c r="FO13" s="58">
        <f>'РБ15% FIT18'!FO13+25</f>
        <v>19252</v>
      </c>
      <c r="FP13" s="58">
        <f>'РБ15% FIT18'!FP13+25</f>
        <v>19252</v>
      </c>
      <c r="FQ13" s="58">
        <f>'РБ15% FIT18'!FQ13+25</f>
        <v>19252</v>
      </c>
      <c r="FR13" s="58">
        <f>'РБ15% FIT18'!FR13+25</f>
        <v>19252</v>
      </c>
      <c r="FS13" s="58">
        <f>'РБ15% FIT18'!FS13+25</f>
        <v>17773</v>
      </c>
      <c r="FT13" s="58">
        <f>'РБ15% FIT18'!FT13+25</f>
        <v>17773</v>
      </c>
      <c r="FU13" s="58">
        <f>'РБ15% FIT18'!FU13+25</f>
        <v>17773</v>
      </c>
      <c r="FV13" s="58">
        <f>'РБ15% FIT18'!FV13+25</f>
        <v>17773</v>
      </c>
      <c r="FW13" s="58">
        <f>'РБ15% FIT18'!FW13+25</f>
        <v>17773</v>
      </c>
      <c r="FX13" s="58">
        <f>'РБ15% FIT18'!FX13+25</f>
        <v>17773</v>
      </c>
      <c r="FY13" s="58">
        <f>'РБ15% FIT18'!FY13+25</f>
        <v>17773</v>
      </c>
      <c r="FZ13" s="58">
        <f>'РБ15% FIT18'!FZ13+25</f>
        <v>22137</v>
      </c>
      <c r="GA13" s="58">
        <f>'РБ15% FIT18'!GA13+25</f>
        <v>18513</v>
      </c>
      <c r="GB13" s="58">
        <f>'РБ15% FIT18'!GB13+25</f>
        <v>14224</v>
      </c>
      <c r="GC13" s="58">
        <f>'РБ15% FIT18'!GC13+25</f>
        <v>14224</v>
      </c>
      <c r="GD13" s="58">
        <f>'РБ15% FIT18'!GD13+25</f>
        <v>14224</v>
      </c>
      <c r="GE13" s="58">
        <f>'РБ15% FIT18'!GE13+25</f>
        <v>14224</v>
      </c>
      <c r="GF13" s="58">
        <f>'РБ15% FIT18'!GF13+25</f>
        <v>14224</v>
      </c>
      <c r="GG13" s="58">
        <f>'РБ15% FIT18'!GG13+25</f>
        <v>14224</v>
      </c>
      <c r="GH13" s="58">
        <f>'РБ15% FIT18'!GH13+25</f>
        <v>14224</v>
      </c>
      <c r="GI13" s="58">
        <f>'РБ15% FIT18'!GI13+25</f>
        <v>14224</v>
      </c>
      <c r="GJ13" s="58">
        <f>'РБ15% FIT18'!GJ13+25</f>
        <v>14224</v>
      </c>
      <c r="GK13" s="58">
        <f>'РБ15% FIT18'!GK13+25</f>
        <v>14224</v>
      </c>
      <c r="GL13" s="58">
        <f>'РБ15% FIT18'!GL13+25</f>
        <v>14224</v>
      </c>
      <c r="GM13" s="58">
        <f>'РБ15% FIT18'!GM13+25</f>
        <v>14224</v>
      </c>
      <c r="GN13" s="58">
        <f>'РБ15% FIT18'!GN13+25</f>
        <v>14224</v>
      </c>
      <c r="GO13" s="58">
        <f>'РБ15% FIT18'!GO13+25</f>
        <v>14224</v>
      </c>
      <c r="GP13" s="58">
        <f>'РБ15% FIT18'!GP13+25</f>
        <v>14224</v>
      </c>
      <c r="GQ13" s="58">
        <f>'РБ15% FIT18'!GQ13+25</f>
        <v>14224</v>
      </c>
      <c r="GR13" s="58">
        <f>'РБ15% FIT18'!GR13+25</f>
        <v>14224</v>
      </c>
      <c r="GS13" s="58">
        <f>'РБ15% FIT18'!GS13+25</f>
        <v>14224</v>
      </c>
      <c r="GT13" s="58">
        <f>'РБ15% FIT18'!GT13+25</f>
        <v>14224</v>
      </c>
      <c r="GU13" s="58">
        <f>'РБ15% FIT18'!GU13+25</f>
        <v>14224</v>
      </c>
      <c r="GV13" s="58">
        <f>'РБ15% FIT18'!GV13+25</f>
        <v>14224</v>
      </c>
      <c r="GW13" s="58">
        <f>'РБ15% FIT18'!GW13+25</f>
        <v>14224</v>
      </c>
    </row>
    <row r="14" spans="1:205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</row>
    <row r="15" spans="1:205" s="4" customFormat="1" ht="12" customHeight="1">
      <c r="A15" s="20">
        <v>1</v>
      </c>
      <c r="B15" s="58">
        <f>'РБ15% FIT18'!B15+25</f>
        <v>11857</v>
      </c>
      <c r="C15" s="58">
        <f>'РБ15% FIT18'!C15+25</f>
        <v>11488</v>
      </c>
      <c r="D15" s="58">
        <f>'РБ15% FIT18'!D15+25</f>
        <v>12227</v>
      </c>
      <c r="E15" s="58">
        <f>'РБ15% FIT18'!E15+25</f>
        <v>12227</v>
      </c>
      <c r="F15" s="58">
        <f>'РБ15% FIT18'!F15+25</f>
        <v>12227</v>
      </c>
      <c r="G15" s="58">
        <f>'РБ15% FIT18'!G15+25</f>
        <v>11192</v>
      </c>
      <c r="H15" s="58">
        <f>'РБ15% FIT18'!H15+25</f>
        <v>11192</v>
      </c>
      <c r="I15" s="58">
        <f>'РБ15% FIT18'!I15+25</f>
        <v>11192</v>
      </c>
      <c r="J15" s="58">
        <f>'РБ15% FIT18'!J15+25</f>
        <v>11192</v>
      </c>
      <c r="K15" s="58">
        <f>'РБ15% FIT18'!K15+25</f>
        <v>11857</v>
      </c>
      <c r="L15" s="58">
        <f>'РБ15% FIT18'!L15+25</f>
        <v>11857</v>
      </c>
      <c r="M15" s="58">
        <f>'РБ15% FIT18'!M15+25</f>
        <v>10748</v>
      </c>
      <c r="N15" s="58">
        <f>'РБ15% FIT18'!N15+25</f>
        <v>10748</v>
      </c>
      <c r="O15" s="58">
        <f>'РБ15% FIT18'!O15+25</f>
        <v>10748</v>
      </c>
      <c r="P15" s="58">
        <f>'РБ15% FIT18'!P15+25</f>
        <v>10748</v>
      </c>
      <c r="Q15" s="58">
        <f>'РБ15% FIT18'!Q15+25</f>
        <v>10748</v>
      </c>
      <c r="R15" s="58">
        <f>'РБ15% FIT18'!R15+25</f>
        <v>11192</v>
      </c>
      <c r="S15" s="58">
        <f>'РБ15% FIT18'!S15+25</f>
        <v>11192</v>
      </c>
      <c r="T15" s="58">
        <f>'РБ15% FIT18'!T15+25</f>
        <v>10748</v>
      </c>
      <c r="U15" s="58">
        <f>'РБ15% FIT18'!U15+25</f>
        <v>10748</v>
      </c>
      <c r="V15" s="58">
        <f>'РБ15% FIT18'!V15+25</f>
        <v>10748</v>
      </c>
      <c r="W15" s="58">
        <f>'РБ15% FIT18'!W15+25</f>
        <v>10748</v>
      </c>
      <c r="X15" s="58">
        <f>'РБ15% FIT18'!X15+25</f>
        <v>9935</v>
      </c>
      <c r="Y15" s="58">
        <f>'РБ15% FIT18'!Y15+25</f>
        <v>10157</v>
      </c>
      <c r="Z15" s="58">
        <f>'РБ15% FIT18'!Z15+25</f>
        <v>10157</v>
      </c>
      <c r="AA15" s="58">
        <f>'РБ15% FIT18'!AA15+25</f>
        <v>9935</v>
      </c>
      <c r="AB15" s="58">
        <f>'РБ15% FIT18'!AB15+25</f>
        <v>9935</v>
      </c>
      <c r="AC15" s="58">
        <f>'РБ15% FIT18'!AC15+25</f>
        <v>9935</v>
      </c>
      <c r="AD15" s="58">
        <f>'РБ15% FIT18'!AD15+25</f>
        <v>9935</v>
      </c>
      <c r="AE15" s="58">
        <f>'РБ15% FIT18'!AE15+25</f>
        <v>9935</v>
      </c>
      <c r="AF15" s="58">
        <f>'РБ15% FIT18'!AF15+25</f>
        <v>10157</v>
      </c>
      <c r="AG15" s="58">
        <f>'РБ15% FIT18'!AG15+25</f>
        <v>10157</v>
      </c>
      <c r="AH15" s="58">
        <f>'РБ15% FIT18'!AH15+25</f>
        <v>9935</v>
      </c>
      <c r="AI15" s="58">
        <f>'РБ15% FIT18'!AI15+25</f>
        <v>10157</v>
      </c>
      <c r="AJ15" s="58">
        <f>'РБ15% FIT18'!AJ15+25</f>
        <v>10157</v>
      </c>
      <c r="AK15" s="58">
        <f>'РБ15% FIT18'!AK15+25</f>
        <v>10157</v>
      </c>
      <c r="AL15" s="58">
        <f>'РБ15% FIT18'!AL15+25</f>
        <v>10157</v>
      </c>
      <c r="AM15" s="58">
        <f>'РБ15% FIT18'!AM15+25</f>
        <v>10157</v>
      </c>
      <c r="AN15" s="58">
        <f>'РБ15% FIT18'!AN15+25</f>
        <v>10157</v>
      </c>
      <c r="AO15" s="58">
        <f>'РБ15% FIT18'!AO15+25</f>
        <v>9935</v>
      </c>
      <c r="AP15" s="58">
        <f>'РБ15% FIT18'!AP15+25</f>
        <v>9935</v>
      </c>
      <c r="AQ15" s="58">
        <f>'РБ15% FIT18'!AQ15+25</f>
        <v>9935</v>
      </c>
      <c r="AR15" s="58">
        <f>'РБ15% FIT18'!AR15+25</f>
        <v>9935</v>
      </c>
      <c r="AS15" s="58">
        <f>'РБ15% FIT18'!AS15+25</f>
        <v>9935</v>
      </c>
      <c r="AT15" s="58">
        <f>'РБ15% FIT18'!AT15+25</f>
        <v>10157</v>
      </c>
      <c r="AU15" s="58">
        <f>'РБ15% FIT18'!AU15+25</f>
        <v>10157</v>
      </c>
      <c r="AV15" s="58">
        <f>'РБ15% FIT18'!AV15+25</f>
        <v>9935</v>
      </c>
      <c r="AW15" s="58">
        <f>'РБ15% FIT18'!AW15+25</f>
        <v>9935</v>
      </c>
      <c r="AX15" s="58">
        <f>'РБ15% FIT18'!AX15+25</f>
        <v>9935</v>
      </c>
      <c r="AY15" s="58">
        <f>'РБ15% FIT18'!AY15+25</f>
        <v>9935</v>
      </c>
      <c r="AZ15" s="58">
        <f>'РБ15% FIT18'!AZ15+25</f>
        <v>9935</v>
      </c>
      <c r="BA15" s="58">
        <f>'РБ15% FIT18'!BA15+25</f>
        <v>10157</v>
      </c>
      <c r="BB15" s="58">
        <f>'РБ15% FIT18'!BB15+25</f>
        <v>10157</v>
      </c>
      <c r="BC15" s="58">
        <f>'РБ15% FIT18'!BC15+25</f>
        <v>9713</v>
      </c>
      <c r="BD15" s="58">
        <f>'РБ15% FIT18'!BD15+25</f>
        <v>9713</v>
      </c>
      <c r="BE15" s="58">
        <f>'РБ15% FIT18'!BE15+25</f>
        <v>9713</v>
      </c>
      <c r="BF15" s="58">
        <f>'РБ15% FIT18'!BF15+25</f>
        <v>10157</v>
      </c>
      <c r="BG15" s="58">
        <f>'РБ15% FIT18'!BG15+25</f>
        <v>10157</v>
      </c>
      <c r="BH15" s="58">
        <f>'РБ15% FIT18'!BH15+25</f>
        <v>10157</v>
      </c>
      <c r="BI15" s="58">
        <f>'РБ15% FIT18'!BI15+25</f>
        <v>10157</v>
      </c>
      <c r="BJ15" s="58">
        <f>'РБ15% FIT18'!BJ15+25</f>
        <v>9565</v>
      </c>
      <c r="BK15" s="58">
        <f>'РБ15% FIT18'!BK15+25</f>
        <v>9565</v>
      </c>
      <c r="BL15" s="58">
        <f>'РБ15% FIT18'!BL15+25</f>
        <v>9565</v>
      </c>
      <c r="BM15" s="58">
        <f>'РБ15% FIT18'!BM15+25</f>
        <v>9565</v>
      </c>
      <c r="BN15" s="58">
        <f>'РБ15% FIT18'!BN15+25</f>
        <v>9565</v>
      </c>
      <c r="BO15" s="58">
        <f>'РБ15% FIT18'!BO15+25</f>
        <v>9713</v>
      </c>
      <c r="BP15" s="58">
        <f>'РБ15% FIT18'!BP15+25</f>
        <v>9713</v>
      </c>
      <c r="BQ15" s="58">
        <f>'РБ15% FIT18'!BQ15+25</f>
        <v>9565</v>
      </c>
      <c r="BR15" s="58">
        <f>'РБ15% FIT18'!BR15+25</f>
        <v>9565</v>
      </c>
      <c r="BS15" s="58">
        <f>'РБ15% FIT18'!BS15+25</f>
        <v>9565</v>
      </c>
      <c r="BT15" s="58">
        <f>'РБ15% FIT18'!BT15+25</f>
        <v>9565</v>
      </c>
      <c r="BU15" s="58">
        <f>'РБ15% FIT18'!BU15+25</f>
        <v>9565</v>
      </c>
      <c r="BV15" s="58">
        <f>'РБ15% FIT18'!BV15+25</f>
        <v>9713</v>
      </c>
      <c r="BW15" s="58">
        <f>'РБ15% FIT18'!BW15+25</f>
        <v>9713</v>
      </c>
      <c r="BX15" s="58">
        <f>'РБ15% FIT18'!BX15+25</f>
        <v>9565</v>
      </c>
      <c r="BY15" s="58">
        <f>'РБ15% FIT18'!BY15+25</f>
        <v>9565</v>
      </c>
      <c r="BZ15" s="58">
        <f>'РБ15% FIT18'!BZ15+25</f>
        <v>9565</v>
      </c>
      <c r="CA15" s="58">
        <f>'РБ15% FIT18'!CA15+25</f>
        <v>9565</v>
      </c>
      <c r="CB15" s="58">
        <f>'РБ15% FIT18'!CB15+25</f>
        <v>9565</v>
      </c>
      <c r="CC15" s="58">
        <f>'РБ15% FIT18'!CC15+25</f>
        <v>9713</v>
      </c>
      <c r="CD15" s="58">
        <f>'РБ15% FIT18'!CD15+25</f>
        <v>9713</v>
      </c>
      <c r="CE15" s="58">
        <f>'РБ15% FIT18'!CE15+25</f>
        <v>9565</v>
      </c>
      <c r="CF15" s="58">
        <f>'РБ15% FIT18'!CF15+25</f>
        <v>9565</v>
      </c>
      <c r="CG15" s="58">
        <f>'РБ15% FIT18'!CG15+25</f>
        <v>9565</v>
      </c>
      <c r="CH15" s="58">
        <f>'РБ15% FIT18'!CH15+25</f>
        <v>9565</v>
      </c>
      <c r="CI15" s="58">
        <f>'РБ15% FIT18'!CI15+25</f>
        <v>9565</v>
      </c>
      <c r="CJ15" s="58">
        <f>'РБ15% FIT18'!CJ15+25</f>
        <v>9713</v>
      </c>
      <c r="CK15" s="58">
        <f>'РБ15% FIT18'!CK15+25</f>
        <v>9713</v>
      </c>
      <c r="CL15" s="58">
        <f>'РБ15% FIT18'!CL15+25</f>
        <v>9565</v>
      </c>
      <c r="CM15" s="58">
        <f>'РБ15% FIT18'!CM15+25</f>
        <v>9565</v>
      </c>
      <c r="CN15" s="58">
        <f>'РБ15% FIT18'!CN15+25</f>
        <v>9565</v>
      </c>
      <c r="CO15" s="58">
        <f>'РБ15% FIT18'!CO15+25</f>
        <v>9565</v>
      </c>
      <c r="CP15" s="58">
        <f>'РБ15% FIT18'!CP15+25</f>
        <v>9565</v>
      </c>
      <c r="CQ15" s="58">
        <f>'РБ15% FIT18'!CQ15+25</f>
        <v>10378</v>
      </c>
      <c r="CR15" s="58">
        <f>'РБ15% FIT18'!CR15+25</f>
        <v>10378</v>
      </c>
      <c r="CS15" s="58">
        <f>'РБ15% FIT18'!CS15+25</f>
        <v>10378</v>
      </c>
      <c r="CT15" s="58">
        <f>'РБ15% FIT18'!CT15+25</f>
        <v>10378</v>
      </c>
      <c r="CU15" s="58">
        <f>'РБ15% FIT18'!CU15+25</f>
        <v>10378</v>
      </c>
      <c r="CV15" s="58">
        <f>'РБ15% FIT18'!CV15+25</f>
        <v>10378</v>
      </c>
      <c r="CW15" s="58">
        <f>'РБ15% FIT18'!CW15+25</f>
        <v>10378</v>
      </c>
      <c r="CX15" s="58">
        <f>'РБ15% FIT18'!CX15+25</f>
        <v>10748</v>
      </c>
      <c r="CY15" s="58">
        <f>'РБ15% FIT18'!CY15+25</f>
        <v>10748</v>
      </c>
      <c r="CZ15" s="58">
        <f>'РБ15% FIT18'!CZ15+25</f>
        <v>10748</v>
      </c>
      <c r="DA15" s="58">
        <f>'РБ15% FIT18'!DA15+25</f>
        <v>10748</v>
      </c>
      <c r="DB15" s="58">
        <f>'РБ15% FIT18'!DB15+25</f>
        <v>10748</v>
      </c>
      <c r="DC15" s="58">
        <f>'РБ15% FIT18'!DC15+25</f>
        <v>10748</v>
      </c>
      <c r="DD15" s="58">
        <f>'РБ15% FIT18'!DD15+25</f>
        <v>10748</v>
      </c>
      <c r="DE15" s="58">
        <f>'РБ15% FIT18'!DE15+25</f>
        <v>11488</v>
      </c>
      <c r="DF15" s="58">
        <f>'РБ15% FIT18'!DF15+25</f>
        <v>11488</v>
      </c>
      <c r="DG15" s="58">
        <f>'РБ15% FIT18'!DG15+25</f>
        <v>11488</v>
      </c>
      <c r="DH15" s="58">
        <f>'РБ15% FIT18'!DH15+25</f>
        <v>11488</v>
      </c>
      <c r="DI15" s="58">
        <f>'РБ15% FIT18'!DI15+25</f>
        <v>22210</v>
      </c>
      <c r="DJ15" s="58">
        <f>'РБ15% FIT18'!DJ15+25</f>
        <v>31084</v>
      </c>
      <c r="DK15" s="58">
        <f>'РБ15% FIT18'!DK15+25</f>
        <v>31084</v>
      </c>
      <c r="DL15" s="58">
        <f>'РБ15% FIT18'!DL15+25</f>
        <v>31084</v>
      </c>
      <c r="DM15" s="58">
        <f>'РБ15% FIT18'!DM15+25</f>
        <v>31084</v>
      </c>
      <c r="DN15" s="58">
        <f>'РБ15% FIT18'!DN15+25</f>
        <v>31084</v>
      </c>
      <c r="DO15" s="58">
        <f>'РБ15% FIT18'!DO15+25</f>
        <v>31084</v>
      </c>
      <c r="DP15" s="58">
        <f>'РБ15% FIT18'!DP15+25</f>
        <v>31084</v>
      </c>
      <c r="DQ15" s="58">
        <f>'РБ15% FIT18'!DQ15+25</f>
        <v>31084</v>
      </c>
      <c r="DR15" s="58">
        <f>'РБ15% FIT18'!DR15+25</f>
        <v>31084</v>
      </c>
      <c r="DS15" s="58">
        <f>'РБ15% FIT18'!DS15+25</f>
        <v>28866</v>
      </c>
      <c r="DT15" s="58">
        <f>'РБ15% FIT18'!DT15+25</f>
        <v>20731</v>
      </c>
      <c r="DU15" s="58">
        <f>'РБ15% FIT18'!DU15+25</f>
        <v>20731</v>
      </c>
      <c r="DV15" s="58">
        <f>'РБ15% FIT18'!DV15+25</f>
        <v>20731</v>
      </c>
      <c r="DW15" s="58">
        <f>'РБ15% FIT18'!DW15+25</f>
        <v>20731</v>
      </c>
      <c r="DX15" s="58">
        <f>'РБ15% FIT18'!DX15+25</f>
        <v>20731</v>
      </c>
      <c r="DY15" s="58">
        <f>'РБ15% FIT18'!DY15+25</f>
        <v>20731</v>
      </c>
      <c r="DZ15" s="58">
        <f>'РБ15% FIT18'!DZ15+25</f>
        <v>20731</v>
      </c>
      <c r="EA15" s="58">
        <f>'РБ15% FIT18'!EA15+25</f>
        <v>21471</v>
      </c>
      <c r="EB15" s="58">
        <f>'РБ15% FIT18'!EB15+25</f>
        <v>21471</v>
      </c>
      <c r="EC15" s="58">
        <f>'РБ15% FIT18'!EC15+25</f>
        <v>21471</v>
      </c>
      <c r="ED15" s="58">
        <f>'РБ15% FIT18'!ED15+25</f>
        <v>21471</v>
      </c>
      <c r="EE15" s="58">
        <f>'РБ15% FIT18'!EE15+25</f>
        <v>21471</v>
      </c>
      <c r="EF15" s="58">
        <f>'РБ15% FIT18'!EF15+25</f>
        <v>21471</v>
      </c>
      <c r="EG15" s="58">
        <f>'РБ15% FIT18'!EG15+25</f>
        <v>21471</v>
      </c>
      <c r="EH15" s="58">
        <f>'РБ15% FIT18'!EH15+25</f>
        <v>21471</v>
      </c>
      <c r="EI15" s="58">
        <f>'РБ15% FIT18'!EI15+25</f>
        <v>21471</v>
      </c>
      <c r="EJ15" s="58">
        <f>'РБ15% FIT18'!EJ15+25</f>
        <v>21471</v>
      </c>
      <c r="EK15" s="58">
        <f>'РБ15% FIT18'!EK15+25</f>
        <v>21471</v>
      </c>
      <c r="EL15" s="58">
        <f>'РБ15% FIT18'!EL15+25</f>
        <v>21471</v>
      </c>
      <c r="EM15" s="58">
        <f>'РБ15% FIT18'!EM15+25</f>
        <v>21471</v>
      </c>
      <c r="EN15" s="58">
        <f>'РБ15% FIT18'!EN15+25</f>
        <v>21471</v>
      </c>
      <c r="EO15" s="58">
        <f>'РБ15% FIT18'!EO15+25</f>
        <v>21471</v>
      </c>
      <c r="EP15" s="58">
        <f>'РБ15% FIT18'!EP15+25</f>
        <v>21471</v>
      </c>
      <c r="EQ15" s="58">
        <f>'РБ15% FIT18'!EQ15+25</f>
        <v>22210</v>
      </c>
      <c r="ER15" s="58">
        <f>'РБ15% FIT18'!ER15+25</f>
        <v>22210</v>
      </c>
      <c r="ES15" s="58">
        <f>'РБ15% FIT18'!ES15+25</f>
        <v>22210</v>
      </c>
      <c r="ET15" s="58">
        <f>'РБ15% FIT18'!ET15+25</f>
        <v>22210</v>
      </c>
      <c r="EU15" s="58">
        <f>'РБ15% FIT18'!EU15+25</f>
        <v>22210</v>
      </c>
      <c r="EV15" s="58">
        <f>'РБ15% FIT18'!EV15+25</f>
        <v>22210</v>
      </c>
      <c r="EW15" s="58">
        <f>'РБ15% FIT18'!EW15+25</f>
        <v>22210</v>
      </c>
      <c r="EX15" s="58">
        <f>'РБ15% FIT18'!EX15+25</f>
        <v>22210</v>
      </c>
      <c r="EY15" s="58">
        <f>'РБ15% FIT18'!EY15+25</f>
        <v>22210</v>
      </c>
      <c r="EZ15" s="58">
        <f>'РБ15% FIT18'!EZ15+25</f>
        <v>22210</v>
      </c>
      <c r="FA15" s="58">
        <f>'РБ15% FIT18'!FA15+25</f>
        <v>22210</v>
      </c>
      <c r="FB15" s="58">
        <f>'РБ15% FIT18'!FB15+25</f>
        <v>22210</v>
      </c>
      <c r="FC15" s="58">
        <f>'РБ15% FIT18'!FC15+25</f>
        <v>22210</v>
      </c>
      <c r="FD15" s="58">
        <f>'РБ15% FIT18'!FD15+25</f>
        <v>22210</v>
      </c>
      <c r="FE15" s="58">
        <f>'РБ15% FIT18'!FE15+25</f>
        <v>22210</v>
      </c>
      <c r="FF15" s="58">
        <f>'РБ15% FIT18'!FF15+25</f>
        <v>22210</v>
      </c>
      <c r="FG15" s="58">
        <f>'РБ15% FIT18'!FG15+25</f>
        <v>22210</v>
      </c>
      <c r="FH15" s="58">
        <f>'РБ15% FIT18'!FH15+25</f>
        <v>22210</v>
      </c>
      <c r="FI15" s="58">
        <f>'РБ15% FIT18'!FI15+25</f>
        <v>22210</v>
      </c>
      <c r="FJ15" s="58">
        <f>'РБ15% FIT18'!FJ15+25</f>
        <v>22210</v>
      </c>
      <c r="FK15" s="58">
        <f>'РБ15% FIT18'!FK15+25</f>
        <v>24133</v>
      </c>
      <c r="FL15" s="58">
        <f>'РБ15% FIT18'!FL15+25</f>
        <v>24133</v>
      </c>
      <c r="FM15" s="58">
        <f>'РБ15% FIT18'!FM15+25</f>
        <v>24133</v>
      </c>
      <c r="FN15" s="58">
        <f>'РБ15% FIT18'!FN15+25</f>
        <v>22210</v>
      </c>
      <c r="FO15" s="58">
        <f>'РБ15% FIT18'!FO15+25</f>
        <v>22210</v>
      </c>
      <c r="FP15" s="58">
        <f>'РБ15% FIT18'!FP15+25</f>
        <v>22210</v>
      </c>
      <c r="FQ15" s="58">
        <f>'РБ15% FIT18'!FQ15+25</f>
        <v>22210</v>
      </c>
      <c r="FR15" s="58">
        <f>'РБ15% FIT18'!FR15+25</f>
        <v>22210</v>
      </c>
      <c r="FS15" s="58">
        <f>'РБ15% FIT18'!FS15+25</f>
        <v>20731</v>
      </c>
      <c r="FT15" s="58">
        <f>'РБ15% FIT18'!FT15+25</f>
        <v>20731</v>
      </c>
      <c r="FU15" s="58">
        <f>'РБ15% FIT18'!FU15+25</f>
        <v>20731</v>
      </c>
      <c r="FV15" s="58">
        <f>'РБ15% FIT18'!FV15+25</f>
        <v>20731</v>
      </c>
      <c r="FW15" s="58">
        <f>'РБ15% FIT18'!FW15+25</f>
        <v>20731</v>
      </c>
      <c r="FX15" s="58">
        <f>'РБ15% FIT18'!FX15+25</f>
        <v>20731</v>
      </c>
      <c r="FY15" s="58">
        <f>'РБ15% FIT18'!FY15+25</f>
        <v>20731</v>
      </c>
      <c r="FZ15" s="58">
        <f>'РБ15% FIT18'!FZ15+25</f>
        <v>25095</v>
      </c>
      <c r="GA15" s="58">
        <f>'РБ15% FIT18'!GA15+25</f>
        <v>21471</v>
      </c>
      <c r="GB15" s="58">
        <f>'РБ15% FIT18'!GB15+25</f>
        <v>13854</v>
      </c>
      <c r="GC15" s="58">
        <f>'РБ15% FIT18'!GC15+25</f>
        <v>13854</v>
      </c>
      <c r="GD15" s="58">
        <f>'РБ15% FIT18'!GD15+25</f>
        <v>13854</v>
      </c>
      <c r="GE15" s="58">
        <f>'РБ15% FIT18'!GE15+25</f>
        <v>13854</v>
      </c>
      <c r="GF15" s="58">
        <f>'РБ15% FIT18'!GF15+25</f>
        <v>13854</v>
      </c>
      <c r="GG15" s="58">
        <f>'РБ15% FIT18'!GG15+25</f>
        <v>13854</v>
      </c>
      <c r="GH15" s="58">
        <f>'РБ15% FIT18'!GH15+25</f>
        <v>13854</v>
      </c>
      <c r="GI15" s="58">
        <f>'РБ15% FIT18'!GI15+25</f>
        <v>13854</v>
      </c>
      <c r="GJ15" s="58">
        <f>'РБ15% FIT18'!GJ15+25</f>
        <v>13854</v>
      </c>
      <c r="GK15" s="58">
        <f>'РБ15% FIT18'!GK15+25</f>
        <v>13854</v>
      </c>
      <c r="GL15" s="58">
        <f>'РБ15% FIT18'!GL15+25</f>
        <v>13854</v>
      </c>
      <c r="GM15" s="58">
        <f>'РБ15% FIT18'!GM15+25</f>
        <v>13854</v>
      </c>
      <c r="GN15" s="58">
        <f>'РБ15% FIT18'!GN15+25</f>
        <v>13854</v>
      </c>
      <c r="GO15" s="58">
        <f>'РБ15% FIT18'!GO15+25</f>
        <v>13854</v>
      </c>
      <c r="GP15" s="58">
        <f>'РБ15% FIT18'!GP15+25</f>
        <v>13854</v>
      </c>
      <c r="GQ15" s="58">
        <f>'РБ15% FIT18'!GQ15+25</f>
        <v>13854</v>
      </c>
      <c r="GR15" s="58">
        <f>'РБ15% FIT18'!GR15+25</f>
        <v>13854</v>
      </c>
      <c r="GS15" s="58">
        <f>'РБ15% FIT18'!GS15+25</f>
        <v>13854</v>
      </c>
      <c r="GT15" s="58">
        <f>'РБ15% FIT18'!GT15+25</f>
        <v>13854</v>
      </c>
      <c r="GU15" s="58">
        <f>'РБ15% FIT18'!GU15+25</f>
        <v>13854</v>
      </c>
      <c r="GV15" s="58">
        <f>'РБ15% FIT18'!GV15+25</f>
        <v>13854</v>
      </c>
      <c r="GW15" s="58">
        <f>'РБ15% FIT18'!GW15+25</f>
        <v>13854</v>
      </c>
    </row>
    <row r="16" spans="1:205" s="4" customFormat="1" ht="12" customHeight="1">
      <c r="A16" s="20">
        <v>2</v>
      </c>
      <c r="B16" s="58">
        <f>'РБ15% FIT18'!B16+25</f>
        <v>13226</v>
      </c>
      <c r="C16" s="58">
        <f>'РБ15% FIT18'!C16+25</f>
        <v>12856</v>
      </c>
      <c r="D16" s="58">
        <f>'РБ15% FIT18'!D16+25</f>
        <v>13595</v>
      </c>
      <c r="E16" s="58">
        <f>'РБ15% FIT18'!E16+25</f>
        <v>13595</v>
      </c>
      <c r="F16" s="58">
        <f>'РБ15% FIT18'!F16+25</f>
        <v>13595</v>
      </c>
      <c r="G16" s="58">
        <f>'РБ15% FIT18'!G16+25</f>
        <v>12560</v>
      </c>
      <c r="H16" s="58">
        <f>'РБ15% FIT18'!H16+25</f>
        <v>12560</v>
      </c>
      <c r="I16" s="58">
        <f>'РБ15% FIT18'!I16+25</f>
        <v>12560</v>
      </c>
      <c r="J16" s="58">
        <f>'РБ15% FIT18'!J16+25</f>
        <v>12560</v>
      </c>
      <c r="K16" s="58">
        <f>'РБ15% FIT18'!K16+25</f>
        <v>13226</v>
      </c>
      <c r="L16" s="58">
        <f>'РБ15% FIT18'!L16+25</f>
        <v>13226</v>
      </c>
      <c r="M16" s="58">
        <f>'РБ15% FIT18'!M16+25</f>
        <v>12116</v>
      </c>
      <c r="N16" s="58">
        <f>'РБ15% FIT18'!N16+25</f>
        <v>12116</v>
      </c>
      <c r="O16" s="58">
        <f>'РБ15% FIT18'!O16+25</f>
        <v>12116</v>
      </c>
      <c r="P16" s="58">
        <f>'РБ15% FIT18'!P16+25</f>
        <v>12116</v>
      </c>
      <c r="Q16" s="58">
        <f>'РБ15% FIT18'!Q16+25</f>
        <v>12116</v>
      </c>
      <c r="R16" s="58">
        <f>'РБ15% FIT18'!R16+25</f>
        <v>12560</v>
      </c>
      <c r="S16" s="58">
        <f>'РБ15% FIT18'!S16+25</f>
        <v>12560</v>
      </c>
      <c r="T16" s="58">
        <f>'РБ15% FIT18'!T16+25</f>
        <v>12116</v>
      </c>
      <c r="U16" s="58">
        <f>'РБ15% FIT18'!U16+25</f>
        <v>12116</v>
      </c>
      <c r="V16" s="58">
        <f>'РБ15% FIT18'!V16+25</f>
        <v>12116</v>
      </c>
      <c r="W16" s="58">
        <f>'РБ15% FIT18'!W16+25</f>
        <v>12116</v>
      </c>
      <c r="X16" s="58">
        <f>'РБ15% FIT18'!X16+25</f>
        <v>11303</v>
      </c>
      <c r="Y16" s="58">
        <f>'РБ15% FIT18'!Y16+25</f>
        <v>11525</v>
      </c>
      <c r="Z16" s="58">
        <f>'РБ15% FIT18'!Z16+25</f>
        <v>11525</v>
      </c>
      <c r="AA16" s="58">
        <f>'РБ15% FIT18'!AA16+25</f>
        <v>11303</v>
      </c>
      <c r="AB16" s="58">
        <f>'РБ15% FIT18'!AB16+25</f>
        <v>11303</v>
      </c>
      <c r="AC16" s="58">
        <f>'РБ15% FIT18'!AC16+25</f>
        <v>11303</v>
      </c>
      <c r="AD16" s="58">
        <f>'РБ15% FIT18'!AD16+25</f>
        <v>11303</v>
      </c>
      <c r="AE16" s="58">
        <f>'РБ15% FIT18'!AE16+25</f>
        <v>11303</v>
      </c>
      <c r="AF16" s="58">
        <f>'РБ15% FIT18'!AF16+25</f>
        <v>11525</v>
      </c>
      <c r="AG16" s="58">
        <f>'РБ15% FIT18'!AG16+25</f>
        <v>11525</v>
      </c>
      <c r="AH16" s="58">
        <f>'РБ15% FIT18'!AH16+25</f>
        <v>11303</v>
      </c>
      <c r="AI16" s="58">
        <f>'РБ15% FIT18'!AI16+25</f>
        <v>11525</v>
      </c>
      <c r="AJ16" s="58">
        <f>'РБ15% FIT18'!AJ16+25</f>
        <v>11525</v>
      </c>
      <c r="AK16" s="58">
        <f>'РБ15% FIT18'!AK16+25</f>
        <v>11525</v>
      </c>
      <c r="AL16" s="58">
        <f>'РБ15% FIT18'!AL16+25</f>
        <v>11525</v>
      </c>
      <c r="AM16" s="58">
        <f>'РБ15% FIT18'!AM16+25</f>
        <v>11525</v>
      </c>
      <c r="AN16" s="58">
        <f>'РБ15% FIT18'!AN16+25</f>
        <v>11525</v>
      </c>
      <c r="AO16" s="58">
        <f>'РБ15% FIT18'!AO16+25</f>
        <v>11303</v>
      </c>
      <c r="AP16" s="58">
        <f>'РБ15% FIT18'!AP16+25</f>
        <v>11303</v>
      </c>
      <c r="AQ16" s="58">
        <f>'РБ15% FIT18'!AQ16+25</f>
        <v>11303</v>
      </c>
      <c r="AR16" s="58">
        <f>'РБ15% FIT18'!AR16+25</f>
        <v>11303</v>
      </c>
      <c r="AS16" s="58">
        <f>'РБ15% FIT18'!AS16+25</f>
        <v>11303</v>
      </c>
      <c r="AT16" s="58">
        <f>'РБ15% FIT18'!AT16+25</f>
        <v>11525</v>
      </c>
      <c r="AU16" s="58">
        <f>'РБ15% FIT18'!AU16+25</f>
        <v>11525</v>
      </c>
      <c r="AV16" s="58">
        <f>'РБ15% FIT18'!AV16+25</f>
        <v>11303</v>
      </c>
      <c r="AW16" s="58">
        <f>'РБ15% FIT18'!AW16+25</f>
        <v>11303</v>
      </c>
      <c r="AX16" s="58">
        <f>'РБ15% FIT18'!AX16+25</f>
        <v>11303</v>
      </c>
      <c r="AY16" s="58">
        <f>'РБ15% FIT18'!AY16+25</f>
        <v>11303</v>
      </c>
      <c r="AZ16" s="58">
        <f>'РБ15% FIT18'!AZ16+25</f>
        <v>11303</v>
      </c>
      <c r="BA16" s="58">
        <f>'РБ15% FIT18'!BA16+25</f>
        <v>11525</v>
      </c>
      <c r="BB16" s="58">
        <f>'РБ15% FIT18'!BB16+25</f>
        <v>11525</v>
      </c>
      <c r="BC16" s="58">
        <f>'РБ15% FIT18'!BC16+25</f>
        <v>11081</v>
      </c>
      <c r="BD16" s="58">
        <f>'РБ15% FIT18'!BD16+25</f>
        <v>11081</v>
      </c>
      <c r="BE16" s="58">
        <f>'РБ15% FIT18'!BE16+25</f>
        <v>11081</v>
      </c>
      <c r="BF16" s="58">
        <f>'РБ15% FIT18'!BF16+25</f>
        <v>11525</v>
      </c>
      <c r="BG16" s="58">
        <f>'РБ15% FIT18'!BG16+25</f>
        <v>11525</v>
      </c>
      <c r="BH16" s="58">
        <f>'РБ15% FIT18'!BH16+25</f>
        <v>11525</v>
      </c>
      <c r="BI16" s="58">
        <f>'РБ15% FIT18'!BI16+25</f>
        <v>11525</v>
      </c>
      <c r="BJ16" s="58">
        <f>'РБ15% FIT18'!BJ16+25</f>
        <v>10933</v>
      </c>
      <c r="BK16" s="58">
        <f>'РБ15% FIT18'!BK16+25</f>
        <v>10933</v>
      </c>
      <c r="BL16" s="58">
        <f>'РБ15% FIT18'!BL16+25</f>
        <v>10933</v>
      </c>
      <c r="BM16" s="58">
        <f>'РБ15% FIT18'!BM16+25</f>
        <v>10933</v>
      </c>
      <c r="BN16" s="58">
        <f>'РБ15% FIT18'!BN16+25</f>
        <v>10933</v>
      </c>
      <c r="BO16" s="58">
        <f>'РБ15% FIT18'!BO16+25</f>
        <v>11081</v>
      </c>
      <c r="BP16" s="58">
        <f>'РБ15% FIT18'!BP16+25</f>
        <v>11081</v>
      </c>
      <c r="BQ16" s="58">
        <f>'РБ15% FIT18'!BQ16+25</f>
        <v>10933</v>
      </c>
      <c r="BR16" s="58">
        <f>'РБ15% FIT18'!BR16+25</f>
        <v>10933</v>
      </c>
      <c r="BS16" s="58">
        <f>'РБ15% FIT18'!BS16+25</f>
        <v>10933</v>
      </c>
      <c r="BT16" s="58">
        <f>'РБ15% FIT18'!BT16+25</f>
        <v>10933</v>
      </c>
      <c r="BU16" s="58">
        <f>'РБ15% FIT18'!BU16+25</f>
        <v>10933</v>
      </c>
      <c r="BV16" s="58">
        <f>'РБ15% FIT18'!BV16+25</f>
        <v>11081</v>
      </c>
      <c r="BW16" s="58">
        <f>'РБ15% FIT18'!BW16+25</f>
        <v>11081</v>
      </c>
      <c r="BX16" s="58">
        <f>'РБ15% FIT18'!BX16+25</f>
        <v>10933</v>
      </c>
      <c r="BY16" s="58">
        <f>'РБ15% FIT18'!BY16+25</f>
        <v>10933</v>
      </c>
      <c r="BZ16" s="58">
        <f>'РБ15% FIT18'!BZ16+25</f>
        <v>10933</v>
      </c>
      <c r="CA16" s="58">
        <f>'РБ15% FIT18'!CA16+25</f>
        <v>10933</v>
      </c>
      <c r="CB16" s="58">
        <f>'РБ15% FIT18'!CB16+25</f>
        <v>10933</v>
      </c>
      <c r="CC16" s="58">
        <f>'РБ15% FIT18'!CC16+25</f>
        <v>11081</v>
      </c>
      <c r="CD16" s="58">
        <f>'РБ15% FIT18'!CD16+25</f>
        <v>11081</v>
      </c>
      <c r="CE16" s="58">
        <f>'РБ15% FIT18'!CE16+25</f>
        <v>10933</v>
      </c>
      <c r="CF16" s="58">
        <f>'РБ15% FIT18'!CF16+25</f>
        <v>10933</v>
      </c>
      <c r="CG16" s="58">
        <f>'РБ15% FIT18'!CG16+25</f>
        <v>10933</v>
      </c>
      <c r="CH16" s="58">
        <f>'РБ15% FIT18'!CH16+25</f>
        <v>10933</v>
      </c>
      <c r="CI16" s="58">
        <f>'РБ15% FIT18'!CI16+25</f>
        <v>10933</v>
      </c>
      <c r="CJ16" s="58">
        <f>'РБ15% FIT18'!CJ16+25</f>
        <v>11081</v>
      </c>
      <c r="CK16" s="58">
        <f>'РБ15% FIT18'!CK16+25</f>
        <v>11081</v>
      </c>
      <c r="CL16" s="58">
        <f>'РБ15% FIT18'!CL16+25</f>
        <v>10933</v>
      </c>
      <c r="CM16" s="58">
        <f>'РБ15% FIT18'!CM16+25</f>
        <v>10933</v>
      </c>
      <c r="CN16" s="58">
        <f>'РБ15% FIT18'!CN16+25</f>
        <v>10933</v>
      </c>
      <c r="CO16" s="58">
        <f>'РБ15% FIT18'!CO16+25</f>
        <v>10933</v>
      </c>
      <c r="CP16" s="58">
        <f>'РБ15% FIT18'!CP16+25</f>
        <v>10933</v>
      </c>
      <c r="CQ16" s="58">
        <f>'РБ15% FIT18'!CQ16+25</f>
        <v>11747</v>
      </c>
      <c r="CR16" s="58">
        <f>'РБ15% FIT18'!CR16+25</f>
        <v>11747</v>
      </c>
      <c r="CS16" s="58">
        <f>'РБ15% FIT18'!CS16+25</f>
        <v>11747</v>
      </c>
      <c r="CT16" s="58">
        <f>'РБ15% FIT18'!CT16+25</f>
        <v>11747</v>
      </c>
      <c r="CU16" s="58">
        <f>'РБ15% FIT18'!CU16+25</f>
        <v>11747</v>
      </c>
      <c r="CV16" s="58">
        <f>'РБ15% FIT18'!CV16+25</f>
        <v>11747</v>
      </c>
      <c r="CW16" s="58">
        <f>'РБ15% FIT18'!CW16+25</f>
        <v>11747</v>
      </c>
      <c r="CX16" s="58">
        <f>'РБ15% FIT18'!CX16+25</f>
        <v>12116</v>
      </c>
      <c r="CY16" s="58">
        <f>'РБ15% FIT18'!CY16+25</f>
        <v>12116</v>
      </c>
      <c r="CZ16" s="58">
        <f>'РБ15% FIT18'!CZ16+25</f>
        <v>12116</v>
      </c>
      <c r="DA16" s="58">
        <f>'РБ15% FIT18'!DA16+25</f>
        <v>12116</v>
      </c>
      <c r="DB16" s="58">
        <f>'РБ15% FIT18'!DB16+25</f>
        <v>12116</v>
      </c>
      <c r="DC16" s="58">
        <f>'РБ15% FIT18'!DC16+25</f>
        <v>12116</v>
      </c>
      <c r="DD16" s="58">
        <f>'РБ15% FIT18'!DD16+25</f>
        <v>12116</v>
      </c>
      <c r="DE16" s="58">
        <f>'РБ15% FIT18'!DE16+25</f>
        <v>12856</v>
      </c>
      <c r="DF16" s="58">
        <f>'РБ15% FIT18'!DF16+25</f>
        <v>12856</v>
      </c>
      <c r="DG16" s="58">
        <f>'РБ15% FIT18'!DG16+25</f>
        <v>12856</v>
      </c>
      <c r="DH16" s="58">
        <f>'РБ15% FIT18'!DH16+25</f>
        <v>12856</v>
      </c>
      <c r="DI16" s="58">
        <f>'РБ15% FIT18'!DI16+25</f>
        <v>23911</v>
      </c>
      <c r="DJ16" s="58">
        <f>'РБ15% FIT18'!DJ16+25</f>
        <v>32785</v>
      </c>
      <c r="DK16" s="58">
        <f>'РБ15% FIT18'!DK16+25</f>
        <v>32785</v>
      </c>
      <c r="DL16" s="58">
        <f>'РБ15% FIT18'!DL16+25</f>
        <v>32785</v>
      </c>
      <c r="DM16" s="58">
        <f>'РБ15% FIT18'!DM16+25</f>
        <v>32785</v>
      </c>
      <c r="DN16" s="58">
        <f>'РБ15% FIT18'!DN16+25</f>
        <v>32785</v>
      </c>
      <c r="DO16" s="58">
        <f>'РБ15% FIT18'!DO16+25</f>
        <v>32785</v>
      </c>
      <c r="DP16" s="58">
        <f>'РБ15% FIT18'!DP16+25</f>
        <v>32785</v>
      </c>
      <c r="DQ16" s="58">
        <f>'РБ15% FIT18'!DQ16+25</f>
        <v>32785</v>
      </c>
      <c r="DR16" s="58">
        <f>'РБ15% FIT18'!DR16+25</f>
        <v>32785</v>
      </c>
      <c r="DS16" s="58">
        <f>'РБ15% FIT18'!DS16+25</f>
        <v>30567</v>
      </c>
      <c r="DT16" s="58">
        <f>'РБ15% FIT18'!DT16+25</f>
        <v>22210</v>
      </c>
      <c r="DU16" s="58">
        <f>'РБ15% FIT18'!DU16+25</f>
        <v>22210</v>
      </c>
      <c r="DV16" s="58">
        <f>'РБ15% FIT18'!DV16+25</f>
        <v>22210</v>
      </c>
      <c r="DW16" s="58">
        <f>'РБ15% FIT18'!DW16+25</f>
        <v>22210</v>
      </c>
      <c r="DX16" s="58">
        <f>'РБ15% FIT18'!DX16+25</f>
        <v>22210</v>
      </c>
      <c r="DY16" s="58">
        <f>'РБ15% FIT18'!DY16+25</f>
        <v>22210</v>
      </c>
      <c r="DZ16" s="58">
        <f>'РБ15% FIT18'!DZ16+25</f>
        <v>22210</v>
      </c>
      <c r="EA16" s="58">
        <f>'РБ15% FIT18'!EA16+25</f>
        <v>22950</v>
      </c>
      <c r="EB16" s="58">
        <f>'РБ15% FIT18'!EB16+25</f>
        <v>22950</v>
      </c>
      <c r="EC16" s="58">
        <f>'РБ15% FIT18'!EC16+25</f>
        <v>22950</v>
      </c>
      <c r="ED16" s="58">
        <f>'РБ15% FIT18'!ED16+25</f>
        <v>22950</v>
      </c>
      <c r="EE16" s="58">
        <f>'РБ15% FIT18'!EE16+25</f>
        <v>22950</v>
      </c>
      <c r="EF16" s="58">
        <f>'РБ15% FIT18'!EF16+25</f>
        <v>22950</v>
      </c>
      <c r="EG16" s="58">
        <f>'РБ15% FIT18'!EG16+25</f>
        <v>22950</v>
      </c>
      <c r="EH16" s="58">
        <f>'РБ15% FIT18'!EH16+25</f>
        <v>22950</v>
      </c>
      <c r="EI16" s="58">
        <f>'РБ15% FIT18'!EI16+25</f>
        <v>22950</v>
      </c>
      <c r="EJ16" s="58">
        <f>'РБ15% FIT18'!EJ16+25</f>
        <v>22950</v>
      </c>
      <c r="EK16" s="58">
        <f>'РБ15% FIT18'!EK16+25</f>
        <v>22950</v>
      </c>
      <c r="EL16" s="58">
        <f>'РБ15% FIT18'!EL16+25</f>
        <v>22950</v>
      </c>
      <c r="EM16" s="58">
        <f>'РБ15% FIT18'!EM16+25</f>
        <v>22950</v>
      </c>
      <c r="EN16" s="58">
        <f>'РБ15% FIT18'!EN16+25</f>
        <v>22950</v>
      </c>
      <c r="EO16" s="58">
        <f>'РБ15% FIT18'!EO16+25</f>
        <v>22950</v>
      </c>
      <c r="EP16" s="58">
        <f>'РБ15% FIT18'!EP16+25</f>
        <v>22950</v>
      </c>
      <c r="EQ16" s="58">
        <f>'РБ15% FIT18'!EQ16+25</f>
        <v>23689</v>
      </c>
      <c r="ER16" s="58">
        <f>'РБ15% FIT18'!ER16+25</f>
        <v>23689</v>
      </c>
      <c r="ES16" s="58">
        <f>'РБ15% FIT18'!ES16+25</f>
        <v>23689</v>
      </c>
      <c r="ET16" s="58">
        <f>'РБ15% FIT18'!ET16+25</f>
        <v>23689</v>
      </c>
      <c r="EU16" s="58">
        <f>'РБ15% FIT18'!EU16+25</f>
        <v>23689</v>
      </c>
      <c r="EV16" s="58">
        <f>'РБ15% FIT18'!EV16+25</f>
        <v>23689</v>
      </c>
      <c r="EW16" s="58">
        <f>'РБ15% FIT18'!EW16+25</f>
        <v>23689</v>
      </c>
      <c r="EX16" s="58">
        <f>'РБ15% FIT18'!EX16+25</f>
        <v>23689</v>
      </c>
      <c r="EY16" s="58">
        <f>'РБ15% FIT18'!EY16+25</f>
        <v>23689</v>
      </c>
      <c r="EZ16" s="58">
        <f>'РБ15% FIT18'!EZ16+25</f>
        <v>23689</v>
      </c>
      <c r="FA16" s="58">
        <f>'РБ15% FIT18'!FA16+25</f>
        <v>23689</v>
      </c>
      <c r="FB16" s="58">
        <f>'РБ15% FIT18'!FB16+25</f>
        <v>23689</v>
      </c>
      <c r="FC16" s="58">
        <f>'РБ15% FIT18'!FC16+25</f>
        <v>23689</v>
      </c>
      <c r="FD16" s="58">
        <f>'РБ15% FIT18'!FD16+25</f>
        <v>23689</v>
      </c>
      <c r="FE16" s="58">
        <f>'РБ15% FIT18'!FE16+25</f>
        <v>23689</v>
      </c>
      <c r="FF16" s="58">
        <f>'РБ15% FIT18'!FF16+25</f>
        <v>23689</v>
      </c>
      <c r="FG16" s="58">
        <f>'РБ15% FIT18'!FG16+25</f>
        <v>23689</v>
      </c>
      <c r="FH16" s="58">
        <f>'РБ15% FIT18'!FH16+25</f>
        <v>23689</v>
      </c>
      <c r="FI16" s="58">
        <f>'РБ15% FIT18'!FI16+25</f>
        <v>23689</v>
      </c>
      <c r="FJ16" s="58">
        <f>'РБ15% FIT18'!FJ16+25</f>
        <v>23689</v>
      </c>
      <c r="FK16" s="58">
        <f>'РБ15% FIT18'!FK16+25</f>
        <v>25612</v>
      </c>
      <c r="FL16" s="58">
        <f>'РБ15% FIT18'!FL16+25</f>
        <v>25612</v>
      </c>
      <c r="FM16" s="58">
        <f>'РБ15% FIT18'!FM16+25</f>
        <v>25612</v>
      </c>
      <c r="FN16" s="58">
        <f>'РБ15% FIT18'!FN16+25</f>
        <v>23689</v>
      </c>
      <c r="FO16" s="58">
        <f>'РБ15% FIT18'!FO16+25</f>
        <v>23689</v>
      </c>
      <c r="FP16" s="58">
        <f>'РБ15% FIT18'!FP16+25</f>
        <v>23689</v>
      </c>
      <c r="FQ16" s="58">
        <f>'РБ15% FIT18'!FQ16+25</f>
        <v>23689</v>
      </c>
      <c r="FR16" s="58">
        <f>'РБ15% FIT18'!FR16+25</f>
        <v>23689</v>
      </c>
      <c r="FS16" s="58">
        <f>'РБ15% FIT18'!FS16+25</f>
        <v>22210</v>
      </c>
      <c r="FT16" s="58">
        <f>'РБ15% FIT18'!FT16+25</f>
        <v>22210</v>
      </c>
      <c r="FU16" s="58">
        <f>'РБ15% FIT18'!FU16+25</f>
        <v>22210</v>
      </c>
      <c r="FV16" s="58">
        <f>'РБ15% FIT18'!FV16+25</f>
        <v>22210</v>
      </c>
      <c r="FW16" s="58">
        <f>'РБ15% FIT18'!FW16+25</f>
        <v>22210</v>
      </c>
      <c r="FX16" s="58">
        <f>'РБ15% FIT18'!FX16+25</f>
        <v>22210</v>
      </c>
      <c r="FY16" s="58">
        <f>'РБ15% FIT18'!FY16+25</f>
        <v>22210</v>
      </c>
      <c r="FZ16" s="58">
        <f>'РБ15% FIT18'!FZ16+25</f>
        <v>26574</v>
      </c>
      <c r="GA16" s="58">
        <f>'РБ15% FIT18'!GA16+25</f>
        <v>22950</v>
      </c>
      <c r="GB16" s="58">
        <f>'РБ15% FIT18'!GB16+25</f>
        <v>15333</v>
      </c>
      <c r="GC16" s="58">
        <f>'РБ15% FIT18'!GC16+25</f>
        <v>15333</v>
      </c>
      <c r="GD16" s="58">
        <f>'РБ15% FIT18'!GD16+25</f>
        <v>15333</v>
      </c>
      <c r="GE16" s="58">
        <f>'РБ15% FIT18'!GE16+25</f>
        <v>15333</v>
      </c>
      <c r="GF16" s="58">
        <f>'РБ15% FIT18'!GF16+25</f>
        <v>15333</v>
      </c>
      <c r="GG16" s="58">
        <f>'РБ15% FIT18'!GG16+25</f>
        <v>15333</v>
      </c>
      <c r="GH16" s="58">
        <f>'РБ15% FIT18'!GH16+25</f>
        <v>15333</v>
      </c>
      <c r="GI16" s="58">
        <f>'РБ15% FIT18'!GI16+25</f>
        <v>15333</v>
      </c>
      <c r="GJ16" s="58">
        <f>'РБ15% FIT18'!GJ16+25</f>
        <v>15333</v>
      </c>
      <c r="GK16" s="58">
        <f>'РБ15% FIT18'!GK16+25</f>
        <v>15333</v>
      </c>
      <c r="GL16" s="58">
        <f>'РБ15% FIT18'!GL16+25</f>
        <v>15333</v>
      </c>
      <c r="GM16" s="58">
        <f>'РБ15% FIT18'!GM16+25</f>
        <v>15333</v>
      </c>
      <c r="GN16" s="58">
        <f>'РБ15% FIT18'!GN16+25</f>
        <v>15333</v>
      </c>
      <c r="GO16" s="58">
        <f>'РБ15% FIT18'!GO16+25</f>
        <v>15333</v>
      </c>
      <c r="GP16" s="58">
        <f>'РБ15% FIT18'!GP16+25</f>
        <v>15333</v>
      </c>
      <c r="GQ16" s="58">
        <f>'РБ15% FIT18'!GQ16+25</f>
        <v>15333</v>
      </c>
      <c r="GR16" s="58">
        <f>'РБ15% FIT18'!GR16+25</f>
        <v>15333</v>
      </c>
      <c r="GS16" s="58">
        <f>'РБ15% FIT18'!GS16+25</f>
        <v>15333</v>
      </c>
      <c r="GT16" s="58">
        <f>'РБ15% FIT18'!GT16+25</f>
        <v>15333</v>
      </c>
      <c r="GU16" s="58">
        <f>'РБ15% FIT18'!GU16+25</f>
        <v>15333</v>
      </c>
      <c r="GV16" s="58">
        <f>'РБ15% FIT18'!GV16+25</f>
        <v>15333</v>
      </c>
      <c r="GW16" s="58">
        <f>'РБ15% FIT18'!GW16+25</f>
        <v>15333</v>
      </c>
    </row>
    <row r="17" spans="1:205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</row>
    <row r="18" spans="1:205" s="4" customFormat="1" ht="12" customHeight="1">
      <c r="A18" s="20">
        <v>1</v>
      </c>
      <c r="B18" s="58">
        <f>'РБ15% FIT18'!B18+25</f>
        <v>13336</v>
      </c>
      <c r="C18" s="58">
        <f>'РБ15% FIT18'!C18+25</f>
        <v>12967</v>
      </c>
      <c r="D18" s="58">
        <f>'РБ15% FIT18'!D18+25</f>
        <v>13706</v>
      </c>
      <c r="E18" s="58">
        <f>'РБ15% FIT18'!E18+25</f>
        <v>13706</v>
      </c>
      <c r="F18" s="58">
        <f>'РБ15% FIT18'!F18+25</f>
        <v>13706</v>
      </c>
      <c r="G18" s="58">
        <f>'РБ15% FIT18'!G18+25</f>
        <v>12671</v>
      </c>
      <c r="H18" s="58">
        <f>'РБ15% FIT18'!H18+25</f>
        <v>12671</v>
      </c>
      <c r="I18" s="58">
        <f>'РБ15% FIT18'!I18+25</f>
        <v>12671</v>
      </c>
      <c r="J18" s="58">
        <f>'РБ15% FIT18'!J18+25</f>
        <v>12671</v>
      </c>
      <c r="K18" s="58">
        <f>'РБ15% FIT18'!K18+25</f>
        <v>13336</v>
      </c>
      <c r="L18" s="58">
        <f>'РБ15% FIT18'!L18+25</f>
        <v>13336</v>
      </c>
      <c r="M18" s="58">
        <f>'РБ15% FIT18'!M18+25</f>
        <v>12227</v>
      </c>
      <c r="N18" s="58">
        <f>'РБ15% FIT18'!N18+25</f>
        <v>12227</v>
      </c>
      <c r="O18" s="58">
        <f>'РБ15% FIT18'!O18+25</f>
        <v>12227</v>
      </c>
      <c r="P18" s="58">
        <f>'РБ15% FIT18'!P18+25</f>
        <v>12227</v>
      </c>
      <c r="Q18" s="58">
        <f>'РБ15% FIT18'!Q18+25</f>
        <v>12227</v>
      </c>
      <c r="R18" s="58">
        <f>'РБ15% FIT18'!R18+25</f>
        <v>12671</v>
      </c>
      <c r="S18" s="58">
        <f>'РБ15% FIT18'!S18+25</f>
        <v>12671</v>
      </c>
      <c r="T18" s="58">
        <f>'РБ15% FIT18'!T18+25</f>
        <v>12227</v>
      </c>
      <c r="U18" s="58">
        <f>'РБ15% FIT18'!U18+25</f>
        <v>12227</v>
      </c>
      <c r="V18" s="58">
        <f>'РБ15% FIT18'!V18+25</f>
        <v>12227</v>
      </c>
      <c r="W18" s="58">
        <f>'РБ15% FIT18'!W18+25</f>
        <v>12227</v>
      </c>
      <c r="X18" s="58">
        <f>'РБ15% FIT18'!X18+25</f>
        <v>11044</v>
      </c>
      <c r="Y18" s="58">
        <f>'РБ15% FIT18'!Y18+25</f>
        <v>11266</v>
      </c>
      <c r="Z18" s="58">
        <f>'РБ15% FIT18'!Z18+25</f>
        <v>11266</v>
      </c>
      <c r="AA18" s="58">
        <f>'РБ15% FIT18'!AA18+25</f>
        <v>11044</v>
      </c>
      <c r="AB18" s="58">
        <f>'РБ15% FIT18'!AB18+25</f>
        <v>11044</v>
      </c>
      <c r="AC18" s="58">
        <f>'РБ15% FIT18'!AC18+25</f>
        <v>11044</v>
      </c>
      <c r="AD18" s="58">
        <f>'РБ15% FIT18'!AD18+25</f>
        <v>11044</v>
      </c>
      <c r="AE18" s="58">
        <f>'РБ15% FIT18'!AE18+25</f>
        <v>11044</v>
      </c>
      <c r="AF18" s="58">
        <f>'РБ15% FIT18'!AF18+25</f>
        <v>11266</v>
      </c>
      <c r="AG18" s="58">
        <f>'РБ15% FIT18'!AG18+25</f>
        <v>11266</v>
      </c>
      <c r="AH18" s="58">
        <f>'РБ15% FIT18'!AH18+25</f>
        <v>11044</v>
      </c>
      <c r="AI18" s="58">
        <f>'РБ15% FIT18'!AI18+25</f>
        <v>11266</v>
      </c>
      <c r="AJ18" s="58">
        <f>'РБ15% FIT18'!AJ18+25</f>
        <v>11266</v>
      </c>
      <c r="AK18" s="58">
        <f>'РБ15% FIT18'!AK18+25</f>
        <v>11266</v>
      </c>
      <c r="AL18" s="58">
        <f>'РБ15% FIT18'!AL18+25</f>
        <v>11266</v>
      </c>
      <c r="AM18" s="58">
        <f>'РБ15% FIT18'!AM18+25</f>
        <v>11266</v>
      </c>
      <c r="AN18" s="58">
        <f>'РБ15% FIT18'!AN18+25</f>
        <v>11266</v>
      </c>
      <c r="AO18" s="58">
        <f>'РБ15% FIT18'!AO18+25</f>
        <v>11044</v>
      </c>
      <c r="AP18" s="58">
        <f>'РБ15% FIT18'!AP18+25</f>
        <v>11044</v>
      </c>
      <c r="AQ18" s="58">
        <f>'РБ15% FIT18'!AQ18+25</f>
        <v>11044</v>
      </c>
      <c r="AR18" s="58">
        <f>'РБ15% FIT18'!AR18+25</f>
        <v>11044</v>
      </c>
      <c r="AS18" s="58">
        <f>'РБ15% FIT18'!AS18+25</f>
        <v>11044</v>
      </c>
      <c r="AT18" s="58">
        <f>'РБ15% FIT18'!AT18+25</f>
        <v>11266</v>
      </c>
      <c r="AU18" s="58">
        <f>'РБ15% FIT18'!AU18+25</f>
        <v>11266</v>
      </c>
      <c r="AV18" s="58">
        <f>'РБ15% FIT18'!AV18+25</f>
        <v>11044</v>
      </c>
      <c r="AW18" s="58">
        <f>'РБ15% FIT18'!AW18+25</f>
        <v>11044</v>
      </c>
      <c r="AX18" s="58">
        <f>'РБ15% FIT18'!AX18+25</f>
        <v>11044</v>
      </c>
      <c r="AY18" s="58">
        <f>'РБ15% FIT18'!AY18+25</f>
        <v>11044</v>
      </c>
      <c r="AZ18" s="58">
        <f>'РБ15% FIT18'!AZ18+25</f>
        <v>11044</v>
      </c>
      <c r="BA18" s="58">
        <f>'РБ15% FIT18'!BA18+25</f>
        <v>11266</v>
      </c>
      <c r="BB18" s="58">
        <f>'РБ15% FIT18'!BB18+25</f>
        <v>11266</v>
      </c>
      <c r="BC18" s="58">
        <f>'РБ15% FIT18'!BC18+25</f>
        <v>10822</v>
      </c>
      <c r="BD18" s="58">
        <f>'РБ15% FIT18'!BD18+25</f>
        <v>10822</v>
      </c>
      <c r="BE18" s="58">
        <f>'РБ15% FIT18'!BE18+25</f>
        <v>10822</v>
      </c>
      <c r="BF18" s="58">
        <f>'РБ15% FIT18'!BF18+25</f>
        <v>11266</v>
      </c>
      <c r="BG18" s="58">
        <f>'РБ15% FIT18'!BG18+25</f>
        <v>11266</v>
      </c>
      <c r="BH18" s="58">
        <f>'РБ15% FIT18'!BH18+25</f>
        <v>11266</v>
      </c>
      <c r="BI18" s="58">
        <f>'РБ15% FIT18'!BI18+25</f>
        <v>11266</v>
      </c>
      <c r="BJ18" s="58">
        <f>'РБ15% FIT18'!BJ18+25</f>
        <v>10674</v>
      </c>
      <c r="BK18" s="58">
        <f>'РБ15% FIT18'!BK18+25</f>
        <v>10674</v>
      </c>
      <c r="BL18" s="58">
        <f>'РБ15% FIT18'!BL18+25</f>
        <v>10674</v>
      </c>
      <c r="BM18" s="58">
        <f>'РБ15% FIT18'!BM18+25</f>
        <v>10674</v>
      </c>
      <c r="BN18" s="58">
        <f>'РБ15% FIT18'!BN18+25</f>
        <v>10674</v>
      </c>
      <c r="BO18" s="58">
        <f>'РБ15% FIT18'!BO18+25</f>
        <v>10822</v>
      </c>
      <c r="BP18" s="58">
        <f>'РБ15% FIT18'!BP18+25</f>
        <v>10822</v>
      </c>
      <c r="BQ18" s="58">
        <f>'РБ15% FIT18'!BQ18+25</f>
        <v>10674</v>
      </c>
      <c r="BR18" s="58">
        <f>'РБ15% FIT18'!BR18+25</f>
        <v>10674</v>
      </c>
      <c r="BS18" s="58">
        <f>'РБ15% FIT18'!BS18+25</f>
        <v>10674</v>
      </c>
      <c r="BT18" s="58">
        <f>'РБ15% FIT18'!BT18+25</f>
        <v>10674</v>
      </c>
      <c r="BU18" s="58">
        <f>'РБ15% FIT18'!BU18+25</f>
        <v>10674</v>
      </c>
      <c r="BV18" s="58">
        <f>'РБ15% FIT18'!BV18+25</f>
        <v>10822</v>
      </c>
      <c r="BW18" s="58">
        <f>'РБ15% FIT18'!BW18+25</f>
        <v>10822</v>
      </c>
      <c r="BX18" s="58">
        <f>'РБ15% FIT18'!BX18+25</f>
        <v>10674</v>
      </c>
      <c r="BY18" s="58">
        <f>'РБ15% FIT18'!BY18+25</f>
        <v>10674</v>
      </c>
      <c r="BZ18" s="58">
        <f>'РБ15% FIT18'!BZ18+25</f>
        <v>10674</v>
      </c>
      <c r="CA18" s="58">
        <f>'РБ15% FIT18'!CA18+25</f>
        <v>10674</v>
      </c>
      <c r="CB18" s="58">
        <f>'РБ15% FIT18'!CB18+25</f>
        <v>10674</v>
      </c>
      <c r="CC18" s="58">
        <f>'РБ15% FIT18'!CC18+25</f>
        <v>10822</v>
      </c>
      <c r="CD18" s="58">
        <f>'РБ15% FIT18'!CD18+25</f>
        <v>10822</v>
      </c>
      <c r="CE18" s="58">
        <f>'РБ15% FIT18'!CE18+25</f>
        <v>10674</v>
      </c>
      <c r="CF18" s="58">
        <f>'РБ15% FIT18'!CF18+25</f>
        <v>10674</v>
      </c>
      <c r="CG18" s="58">
        <f>'РБ15% FIT18'!CG18+25</f>
        <v>10674</v>
      </c>
      <c r="CH18" s="58">
        <f>'РБ15% FIT18'!CH18+25</f>
        <v>10674</v>
      </c>
      <c r="CI18" s="58">
        <f>'РБ15% FIT18'!CI18+25</f>
        <v>10674</v>
      </c>
      <c r="CJ18" s="58">
        <f>'РБ15% FIT18'!CJ18+25</f>
        <v>10822</v>
      </c>
      <c r="CK18" s="58">
        <f>'РБ15% FIT18'!CK18+25</f>
        <v>10822</v>
      </c>
      <c r="CL18" s="58">
        <f>'РБ15% FIT18'!CL18+25</f>
        <v>10674</v>
      </c>
      <c r="CM18" s="58">
        <f>'РБ15% FIT18'!CM18+25</f>
        <v>10674</v>
      </c>
      <c r="CN18" s="58">
        <f>'РБ15% FIT18'!CN18+25</f>
        <v>10674</v>
      </c>
      <c r="CO18" s="58">
        <f>'РБ15% FIT18'!CO18+25</f>
        <v>10674</v>
      </c>
      <c r="CP18" s="58">
        <f>'РБ15% FIT18'!CP18+25</f>
        <v>10674</v>
      </c>
      <c r="CQ18" s="58">
        <f>'РБ15% FIT18'!CQ18+25</f>
        <v>11488</v>
      </c>
      <c r="CR18" s="58">
        <f>'РБ15% FIT18'!CR18+25</f>
        <v>11488</v>
      </c>
      <c r="CS18" s="58">
        <f>'РБ15% FIT18'!CS18+25</f>
        <v>11488</v>
      </c>
      <c r="CT18" s="58">
        <f>'РБ15% FIT18'!CT18+25</f>
        <v>11488</v>
      </c>
      <c r="CU18" s="58">
        <f>'РБ15% FIT18'!CU18+25</f>
        <v>11488</v>
      </c>
      <c r="CV18" s="58">
        <f>'РБ15% FIT18'!CV18+25</f>
        <v>11488</v>
      </c>
      <c r="CW18" s="58">
        <f>'РБ15% FIT18'!CW18+25</f>
        <v>11488</v>
      </c>
      <c r="CX18" s="58">
        <f>'РБ15% FIT18'!CX18+25</f>
        <v>11857</v>
      </c>
      <c r="CY18" s="58">
        <f>'РБ15% FIT18'!CY18+25</f>
        <v>11857</v>
      </c>
      <c r="CZ18" s="58">
        <f>'РБ15% FIT18'!CZ18+25</f>
        <v>11857</v>
      </c>
      <c r="DA18" s="58">
        <f>'РБ15% FIT18'!DA18+25</f>
        <v>11857</v>
      </c>
      <c r="DB18" s="58">
        <f>'РБ15% FIT18'!DB18+25</f>
        <v>11857</v>
      </c>
      <c r="DC18" s="58">
        <f>'РБ15% FIT18'!DC18+25</f>
        <v>11857</v>
      </c>
      <c r="DD18" s="58">
        <f>'РБ15% FIT18'!DD18+25</f>
        <v>11857</v>
      </c>
      <c r="DE18" s="58">
        <f>'РБ15% FIT18'!DE18+25</f>
        <v>12597</v>
      </c>
      <c r="DF18" s="58">
        <f>'РБ15% FIT18'!DF18+25</f>
        <v>12597</v>
      </c>
      <c r="DG18" s="58">
        <f>'РБ15% FIT18'!DG18+25</f>
        <v>12597</v>
      </c>
      <c r="DH18" s="58">
        <f>'РБ15% FIT18'!DH18+25</f>
        <v>12597</v>
      </c>
      <c r="DI18" s="58">
        <f>'РБ15% FIT18'!DI18+25</f>
        <v>25908</v>
      </c>
      <c r="DJ18" s="58">
        <f>'РБ15% FIT18'!DJ18+25</f>
        <v>34782</v>
      </c>
      <c r="DK18" s="58">
        <f>'РБ15% FIT18'!DK18+25</f>
        <v>34782</v>
      </c>
      <c r="DL18" s="58">
        <f>'РБ15% FIT18'!DL18+25</f>
        <v>34782</v>
      </c>
      <c r="DM18" s="58">
        <f>'РБ15% FIT18'!DM18+25</f>
        <v>34782</v>
      </c>
      <c r="DN18" s="58">
        <f>'РБ15% FIT18'!DN18+25</f>
        <v>34782</v>
      </c>
      <c r="DO18" s="58">
        <f>'РБ15% FIT18'!DO18+25</f>
        <v>34782</v>
      </c>
      <c r="DP18" s="58">
        <f>'РБ15% FIT18'!DP18+25</f>
        <v>34782</v>
      </c>
      <c r="DQ18" s="58">
        <f>'РБ15% FIT18'!DQ18+25</f>
        <v>34782</v>
      </c>
      <c r="DR18" s="58">
        <f>'РБ15% FIT18'!DR18+25</f>
        <v>34782</v>
      </c>
      <c r="DS18" s="58">
        <f>'РБ15% FIT18'!DS18+25</f>
        <v>32563</v>
      </c>
      <c r="DT18" s="58">
        <f>'РБ15% FIT18'!DT18+25</f>
        <v>24429</v>
      </c>
      <c r="DU18" s="58">
        <f>'РБ15% FIT18'!DU18+25</f>
        <v>24429</v>
      </c>
      <c r="DV18" s="58">
        <f>'РБ15% FIT18'!DV18+25</f>
        <v>24429</v>
      </c>
      <c r="DW18" s="58">
        <f>'РБ15% FIT18'!DW18+25</f>
        <v>24429</v>
      </c>
      <c r="DX18" s="58">
        <f>'РБ15% FIT18'!DX18+25</f>
        <v>24429</v>
      </c>
      <c r="DY18" s="58">
        <f>'РБ15% FIT18'!DY18+25</f>
        <v>24429</v>
      </c>
      <c r="DZ18" s="58">
        <f>'РБ15% FIT18'!DZ18+25</f>
        <v>24429</v>
      </c>
      <c r="EA18" s="58">
        <f>'РБ15% FIT18'!EA18+25</f>
        <v>25168</v>
      </c>
      <c r="EB18" s="58">
        <f>'РБ15% FIT18'!EB18+25</f>
        <v>25168</v>
      </c>
      <c r="EC18" s="58">
        <f>'РБ15% FIT18'!EC18+25</f>
        <v>25168</v>
      </c>
      <c r="ED18" s="58">
        <f>'РБ15% FIT18'!ED18+25</f>
        <v>25168</v>
      </c>
      <c r="EE18" s="58">
        <f>'РБ15% FIT18'!EE18+25</f>
        <v>25168</v>
      </c>
      <c r="EF18" s="58">
        <f>'РБ15% FIT18'!EF18+25</f>
        <v>25168</v>
      </c>
      <c r="EG18" s="58">
        <f>'РБ15% FIT18'!EG18+25</f>
        <v>25168</v>
      </c>
      <c r="EH18" s="58">
        <f>'РБ15% FIT18'!EH18+25</f>
        <v>25168</v>
      </c>
      <c r="EI18" s="58">
        <f>'РБ15% FIT18'!EI18+25</f>
        <v>25168</v>
      </c>
      <c r="EJ18" s="58">
        <f>'РБ15% FIT18'!EJ18+25</f>
        <v>25168</v>
      </c>
      <c r="EK18" s="58">
        <f>'РБ15% FIT18'!EK18+25</f>
        <v>25168</v>
      </c>
      <c r="EL18" s="58">
        <f>'РБ15% FIT18'!EL18+25</f>
        <v>25168</v>
      </c>
      <c r="EM18" s="58">
        <f>'РБ15% FIT18'!EM18+25</f>
        <v>25168</v>
      </c>
      <c r="EN18" s="58">
        <f>'РБ15% FIT18'!EN18+25</f>
        <v>25168</v>
      </c>
      <c r="EO18" s="58">
        <f>'РБ15% FIT18'!EO18+25</f>
        <v>25168</v>
      </c>
      <c r="EP18" s="58">
        <f>'РБ15% FIT18'!EP18+25</f>
        <v>25168</v>
      </c>
      <c r="EQ18" s="58">
        <f>'РБ15% FIT18'!EQ18+25</f>
        <v>25908</v>
      </c>
      <c r="ER18" s="58">
        <f>'РБ15% FIT18'!ER18+25</f>
        <v>25908</v>
      </c>
      <c r="ES18" s="58">
        <f>'РБ15% FIT18'!ES18+25</f>
        <v>25908</v>
      </c>
      <c r="ET18" s="58">
        <f>'РБ15% FIT18'!ET18+25</f>
        <v>25908</v>
      </c>
      <c r="EU18" s="58">
        <f>'РБ15% FIT18'!EU18+25</f>
        <v>25908</v>
      </c>
      <c r="EV18" s="58">
        <f>'РБ15% FIT18'!EV18+25</f>
        <v>25908</v>
      </c>
      <c r="EW18" s="58">
        <f>'РБ15% FIT18'!EW18+25</f>
        <v>25908</v>
      </c>
      <c r="EX18" s="58">
        <f>'РБ15% FIT18'!EX18+25</f>
        <v>25908</v>
      </c>
      <c r="EY18" s="58">
        <f>'РБ15% FIT18'!EY18+25</f>
        <v>25908</v>
      </c>
      <c r="EZ18" s="58">
        <f>'РБ15% FIT18'!EZ18+25</f>
        <v>25908</v>
      </c>
      <c r="FA18" s="58">
        <f>'РБ15% FIT18'!FA18+25</f>
        <v>25908</v>
      </c>
      <c r="FB18" s="58">
        <f>'РБ15% FIT18'!FB18+25</f>
        <v>25908</v>
      </c>
      <c r="FC18" s="58">
        <f>'РБ15% FIT18'!FC18+25</f>
        <v>25908</v>
      </c>
      <c r="FD18" s="58">
        <f>'РБ15% FIT18'!FD18+25</f>
        <v>25908</v>
      </c>
      <c r="FE18" s="58">
        <f>'РБ15% FIT18'!FE18+25</f>
        <v>25908</v>
      </c>
      <c r="FF18" s="58">
        <f>'РБ15% FIT18'!FF18+25</f>
        <v>25908</v>
      </c>
      <c r="FG18" s="58">
        <f>'РБ15% FIT18'!FG18+25</f>
        <v>25908</v>
      </c>
      <c r="FH18" s="58">
        <f>'РБ15% FIT18'!FH18+25</f>
        <v>25908</v>
      </c>
      <c r="FI18" s="58">
        <f>'РБ15% FIT18'!FI18+25</f>
        <v>25908</v>
      </c>
      <c r="FJ18" s="58">
        <f>'РБ15% FIT18'!FJ18+25</f>
        <v>25908</v>
      </c>
      <c r="FK18" s="58">
        <f>'РБ15% FIT18'!FK18+25</f>
        <v>27831</v>
      </c>
      <c r="FL18" s="58">
        <f>'РБ15% FIT18'!FL18+25</f>
        <v>27831</v>
      </c>
      <c r="FM18" s="58">
        <f>'РБ15% FIT18'!FM18+25</f>
        <v>27831</v>
      </c>
      <c r="FN18" s="58">
        <f>'РБ15% FIT18'!FN18+25</f>
        <v>25908</v>
      </c>
      <c r="FO18" s="58">
        <f>'РБ15% FIT18'!FO18+25</f>
        <v>25908</v>
      </c>
      <c r="FP18" s="58">
        <f>'РБ15% FIT18'!FP18+25</f>
        <v>25908</v>
      </c>
      <c r="FQ18" s="58">
        <f>'РБ15% FIT18'!FQ18+25</f>
        <v>25908</v>
      </c>
      <c r="FR18" s="58">
        <f>'РБ15% FIT18'!FR18+25</f>
        <v>25908</v>
      </c>
      <c r="FS18" s="58">
        <f>'РБ15% FIT18'!FS18+25</f>
        <v>24429</v>
      </c>
      <c r="FT18" s="58">
        <f>'РБ15% FIT18'!FT18+25</f>
        <v>24429</v>
      </c>
      <c r="FU18" s="58">
        <f>'РБ15% FIT18'!FU18+25</f>
        <v>24429</v>
      </c>
      <c r="FV18" s="58">
        <f>'РБ15% FIT18'!FV18+25</f>
        <v>24429</v>
      </c>
      <c r="FW18" s="58">
        <f>'РБ15% FIT18'!FW18+25</f>
        <v>24429</v>
      </c>
      <c r="FX18" s="58">
        <f>'РБ15% FIT18'!FX18+25</f>
        <v>24429</v>
      </c>
      <c r="FY18" s="58">
        <f>'РБ15% FIT18'!FY18+25</f>
        <v>24429</v>
      </c>
      <c r="FZ18" s="58">
        <f>'РБ15% FIT18'!FZ18+25</f>
        <v>28792</v>
      </c>
      <c r="GA18" s="58">
        <f>'РБ15% FIT18'!GA18+25</f>
        <v>25168</v>
      </c>
      <c r="GB18" s="58">
        <f>'РБ15% FIT18'!GB18+25</f>
        <v>16073</v>
      </c>
      <c r="GC18" s="58">
        <f>'РБ15% FIT18'!GC18+25</f>
        <v>16073</v>
      </c>
      <c r="GD18" s="58">
        <f>'РБ15% FIT18'!GD18+25</f>
        <v>16073</v>
      </c>
      <c r="GE18" s="58">
        <f>'РБ15% FIT18'!GE18+25</f>
        <v>16073</v>
      </c>
      <c r="GF18" s="58">
        <f>'РБ15% FIT18'!GF18+25</f>
        <v>16073</v>
      </c>
      <c r="GG18" s="58">
        <f>'РБ15% FIT18'!GG18+25</f>
        <v>16073</v>
      </c>
      <c r="GH18" s="58">
        <f>'РБ15% FIT18'!GH18+25</f>
        <v>16073</v>
      </c>
      <c r="GI18" s="58">
        <f>'РБ15% FIT18'!GI18+25</f>
        <v>16073</v>
      </c>
      <c r="GJ18" s="58">
        <f>'РБ15% FIT18'!GJ18+25</f>
        <v>16073</v>
      </c>
      <c r="GK18" s="58">
        <f>'РБ15% FIT18'!GK18+25</f>
        <v>16073</v>
      </c>
      <c r="GL18" s="58">
        <f>'РБ15% FIT18'!GL18+25</f>
        <v>16073</v>
      </c>
      <c r="GM18" s="58">
        <f>'РБ15% FIT18'!GM18+25</f>
        <v>16073</v>
      </c>
      <c r="GN18" s="58">
        <f>'РБ15% FIT18'!GN18+25</f>
        <v>16073</v>
      </c>
      <c r="GO18" s="58">
        <f>'РБ15% FIT18'!GO18+25</f>
        <v>16073</v>
      </c>
      <c r="GP18" s="58">
        <f>'РБ15% FIT18'!GP18+25</f>
        <v>16073</v>
      </c>
      <c r="GQ18" s="58">
        <f>'РБ15% FIT18'!GQ18+25</f>
        <v>16073</v>
      </c>
      <c r="GR18" s="58">
        <f>'РБ15% FIT18'!GR18+25</f>
        <v>16073</v>
      </c>
      <c r="GS18" s="58">
        <f>'РБ15% FIT18'!GS18+25</f>
        <v>16073</v>
      </c>
      <c r="GT18" s="58">
        <f>'РБ15% FIT18'!GT18+25</f>
        <v>16073</v>
      </c>
      <c r="GU18" s="58">
        <f>'РБ15% FIT18'!GU18+25</f>
        <v>16073</v>
      </c>
      <c r="GV18" s="58">
        <f>'РБ15% FIT18'!GV18+25</f>
        <v>16073</v>
      </c>
      <c r="GW18" s="58">
        <f>'РБ15% FIT18'!GW18+25</f>
        <v>16073</v>
      </c>
    </row>
    <row r="19" spans="1:205" s="4" customFormat="1" ht="12" customHeight="1">
      <c r="A19" s="24">
        <v>2</v>
      </c>
      <c r="B19" s="58">
        <f>'РБ15% FIT18'!B19+25</f>
        <v>14705</v>
      </c>
      <c r="C19" s="58">
        <f>'РБ15% FIT18'!C19+25</f>
        <v>14335</v>
      </c>
      <c r="D19" s="58">
        <f>'РБ15% FIT18'!D19+25</f>
        <v>15074</v>
      </c>
      <c r="E19" s="58">
        <f>'РБ15% FIT18'!E19+25</f>
        <v>15074</v>
      </c>
      <c r="F19" s="58">
        <f>'РБ15% FIT18'!F19+25</f>
        <v>15074</v>
      </c>
      <c r="G19" s="58">
        <f>'РБ15% FIT18'!G19+25</f>
        <v>14039</v>
      </c>
      <c r="H19" s="58">
        <f>'РБ15% FIT18'!H19+25</f>
        <v>14039</v>
      </c>
      <c r="I19" s="58">
        <f>'РБ15% FIT18'!I19+25</f>
        <v>14039</v>
      </c>
      <c r="J19" s="58">
        <f>'РБ15% FIT18'!J19+25</f>
        <v>14039</v>
      </c>
      <c r="K19" s="58">
        <f>'РБ15% FIT18'!K19+25</f>
        <v>14705</v>
      </c>
      <c r="L19" s="58">
        <f>'РБ15% FIT18'!L19+25</f>
        <v>14705</v>
      </c>
      <c r="M19" s="58">
        <f>'РБ15% FIT18'!M19+25</f>
        <v>13595</v>
      </c>
      <c r="N19" s="58">
        <f>'РБ15% FIT18'!N19+25</f>
        <v>13595</v>
      </c>
      <c r="O19" s="58">
        <f>'РБ15% FIT18'!O19+25</f>
        <v>13595</v>
      </c>
      <c r="P19" s="58">
        <f>'РБ15% FIT18'!P19+25</f>
        <v>13595</v>
      </c>
      <c r="Q19" s="58">
        <f>'РБ15% FIT18'!Q19+25</f>
        <v>13595</v>
      </c>
      <c r="R19" s="58">
        <f>'РБ15% FIT18'!R19+25</f>
        <v>14039</v>
      </c>
      <c r="S19" s="58">
        <f>'РБ15% FIT18'!S19+25</f>
        <v>14039</v>
      </c>
      <c r="T19" s="58">
        <f>'РБ15% FIT18'!T19+25</f>
        <v>13595</v>
      </c>
      <c r="U19" s="58">
        <f>'РБ15% FIT18'!U19+25</f>
        <v>13595</v>
      </c>
      <c r="V19" s="58">
        <f>'РБ15% FIT18'!V19+25</f>
        <v>13595</v>
      </c>
      <c r="W19" s="58">
        <f>'РБ15% FIT18'!W19+25</f>
        <v>13595</v>
      </c>
      <c r="X19" s="58">
        <f>'РБ15% FIT18'!X19+25</f>
        <v>12412</v>
      </c>
      <c r="Y19" s="58">
        <f>'РБ15% FIT18'!Y19+25</f>
        <v>12634</v>
      </c>
      <c r="Z19" s="58">
        <f>'РБ15% FIT18'!Z19+25</f>
        <v>12634</v>
      </c>
      <c r="AA19" s="58">
        <f>'РБ15% FIT18'!AA19+25</f>
        <v>12412</v>
      </c>
      <c r="AB19" s="58">
        <f>'РБ15% FIT18'!AB19+25</f>
        <v>12412</v>
      </c>
      <c r="AC19" s="58">
        <f>'РБ15% FIT18'!AC19+25</f>
        <v>12412</v>
      </c>
      <c r="AD19" s="58">
        <f>'РБ15% FIT18'!AD19+25</f>
        <v>12412</v>
      </c>
      <c r="AE19" s="58">
        <f>'РБ15% FIT18'!AE19+25</f>
        <v>12412</v>
      </c>
      <c r="AF19" s="58">
        <f>'РБ15% FIT18'!AF19+25</f>
        <v>12634</v>
      </c>
      <c r="AG19" s="58">
        <f>'РБ15% FIT18'!AG19+25</f>
        <v>12634</v>
      </c>
      <c r="AH19" s="58">
        <f>'РБ15% FIT18'!AH19+25</f>
        <v>12412</v>
      </c>
      <c r="AI19" s="58">
        <f>'РБ15% FIT18'!AI19+25</f>
        <v>12634</v>
      </c>
      <c r="AJ19" s="58">
        <f>'РБ15% FIT18'!AJ19+25</f>
        <v>12634</v>
      </c>
      <c r="AK19" s="58">
        <f>'РБ15% FIT18'!AK19+25</f>
        <v>12634</v>
      </c>
      <c r="AL19" s="58">
        <f>'РБ15% FIT18'!AL19+25</f>
        <v>12634</v>
      </c>
      <c r="AM19" s="58">
        <f>'РБ15% FIT18'!AM19+25</f>
        <v>12634</v>
      </c>
      <c r="AN19" s="58">
        <f>'РБ15% FIT18'!AN19+25</f>
        <v>12634</v>
      </c>
      <c r="AO19" s="58">
        <f>'РБ15% FIT18'!AO19+25</f>
        <v>12412</v>
      </c>
      <c r="AP19" s="58">
        <f>'РБ15% FIT18'!AP19+25</f>
        <v>12412</v>
      </c>
      <c r="AQ19" s="58">
        <f>'РБ15% FIT18'!AQ19+25</f>
        <v>12412</v>
      </c>
      <c r="AR19" s="58">
        <f>'РБ15% FIT18'!AR19+25</f>
        <v>12412</v>
      </c>
      <c r="AS19" s="58">
        <f>'РБ15% FIT18'!AS19+25</f>
        <v>12412</v>
      </c>
      <c r="AT19" s="58">
        <f>'РБ15% FIT18'!AT19+25</f>
        <v>12634</v>
      </c>
      <c r="AU19" s="58">
        <f>'РБ15% FIT18'!AU19+25</f>
        <v>12634</v>
      </c>
      <c r="AV19" s="58">
        <f>'РБ15% FIT18'!AV19+25</f>
        <v>12412</v>
      </c>
      <c r="AW19" s="58">
        <f>'РБ15% FIT18'!AW19+25</f>
        <v>12412</v>
      </c>
      <c r="AX19" s="58">
        <f>'РБ15% FIT18'!AX19+25</f>
        <v>12412</v>
      </c>
      <c r="AY19" s="58">
        <f>'РБ15% FIT18'!AY19+25</f>
        <v>12412</v>
      </c>
      <c r="AZ19" s="58">
        <f>'РБ15% FIT18'!AZ19+25</f>
        <v>12412</v>
      </c>
      <c r="BA19" s="58">
        <f>'РБ15% FIT18'!BA19+25</f>
        <v>12634</v>
      </c>
      <c r="BB19" s="58">
        <f>'РБ15% FIT18'!BB19+25</f>
        <v>12634</v>
      </c>
      <c r="BC19" s="58">
        <f>'РБ15% FIT18'!BC19+25</f>
        <v>12190</v>
      </c>
      <c r="BD19" s="58">
        <f>'РБ15% FIT18'!BD19+25</f>
        <v>12190</v>
      </c>
      <c r="BE19" s="58">
        <f>'РБ15% FIT18'!BE19+25</f>
        <v>12190</v>
      </c>
      <c r="BF19" s="58">
        <f>'РБ15% FIT18'!BF19+25</f>
        <v>12634</v>
      </c>
      <c r="BG19" s="58">
        <f>'РБ15% FIT18'!BG19+25</f>
        <v>12634</v>
      </c>
      <c r="BH19" s="58">
        <f>'РБ15% FIT18'!BH19+25</f>
        <v>12634</v>
      </c>
      <c r="BI19" s="58">
        <f>'РБ15% FIT18'!BI19+25</f>
        <v>12634</v>
      </c>
      <c r="BJ19" s="58">
        <f>'РБ15% FIT18'!BJ19+25</f>
        <v>12042</v>
      </c>
      <c r="BK19" s="58">
        <f>'РБ15% FIT18'!BK19+25</f>
        <v>12042</v>
      </c>
      <c r="BL19" s="58">
        <f>'РБ15% FIT18'!BL19+25</f>
        <v>12042</v>
      </c>
      <c r="BM19" s="58">
        <f>'РБ15% FIT18'!BM19+25</f>
        <v>12042</v>
      </c>
      <c r="BN19" s="58">
        <f>'РБ15% FIT18'!BN19+25</f>
        <v>12042</v>
      </c>
      <c r="BO19" s="58">
        <f>'РБ15% FIT18'!BO19+25</f>
        <v>12190</v>
      </c>
      <c r="BP19" s="58">
        <f>'РБ15% FIT18'!BP19+25</f>
        <v>12190</v>
      </c>
      <c r="BQ19" s="58">
        <f>'РБ15% FIT18'!BQ19+25</f>
        <v>12042</v>
      </c>
      <c r="BR19" s="58">
        <f>'РБ15% FIT18'!BR19+25</f>
        <v>12042</v>
      </c>
      <c r="BS19" s="58">
        <f>'РБ15% FIT18'!BS19+25</f>
        <v>12042</v>
      </c>
      <c r="BT19" s="58">
        <f>'РБ15% FIT18'!BT19+25</f>
        <v>12042</v>
      </c>
      <c r="BU19" s="58">
        <f>'РБ15% FIT18'!BU19+25</f>
        <v>12042</v>
      </c>
      <c r="BV19" s="58">
        <f>'РБ15% FIT18'!BV19+25</f>
        <v>12190</v>
      </c>
      <c r="BW19" s="58">
        <f>'РБ15% FIT18'!BW19+25</f>
        <v>12190</v>
      </c>
      <c r="BX19" s="58">
        <f>'РБ15% FIT18'!BX19+25</f>
        <v>12042</v>
      </c>
      <c r="BY19" s="58">
        <f>'РБ15% FIT18'!BY19+25</f>
        <v>12042</v>
      </c>
      <c r="BZ19" s="58">
        <f>'РБ15% FIT18'!BZ19+25</f>
        <v>12042</v>
      </c>
      <c r="CA19" s="58">
        <f>'РБ15% FIT18'!CA19+25</f>
        <v>12042</v>
      </c>
      <c r="CB19" s="58">
        <f>'РБ15% FIT18'!CB19+25</f>
        <v>12042</v>
      </c>
      <c r="CC19" s="58">
        <f>'РБ15% FIT18'!CC19+25</f>
        <v>12190</v>
      </c>
      <c r="CD19" s="58">
        <f>'РБ15% FIT18'!CD19+25</f>
        <v>12190</v>
      </c>
      <c r="CE19" s="58">
        <f>'РБ15% FIT18'!CE19+25</f>
        <v>12042</v>
      </c>
      <c r="CF19" s="58">
        <f>'РБ15% FIT18'!CF19+25</f>
        <v>12042</v>
      </c>
      <c r="CG19" s="58">
        <f>'РБ15% FIT18'!CG19+25</f>
        <v>12042</v>
      </c>
      <c r="CH19" s="58">
        <f>'РБ15% FIT18'!CH19+25</f>
        <v>12042</v>
      </c>
      <c r="CI19" s="58">
        <f>'РБ15% FIT18'!CI19+25</f>
        <v>12042</v>
      </c>
      <c r="CJ19" s="58">
        <f>'РБ15% FIT18'!CJ19+25</f>
        <v>12190</v>
      </c>
      <c r="CK19" s="58">
        <f>'РБ15% FIT18'!CK19+25</f>
        <v>12190</v>
      </c>
      <c r="CL19" s="58">
        <f>'РБ15% FIT18'!CL19+25</f>
        <v>12042</v>
      </c>
      <c r="CM19" s="58">
        <f>'РБ15% FIT18'!CM19+25</f>
        <v>12042</v>
      </c>
      <c r="CN19" s="58">
        <f>'РБ15% FIT18'!CN19+25</f>
        <v>12042</v>
      </c>
      <c r="CO19" s="58">
        <f>'РБ15% FIT18'!CO19+25</f>
        <v>12042</v>
      </c>
      <c r="CP19" s="58">
        <f>'РБ15% FIT18'!CP19+25</f>
        <v>12042</v>
      </c>
      <c r="CQ19" s="58">
        <f>'РБ15% FIT18'!CQ19+25</f>
        <v>12856</v>
      </c>
      <c r="CR19" s="58">
        <f>'РБ15% FIT18'!CR19+25</f>
        <v>12856</v>
      </c>
      <c r="CS19" s="58">
        <f>'РБ15% FIT18'!CS19+25</f>
        <v>12856</v>
      </c>
      <c r="CT19" s="58">
        <f>'РБ15% FIT18'!CT19+25</f>
        <v>12856</v>
      </c>
      <c r="CU19" s="58">
        <f>'РБ15% FIT18'!CU19+25</f>
        <v>12856</v>
      </c>
      <c r="CV19" s="58">
        <f>'РБ15% FIT18'!CV19+25</f>
        <v>12856</v>
      </c>
      <c r="CW19" s="58">
        <f>'РБ15% FIT18'!CW19+25</f>
        <v>12856</v>
      </c>
      <c r="CX19" s="58">
        <f>'РБ15% FIT18'!CX19+25</f>
        <v>13226</v>
      </c>
      <c r="CY19" s="58">
        <f>'РБ15% FIT18'!CY19+25</f>
        <v>13226</v>
      </c>
      <c r="CZ19" s="58">
        <f>'РБ15% FIT18'!CZ19+25</f>
        <v>13226</v>
      </c>
      <c r="DA19" s="58">
        <f>'РБ15% FIT18'!DA19+25</f>
        <v>13226</v>
      </c>
      <c r="DB19" s="58">
        <f>'РБ15% FIT18'!DB19+25</f>
        <v>13226</v>
      </c>
      <c r="DC19" s="58">
        <f>'РБ15% FIT18'!DC19+25</f>
        <v>13226</v>
      </c>
      <c r="DD19" s="58">
        <f>'РБ15% FIT18'!DD19+25</f>
        <v>13226</v>
      </c>
      <c r="DE19" s="58">
        <f>'РБ15% FIT18'!DE19+25</f>
        <v>13965</v>
      </c>
      <c r="DF19" s="58">
        <f>'РБ15% FIT18'!DF19+25</f>
        <v>13965</v>
      </c>
      <c r="DG19" s="58">
        <f>'РБ15% FIT18'!DG19+25</f>
        <v>13965</v>
      </c>
      <c r="DH19" s="58">
        <f>'РБ15% FIT18'!DH19+25</f>
        <v>13965</v>
      </c>
      <c r="DI19" s="58">
        <f>'РБ15% FIT18'!DI19+25</f>
        <v>27609</v>
      </c>
      <c r="DJ19" s="58">
        <f>'РБ15% FIT18'!DJ19+25</f>
        <v>36483</v>
      </c>
      <c r="DK19" s="58">
        <f>'РБ15% FIT18'!DK19+25</f>
        <v>36483</v>
      </c>
      <c r="DL19" s="58">
        <f>'РБ15% FIT18'!DL19+25</f>
        <v>36483</v>
      </c>
      <c r="DM19" s="58">
        <f>'РБ15% FIT18'!DM19+25</f>
        <v>36483</v>
      </c>
      <c r="DN19" s="58">
        <f>'РБ15% FIT18'!DN19+25</f>
        <v>36483</v>
      </c>
      <c r="DO19" s="58">
        <f>'РБ15% FIT18'!DO19+25</f>
        <v>36483</v>
      </c>
      <c r="DP19" s="58">
        <f>'РБ15% FIT18'!DP19+25</f>
        <v>36483</v>
      </c>
      <c r="DQ19" s="58">
        <f>'РБ15% FIT18'!DQ19+25</f>
        <v>36483</v>
      </c>
      <c r="DR19" s="58">
        <f>'РБ15% FIT18'!DR19+25</f>
        <v>36483</v>
      </c>
      <c r="DS19" s="58">
        <f>'РБ15% FIT18'!DS19+25</f>
        <v>34264</v>
      </c>
      <c r="DT19" s="58">
        <f>'РБ15% FIT18'!DT19+25</f>
        <v>25908</v>
      </c>
      <c r="DU19" s="58">
        <f>'РБ15% FIT18'!DU19+25</f>
        <v>25908</v>
      </c>
      <c r="DV19" s="58">
        <f>'РБ15% FIT18'!DV19+25</f>
        <v>25908</v>
      </c>
      <c r="DW19" s="58">
        <f>'РБ15% FIT18'!DW19+25</f>
        <v>25908</v>
      </c>
      <c r="DX19" s="58">
        <f>'РБ15% FIT18'!DX19+25</f>
        <v>25908</v>
      </c>
      <c r="DY19" s="58">
        <f>'РБ15% FIT18'!DY19+25</f>
        <v>25908</v>
      </c>
      <c r="DZ19" s="58">
        <f>'РБ15% FIT18'!DZ19+25</f>
        <v>25908</v>
      </c>
      <c r="EA19" s="58">
        <f>'РБ15% FIT18'!EA19+25</f>
        <v>26647</v>
      </c>
      <c r="EB19" s="58">
        <f>'РБ15% FIT18'!EB19+25</f>
        <v>26647</v>
      </c>
      <c r="EC19" s="58">
        <f>'РБ15% FIT18'!EC19+25</f>
        <v>26647</v>
      </c>
      <c r="ED19" s="58">
        <f>'РБ15% FIT18'!ED19+25</f>
        <v>26647</v>
      </c>
      <c r="EE19" s="58">
        <f>'РБ15% FIT18'!EE19+25</f>
        <v>26647</v>
      </c>
      <c r="EF19" s="58">
        <f>'РБ15% FIT18'!EF19+25</f>
        <v>26647</v>
      </c>
      <c r="EG19" s="58">
        <f>'РБ15% FIT18'!EG19+25</f>
        <v>26647</v>
      </c>
      <c r="EH19" s="58">
        <f>'РБ15% FIT18'!EH19+25</f>
        <v>26647</v>
      </c>
      <c r="EI19" s="58">
        <f>'РБ15% FIT18'!EI19+25</f>
        <v>26647</v>
      </c>
      <c r="EJ19" s="58">
        <f>'РБ15% FIT18'!EJ19+25</f>
        <v>26647</v>
      </c>
      <c r="EK19" s="58">
        <f>'РБ15% FIT18'!EK19+25</f>
        <v>26647</v>
      </c>
      <c r="EL19" s="58">
        <f>'РБ15% FIT18'!EL19+25</f>
        <v>26647</v>
      </c>
      <c r="EM19" s="58">
        <f>'РБ15% FIT18'!EM19+25</f>
        <v>26647</v>
      </c>
      <c r="EN19" s="58">
        <f>'РБ15% FIT18'!EN19+25</f>
        <v>26647</v>
      </c>
      <c r="EO19" s="58">
        <f>'РБ15% FIT18'!EO19+25</f>
        <v>26647</v>
      </c>
      <c r="EP19" s="58">
        <f>'РБ15% FIT18'!EP19+25</f>
        <v>26647</v>
      </c>
      <c r="EQ19" s="58">
        <f>'РБ15% FIT18'!EQ19+25</f>
        <v>27387</v>
      </c>
      <c r="ER19" s="58">
        <f>'РБ15% FIT18'!ER19+25</f>
        <v>27387</v>
      </c>
      <c r="ES19" s="58">
        <f>'РБ15% FIT18'!ES19+25</f>
        <v>27387</v>
      </c>
      <c r="ET19" s="58">
        <f>'РБ15% FIT18'!ET19+25</f>
        <v>27387</v>
      </c>
      <c r="EU19" s="58">
        <f>'РБ15% FIT18'!EU19+25</f>
        <v>27387</v>
      </c>
      <c r="EV19" s="58">
        <f>'РБ15% FIT18'!EV19+25</f>
        <v>27387</v>
      </c>
      <c r="EW19" s="58">
        <f>'РБ15% FIT18'!EW19+25</f>
        <v>27387</v>
      </c>
      <c r="EX19" s="58">
        <f>'РБ15% FIT18'!EX19+25</f>
        <v>27387</v>
      </c>
      <c r="EY19" s="58">
        <f>'РБ15% FIT18'!EY19+25</f>
        <v>27387</v>
      </c>
      <c r="EZ19" s="58">
        <f>'РБ15% FIT18'!EZ19+25</f>
        <v>27387</v>
      </c>
      <c r="FA19" s="58">
        <f>'РБ15% FIT18'!FA19+25</f>
        <v>27387</v>
      </c>
      <c r="FB19" s="58">
        <f>'РБ15% FIT18'!FB19+25</f>
        <v>27387</v>
      </c>
      <c r="FC19" s="58">
        <f>'РБ15% FIT18'!FC19+25</f>
        <v>27387</v>
      </c>
      <c r="FD19" s="58">
        <f>'РБ15% FIT18'!FD19+25</f>
        <v>27387</v>
      </c>
      <c r="FE19" s="58">
        <f>'РБ15% FIT18'!FE19+25</f>
        <v>27387</v>
      </c>
      <c r="FF19" s="58">
        <f>'РБ15% FIT18'!FF19+25</f>
        <v>27387</v>
      </c>
      <c r="FG19" s="58">
        <f>'РБ15% FIT18'!FG19+25</f>
        <v>27387</v>
      </c>
      <c r="FH19" s="58">
        <f>'РБ15% FIT18'!FH19+25</f>
        <v>27387</v>
      </c>
      <c r="FI19" s="58">
        <f>'РБ15% FIT18'!FI19+25</f>
        <v>27387</v>
      </c>
      <c r="FJ19" s="58">
        <f>'РБ15% FIT18'!FJ19+25</f>
        <v>27387</v>
      </c>
      <c r="FK19" s="58">
        <f>'РБ15% FIT18'!FK19+25</f>
        <v>29310</v>
      </c>
      <c r="FL19" s="58">
        <f>'РБ15% FIT18'!FL19+25</f>
        <v>29310</v>
      </c>
      <c r="FM19" s="58">
        <f>'РБ15% FIT18'!FM19+25</f>
        <v>29310</v>
      </c>
      <c r="FN19" s="58">
        <f>'РБ15% FIT18'!FN19+25</f>
        <v>27387</v>
      </c>
      <c r="FO19" s="58">
        <f>'РБ15% FIT18'!FO19+25</f>
        <v>27387</v>
      </c>
      <c r="FP19" s="58">
        <f>'РБ15% FIT18'!FP19+25</f>
        <v>27387</v>
      </c>
      <c r="FQ19" s="58">
        <f>'РБ15% FIT18'!FQ19+25</f>
        <v>27387</v>
      </c>
      <c r="FR19" s="58">
        <f>'РБ15% FIT18'!FR19+25</f>
        <v>27387</v>
      </c>
      <c r="FS19" s="58">
        <f>'РБ15% FIT18'!FS19+25</f>
        <v>25908</v>
      </c>
      <c r="FT19" s="58">
        <f>'РБ15% FIT18'!FT19+25</f>
        <v>25908</v>
      </c>
      <c r="FU19" s="58">
        <f>'РБ15% FIT18'!FU19+25</f>
        <v>25908</v>
      </c>
      <c r="FV19" s="58">
        <f>'РБ15% FIT18'!FV19+25</f>
        <v>25908</v>
      </c>
      <c r="FW19" s="58">
        <f>'РБ15% FIT18'!FW19+25</f>
        <v>25908</v>
      </c>
      <c r="FX19" s="58">
        <f>'РБ15% FIT18'!FX19+25</f>
        <v>25908</v>
      </c>
      <c r="FY19" s="58">
        <f>'РБ15% FIT18'!FY19+25</f>
        <v>25908</v>
      </c>
      <c r="FZ19" s="58">
        <f>'РБ15% FIT18'!FZ19+25</f>
        <v>30271</v>
      </c>
      <c r="GA19" s="58">
        <f>'РБ15% FIT18'!GA19+25</f>
        <v>26647</v>
      </c>
      <c r="GB19" s="58">
        <f>'РБ15% FIT18'!GB19+25</f>
        <v>17552</v>
      </c>
      <c r="GC19" s="58">
        <f>'РБ15% FIT18'!GC19+25</f>
        <v>17552</v>
      </c>
      <c r="GD19" s="58">
        <f>'РБ15% FIT18'!GD19+25</f>
        <v>17552</v>
      </c>
      <c r="GE19" s="58">
        <f>'РБ15% FIT18'!GE19+25</f>
        <v>17552</v>
      </c>
      <c r="GF19" s="58">
        <f>'РБ15% FIT18'!GF19+25</f>
        <v>17552</v>
      </c>
      <c r="GG19" s="58">
        <f>'РБ15% FIT18'!GG19+25</f>
        <v>17552</v>
      </c>
      <c r="GH19" s="58">
        <f>'РБ15% FIT18'!GH19+25</f>
        <v>17552</v>
      </c>
      <c r="GI19" s="58">
        <f>'РБ15% FIT18'!GI19+25</f>
        <v>17552</v>
      </c>
      <c r="GJ19" s="58">
        <f>'РБ15% FIT18'!GJ19+25</f>
        <v>17552</v>
      </c>
      <c r="GK19" s="58">
        <f>'РБ15% FIT18'!GK19+25</f>
        <v>17552</v>
      </c>
      <c r="GL19" s="58">
        <f>'РБ15% FIT18'!GL19+25</f>
        <v>17552</v>
      </c>
      <c r="GM19" s="58">
        <f>'РБ15% FIT18'!GM19+25</f>
        <v>17552</v>
      </c>
      <c r="GN19" s="58">
        <f>'РБ15% FIT18'!GN19+25</f>
        <v>17552</v>
      </c>
      <c r="GO19" s="58">
        <f>'РБ15% FIT18'!GO19+25</f>
        <v>17552</v>
      </c>
      <c r="GP19" s="58">
        <f>'РБ15% FIT18'!GP19+25</f>
        <v>17552</v>
      </c>
      <c r="GQ19" s="58">
        <f>'РБ15% FIT18'!GQ19+25</f>
        <v>17552</v>
      </c>
      <c r="GR19" s="58">
        <f>'РБ15% FIT18'!GR19+25</f>
        <v>17552</v>
      </c>
      <c r="GS19" s="58">
        <f>'РБ15% FIT18'!GS19+25</f>
        <v>17552</v>
      </c>
      <c r="GT19" s="58">
        <f>'РБ15% FIT18'!GT19+25</f>
        <v>17552</v>
      </c>
      <c r="GU19" s="58">
        <f>'РБ15% FIT18'!GU19+25</f>
        <v>17552</v>
      </c>
      <c r="GV19" s="58">
        <f>'РБ15% FIT18'!GV19+25</f>
        <v>17552</v>
      </c>
      <c r="GW19" s="58">
        <f>'РБ15% FIT18'!GW19+25</f>
        <v>17552</v>
      </c>
    </row>
    <row r="20" spans="1:205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</row>
    <row r="21" spans="1:205" s="4" customFormat="1" ht="12" customHeight="1">
      <c r="A21" s="20">
        <v>1</v>
      </c>
      <c r="B21" s="58">
        <f>'РБ15% FIT18'!B21+25</f>
        <v>19622</v>
      </c>
      <c r="C21" s="58">
        <f>'РБ15% FIT18'!C21+25</f>
        <v>19252</v>
      </c>
      <c r="D21" s="58">
        <f>'РБ15% FIT18'!D21+25</f>
        <v>19992</v>
      </c>
      <c r="E21" s="58">
        <f>'РБ15% FIT18'!E21+25</f>
        <v>19992</v>
      </c>
      <c r="F21" s="58">
        <f>'РБ15% FIT18'!F21+25</f>
        <v>19992</v>
      </c>
      <c r="G21" s="58">
        <f>'РБ15% FIT18'!G21+25</f>
        <v>18957</v>
      </c>
      <c r="H21" s="58">
        <f>'РБ15% FIT18'!H21+25</f>
        <v>18957</v>
      </c>
      <c r="I21" s="58">
        <f>'РБ15% FIT18'!I21+25</f>
        <v>18957</v>
      </c>
      <c r="J21" s="58">
        <f>'РБ15% FIT18'!J21+25</f>
        <v>18957</v>
      </c>
      <c r="K21" s="58">
        <f>'РБ15% FIT18'!K21+25</f>
        <v>19622</v>
      </c>
      <c r="L21" s="58">
        <f>'РБ15% FIT18'!L21+25</f>
        <v>19622</v>
      </c>
      <c r="M21" s="58">
        <f>'РБ15% FIT18'!M21+25</f>
        <v>18513</v>
      </c>
      <c r="N21" s="58">
        <f>'РБ15% FIT18'!N21+25</f>
        <v>18513</v>
      </c>
      <c r="O21" s="58">
        <f>'РБ15% FIT18'!O21+25</f>
        <v>18513</v>
      </c>
      <c r="P21" s="58">
        <f>'РБ15% FIT18'!P21+25</f>
        <v>18513</v>
      </c>
      <c r="Q21" s="58">
        <f>'РБ15% FIT18'!Q21+25</f>
        <v>18513</v>
      </c>
      <c r="R21" s="58">
        <f>'РБ15% FIT18'!R21+25</f>
        <v>18957</v>
      </c>
      <c r="S21" s="58">
        <f>'РБ15% FIT18'!S21+25</f>
        <v>18957</v>
      </c>
      <c r="T21" s="58">
        <f>'РБ15% FIT18'!T21+25</f>
        <v>18513</v>
      </c>
      <c r="U21" s="58">
        <f>'РБ15% FIT18'!U21+25</f>
        <v>18513</v>
      </c>
      <c r="V21" s="58">
        <f>'РБ15% FIT18'!V21+25</f>
        <v>18513</v>
      </c>
      <c r="W21" s="58">
        <f>'РБ15% FIT18'!W21+25</f>
        <v>18513</v>
      </c>
      <c r="X21" s="58">
        <f>'РБ15% FIT18'!X21+25</f>
        <v>16221</v>
      </c>
      <c r="Y21" s="58">
        <f>'РБ15% FIT18'!Y21+25</f>
        <v>16442</v>
      </c>
      <c r="Z21" s="58">
        <f>'РБ15% FIT18'!Z21+25</f>
        <v>16442</v>
      </c>
      <c r="AA21" s="58">
        <f>'РБ15% FIT18'!AA21+25</f>
        <v>16221</v>
      </c>
      <c r="AB21" s="58">
        <f>'РБ15% FIT18'!AB21+25</f>
        <v>16221</v>
      </c>
      <c r="AC21" s="58">
        <f>'РБ15% FIT18'!AC21+25</f>
        <v>16221</v>
      </c>
      <c r="AD21" s="58">
        <f>'РБ15% FIT18'!AD21+25</f>
        <v>16221</v>
      </c>
      <c r="AE21" s="58">
        <f>'РБ15% FIT18'!AE21+25</f>
        <v>16221</v>
      </c>
      <c r="AF21" s="58">
        <f>'РБ15% FIT18'!AF21+25</f>
        <v>16442</v>
      </c>
      <c r="AG21" s="58">
        <f>'РБ15% FIT18'!AG21+25</f>
        <v>16442</v>
      </c>
      <c r="AH21" s="58">
        <f>'РБ15% FIT18'!AH21+25</f>
        <v>16221</v>
      </c>
      <c r="AI21" s="58">
        <f>'РБ15% FIT18'!AI21+25</f>
        <v>16442</v>
      </c>
      <c r="AJ21" s="58">
        <f>'РБ15% FIT18'!AJ21+25</f>
        <v>16442</v>
      </c>
      <c r="AK21" s="58">
        <f>'РБ15% FIT18'!AK21+25</f>
        <v>16442</v>
      </c>
      <c r="AL21" s="58">
        <f>'РБ15% FIT18'!AL21+25</f>
        <v>16442</v>
      </c>
      <c r="AM21" s="58">
        <f>'РБ15% FIT18'!AM21+25</f>
        <v>16442</v>
      </c>
      <c r="AN21" s="58">
        <f>'РБ15% FIT18'!AN21+25</f>
        <v>16442</v>
      </c>
      <c r="AO21" s="58">
        <f>'РБ15% FIT18'!AO21+25</f>
        <v>16221</v>
      </c>
      <c r="AP21" s="58">
        <f>'РБ15% FIT18'!AP21+25</f>
        <v>16221</v>
      </c>
      <c r="AQ21" s="58">
        <f>'РБ15% FIT18'!AQ21+25</f>
        <v>16221</v>
      </c>
      <c r="AR21" s="58">
        <f>'РБ15% FIT18'!AR21+25</f>
        <v>16221</v>
      </c>
      <c r="AS21" s="58">
        <f>'РБ15% FIT18'!AS21+25</f>
        <v>16221</v>
      </c>
      <c r="AT21" s="58">
        <f>'РБ15% FIT18'!AT21+25</f>
        <v>16442</v>
      </c>
      <c r="AU21" s="58">
        <f>'РБ15% FIT18'!AU21+25</f>
        <v>16442</v>
      </c>
      <c r="AV21" s="58">
        <f>'РБ15% FIT18'!AV21+25</f>
        <v>16221</v>
      </c>
      <c r="AW21" s="58">
        <f>'РБ15% FIT18'!AW21+25</f>
        <v>16221</v>
      </c>
      <c r="AX21" s="58">
        <f>'РБ15% FIT18'!AX21+25</f>
        <v>16221</v>
      </c>
      <c r="AY21" s="58">
        <f>'РБ15% FIT18'!AY21+25</f>
        <v>16221</v>
      </c>
      <c r="AZ21" s="58">
        <f>'РБ15% FIT18'!AZ21+25</f>
        <v>16221</v>
      </c>
      <c r="BA21" s="58">
        <f>'РБ15% FIT18'!BA21+25</f>
        <v>16442</v>
      </c>
      <c r="BB21" s="58">
        <f>'РБ15% FIT18'!BB21+25</f>
        <v>16442</v>
      </c>
      <c r="BC21" s="58">
        <f>'РБ15% FIT18'!BC21+25</f>
        <v>15999</v>
      </c>
      <c r="BD21" s="58">
        <f>'РБ15% FIT18'!BD21+25</f>
        <v>15999</v>
      </c>
      <c r="BE21" s="58">
        <f>'РБ15% FIT18'!BE21+25</f>
        <v>15999</v>
      </c>
      <c r="BF21" s="58">
        <f>'РБ15% FIT18'!BF21+25</f>
        <v>16442</v>
      </c>
      <c r="BG21" s="58">
        <f>'РБ15% FIT18'!BG21+25</f>
        <v>16442</v>
      </c>
      <c r="BH21" s="58">
        <f>'РБ15% FIT18'!BH21+25</f>
        <v>16442</v>
      </c>
      <c r="BI21" s="58">
        <f>'РБ15% FIT18'!BI21+25</f>
        <v>16442</v>
      </c>
      <c r="BJ21" s="58">
        <f>'РБ15% FIT18'!BJ21+25</f>
        <v>15851</v>
      </c>
      <c r="BK21" s="58">
        <f>'РБ15% FIT18'!BK21+25</f>
        <v>15851</v>
      </c>
      <c r="BL21" s="58">
        <f>'РБ15% FIT18'!BL21+25</f>
        <v>15851</v>
      </c>
      <c r="BM21" s="58">
        <f>'РБ15% FIT18'!BM21+25</f>
        <v>15851</v>
      </c>
      <c r="BN21" s="58">
        <f>'РБ15% FIT18'!BN21+25</f>
        <v>15851</v>
      </c>
      <c r="BO21" s="58">
        <f>'РБ15% FIT18'!BO21+25</f>
        <v>15999</v>
      </c>
      <c r="BP21" s="58">
        <f>'РБ15% FIT18'!BP21+25</f>
        <v>15999</v>
      </c>
      <c r="BQ21" s="58">
        <f>'РБ15% FIT18'!BQ21+25</f>
        <v>15851</v>
      </c>
      <c r="BR21" s="58">
        <f>'РБ15% FIT18'!BR21+25</f>
        <v>15851</v>
      </c>
      <c r="BS21" s="58">
        <f>'РБ15% FIT18'!BS21+25</f>
        <v>15851</v>
      </c>
      <c r="BT21" s="58">
        <f>'РБ15% FIT18'!BT21+25</f>
        <v>15851</v>
      </c>
      <c r="BU21" s="58">
        <f>'РБ15% FIT18'!BU21+25</f>
        <v>15851</v>
      </c>
      <c r="BV21" s="58">
        <f>'РБ15% FIT18'!BV21+25</f>
        <v>15999</v>
      </c>
      <c r="BW21" s="58">
        <f>'РБ15% FIT18'!BW21+25</f>
        <v>15999</v>
      </c>
      <c r="BX21" s="58">
        <f>'РБ15% FIT18'!BX21+25</f>
        <v>15851</v>
      </c>
      <c r="BY21" s="58">
        <f>'РБ15% FIT18'!BY21+25</f>
        <v>15851</v>
      </c>
      <c r="BZ21" s="58">
        <f>'РБ15% FIT18'!BZ21+25</f>
        <v>15851</v>
      </c>
      <c r="CA21" s="58">
        <f>'РБ15% FIT18'!CA21+25</f>
        <v>15851</v>
      </c>
      <c r="CB21" s="58">
        <f>'РБ15% FIT18'!CB21+25</f>
        <v>15851</v>
      </c>
      <c r="CC21" s="58">
        <f>'РБ15% FIT18'!CC21+25</f>
        <v>15999</v>
      </c>
      <c r="CD21" s="58">
        <f>'РБ15% FIT18'!CD21+25</f>
        <v>15999</v>
      </c>
      <c r="CE21" s="58">
        <f>'РБ15% FIT18'!CE21+25</f>
        <v>15851</v>
      </c>
      <c r="CF21" s="58">
        <f>'РБ15% FIT18'!CF21+25</f>
        <v>15851</v>
      </c>
      <c r="CG21" s="58">
        <f>'РБ15% FIT18'!CG21+25</f>
        <v>15851</v>
      </c>
      <c r="CH21" s="58">
        <f>'РБ15% FIT18'!CH21+25</f>
        <v>15851</v>
      </c>
      <c r="CI21" s="58">
        <f>'РБ15% FIT18'!CI21+25</f>
        <v>15851</v>
      </c>
      <c r="CJ21" s="58">
        <f>'РБ15% FIT18'!CJ21+25</f>
        <v>15999</v>
      </c>
      <c r="CK21" s="58">
        <f>'РБ15% FIT18'!CK21+25</f>
        <v>15999</v>
      </c>
      <c r="CL21" s="58">
        <f>'РБ15% FIT18'!CL21+25</f>
        <v>15851</v>
      </c>
      <c r="CM21" s="58">
        <f>'РБ15% FIT18'!CM21+25</f>
        <v>15851</v>
      </c>
      <c r="CN21" s="58">
        <f>'РБ15% FIT18'!CN21+25</f>
        <v>15851</v>
      </c>
      <c r="CO21" s="58">
        <f>'РБ15% FIT18'!CO21+25</f>
        <v>15851</v>
      </c>
      <c r="CP21" s="58">
        <f>'РБ15% FIT18'!CP21+25</f>
        <v>15851</v>
      </c>
      <c r="CQ21" s="58">
        <f>'РБ15% FIT18'!CQ21+25</f>
        <v>16664</v>
      </c>
      <c r="CR21" s="58">
        <f>'РБ15% FIT18'!CR21+25</f>
        <v>16664</v>
      </c>
      <c r="CS21" s="58">
        <f>'РБ15% FIT18'!CS21+25</f>
        <v>16664</v>
      </c>
      <c r="CT21" s="58">
        <f>'РБ15% FIT18'!CT21+25</f>
        <v>16664</v>
      </c>
      <c r="CU21" s="58">
        <f>'РБ15% FIT18'!CU21+25</f>
        <v>16664</v>
      </c>
      <c r="CV21" s="58">
        <f>'РБ15% FIT18'!CV21+25</f>
        <v>16664</v>
      </c>
      <c r="CW21" s="58">
        <f>'РБ15% FIT18'!CW21+25</f>
        <v>16664</v>
      </c>
      <c r="CX21" s="58">
        <f>'РБ15% FIT18'!CX21+25</f>
        <v>17034</v>
      </c>
      <c r="CY21" s="58">
        <f>'РБ15% FIT18'!CY21+25</f>
        <v>17034</v>
      </c>
      <c r="CZ21" s="58">
        <f>'РБ15% FIT18'!CZ21+25</f>
        <v>17034</v>
      </c>
      <c r="DA21" s="58">
        <f>'РБ15% FIT18'!DA21+25</f>
        <v>17034</v>
      </c>
      <c r="DB21" s="58">
        <f>'РБ15% FIT18'!DB21+25</f>
        <v>17034</v>
      </c>
      <c r="DC21" s="58">
        <f>'РБ15% FIT18'!DC21+25</f>
        <v>17034</v>
      </c>
      <c r="DD21" s="58">
        <f>'РБ15% FIT18'!DD21+25</f>
        <v>17034</v>
      </c>
      <c r="DE21" s="58">
        <f>'РБ15% FIT18'!DE21+25</f>
        <v>17773</v>
      </c>
      <c r="DF21" s="58">
        <f>'РБ15% FIT18'!DF21+25</f>
        <v>17773</v>
      </c>
      <c r="DG21" s="58">
        <f>'РБ15% FIT18'!DG21+25</f>
        <v>17773</v>
      </c>
      <c r="DH21" s="58">
        <f>'РБ15% FIT18'!DH21+25</f>
        <v>17773</v>
      </c>
      <c r="DI21" s="58">
        <f>'РБ15% FIT18'!DI21+25</f>
        <v>32342</v>
      </c>
      <c r="DJ21" s="58">
        <f>'РБ15% FIT18'!DJ21+25</f>
        <v>41216</v>
      </c>
      <c r="DK21" s="58">
        <f>'РБ15% FIT18'!DK21+25</f>
        <v>41216</v>
      </c>
      <c r="DL21" s="58">
        <f>'РБ15% FIT18'!DL21+25</f>
        <v>41216</v>
      </c>
      <c r="DM21" s="58">
        <f>'РБ15% FIT18'!DM21+25</f>
        <v>41216</v>
      </c>
      <c r="DN21" s="58">
        <f>'РБ15% FIT18'!DN21+25</f>
        <v>41216</v>
      </c>
      <c r="DO21" s="58">
        <f>'РБ15% FIT18'!DO21+25</f>
        <v>41216</v>
      </c>
      <c r="DP21" s="58">
        <f>'РБ15% FIT18'!DP21+25</f>
        <v>41216</v>
      </c>
      <c r="DQ21" s="58">
        <f>'РБ15% FIT18'!DQ21+25</f>
        <v>41216</v>
      </c>
      <c r="DR21" s="58">
        <f>'РБ15% FIT18'!DR21+25</f>
        <v>41216</v>
      </c>
      <c r="DS21" s="58">
        <f>'РБ15% FIT18'!DS21+25</f>
        <v>38997</v>
      </c>
      <c r="DT21" s="58">
        <f>'РБ15% FIT18'!DT21+25</f>
        <v>30419</v>
      </c>
      <c r="DU21" s="58">
        <f>'РБ15% FIT18'!DU21+25</f>
        <v>30419</v>
      </c>
      <c r="DV21" s="58">
        <f>'РБ15% FIT18'!DV21+25</f>
        <v>30419</v>
      </c>
      <c r="DW21" s="58">
        <f>'РБ15% FIT18'!DW21+25</f>
        <v>30419</v>
      </c>
      <c r="DX21" s="58">
        <f>'РБ15% FIT18'!DX21+25</f>
        <v>30419</v>
      </c>
      <c r="DY21" s="58">
        <f>'РБ15% FIT18'!DY21+25</f>
        <v>30419</v>
      </c>
      <c r="DZ21" s="58">
        <f>'РБ15% FIT18'!DZ21+25</f>
        <v>30419</v>
      </c>
      <c r="EA21" s="58">
        <f>'РБ15% FIT18'!EA21+25</f>
        <v>31158</v>
      </c>
      <c r="EB21" s="58">
        <f>'РБ15% FIT18'!EB21+25</f>
        <v>31158</v>
      </c>
      <c r="EC21" s="58">
        <f>'РБ15% FIT18'!EC21+25</f>
        <v>31158</v>
      </c>
      <c r="ED21" s="58">
        <f>'РБ15% FIT18'!ED21+25</f>
        <v>31158</v>
      </c>
      <c r="EE21" s="58">
        <f>'РБ15% FIT18'!EE21+25</f>
        <v>31158</v>
      </c>
      <c r="EF21" s="58">
        <f>'РБ15% FIT18'!EF21+25</f>
        <v>31158</v>
      </c>
      <c r="EG21" s="58">
        <f>'РБ15% FIT18'!EG21+25</f>
        <v>31158</v>
      </c>
      <c r="EH21" s="58">
        <f>'РБ15% FIT18'!EH21+25</f>
        <v>31158</v>
      </c>
      <c r="EI21" s="58">
        <f>'РБ15% FIT18'!EI21+25</f>
        <v>31158</v>
      </c>
      <c r="EJ21" s="58">
        <f>'РБ15% FIT18'!EJ21+25</f>
        <v>31158</v>
      </c>
      <c r="EK21" s="58">
        <f>'РБ15% FIT18'!EK21+25</f>
        <v>31158</v>
      </c>
      <c r="EL21" s="58">
        <f>'РБ15% FIT18'!EL21+25</f>
        <v>31158</v>
      </c>
      <c r="EM21" s="58">
        <f>'РБ15% FIT18'!EM21+25</f>
        <v>31158</v>
      </c>
      <c r="EN21" s="58">
        <f>'РБ15% FIT18'!EN21+25</f>
        <v>31158</v>
      </c>
      <c r="EO21" s="58">
        <f>'РБ15% FIT18'!EO21+25</f>
        <v>31158</v>
      </c>
      <c r="EP21" s="58">
        <f>'РБ15% FIT18'!EP21+25</f>
        <v>31158</v>
      </c>
      <c r="EQ21" s="58">
        <f>'РБ15% FIT18'!EQ21+25</f>
        <v>31898</v>
      </c>
      <c r="ER21" s="58">
        <f>'РБ15% FIT18'!ER21+25</f>
        <v>31898</v>
      </c>
      <c r="ES21" s="58">
        <f>'РБ15% FIT18'!ES21+25</f>
        <v>31898</v>
      </c>
      <c r="ET21" s="58">
        <f>'РБ15% FIT18'!ET21+25</f>
        <v>31898</v>
      </c>
      <c r="EU21" s="58">
        <f>'РБ15% FIT18'!EU21+25</f>
        <v>31898</v>
      </c>
      <c r="EV21" s="58">
        <f>'РБ15% FIT18'!EV21+25</f>
        <v>31898</v>
      </c>
      <c r="EW21" s="58">
        <f>'РБ15% FIT18'!EW21+25</f>
        <v>31898</v>
      </c>
      <c r="EX21" s="58">
        <f>'РБ15% FIT18'!EX21+25</f>
        <v>31898</v>
      </c>
      <c r="EY21" s="58">
        <f>'РБ15% FIT18'!EY21+25</f>
        <v>31898</v>
      </c>
      <c r="EZ21" s="58">
        <f>'РБ15% FIT18'!EZ21+25</f>
        <v>31898</v>
      </c>
      <c r="FA21" s="58">
        <f>'РБ15% FIT18'!FA21+25</f>
        <v>31898</v>
      </c>
      <c r="FB21" s="58">
        <f>'РБ15% FIT18'!FB21+25</f>
        <v>31898</v>
      </c>
      <c r="FC21" s="58">
        <f>'РБ15% FIT18'!FC21+25</f>
        <v>31898</v>
      </c>
      <c r="FD21" s="58">
        <f>'РБ15% FIT18'!FD21+25</f>
        <v>31898</v>
      </c>
      <c r="FE21" s="58">
        <f>'РБ15% FIT18'!FE21+25</f>
        <v>31898</v>
      </c>
      <c r="FF21" s="58">
        <f>'РБ15% FIT18'!FF21+25</f>
        <v>31898</v>
      </c>
      <c r="FG21" s="58">
        <f>'РБ15% FIT18'!FG21+25</f>
        <v>31898</v>
      </c>
      <c r="FH21" s="58">
        <f>'РБ15% FIT18'!FH21+25</f>
        <v>31898</v>
      </c>
      <c r="FI21" s="58">
        <f>'РБ15% FIT18'!FI21+25</f>
        <v>31898</v>
      </c>
      <c r="FJ21" s="58">
        <f>'РБ15% FIT18'!FJ21+25</f>
        <v>31898</v>
      </c>
      <c r="FK21" s="58">
        <f>'РБ15% FIT18'!FK21+25</f>
        <v>33821</v>
      </c>
      <c r="FL21" s="58">
        <f>'РБ15% FIT18'!FL21+25</f>
        <v>33821</v>
      </c>
      <c r="FM21" s="58">
        <f>'РБ15% FIT18'!FM21+25</f>
        <v>33821</v>
      </c>
      <c r="FN21" s="58">
        <f>'РБ15% FIT18'!FN21+25</f>
        <v>31898</v>
      </c>
      <c r="FO21" s="58">
        <f>'РБ15% FIT18'!FO21+25</f>
        <v>31898</v>
      </c>
      <c r="FP21" s="58">
        <f>'РБ15% FIT18'!FP21+25</f>
        <v>31898</v>
      </c>
      <c r="FQ21" s="58">
        <f>'РБ15% FIT18'!FQ21+25</f>
        <v>31898</v>
      </c>
      <c r="FR21" s="58">
        <f>'РБ15% FIT18'!FR21+25</f>
        <v>31898</v>
      </c>
      <c r="FS21" s="58">
        <f>'РБ15% FIT18'!FS21+25</f>
        <v>30419</v>
      </c>
      <c r="FT21" s="58">
        <f>'РБ15% FIT18'!FT21+25</f>
        <v>30419</v>
      </c>
      <c r="FU21" s="58">
        <f>'РБ15% FIT18'!FU21+25</f>
        <v>30419</v>
      </c>
      <c r="FV21" s="58">
        <f>'РБ15% FIT18'!FV21+25</f>
        <v>30419</v>
      </c>
      <c r="FW21" s="58">
        <f>'РБ15% FIT18'!FW21+25</f>
        <v>30419</v>
      </c>
      <c r="FX21" s="58">
        <f>'РБ15% FIT18'!FX21+25</f>
        <v>30419</v>
      </c>
      <c r="FY21" s="58">
        <f>'РБ15% FIT18'!FY21+25</f>
        <v>30419</v>
      </c>
      <c r="FZ21" s="58">
        <f>'РБ15% FIT18'!FZ21+25</f>
        <v>34782</v>
      </c>
      <c r="GA21" s="58">
        <f>'РБ15% FIT18'!GA21+25</f>
        <v>31158</v>
      </c>
      <c r="GB21" s="58">
        <f>'РБ15% FIT18'!GB21+25</f>
        <v>24651</v>
      </c>
      <c r="GC21" s="58">
        <f>'РБ15% FIT18'!GC21+25</f>
        <v>24651</v>
      </c>
      <c r="GD21" s="58">
        <f>'РБ15% FIT18'!GD21+25</f>
        <v>24651</v>
      </c>
      <c r="GE21" s="58">
        <f>'РБ15% FIT18'!GE21+25</f>
        <v>24651</v>
      </c>
      <c r="GF21" s="58">
        <f>'РБ15% FIT18'!GF21+25</f>
        <v>24651</v>
      </c>
      <c r="GG21" s="58">
        <f>'РБ15% FIT18'!GG21+25</f>
        <v>24651</v>
      </c>
      <c r="GH21" s="58">
        <f>'РБ15% FIT18'!GH21+25</f>
        <v>24651</v>
      </c>
      <c r="GI21" s="58">
        <f>'РБ15% FIT18'!GI21+25</f>
        <v>24651</v>
      </c>
      <c r="GJ21" s="58">
        <f>'РБ15% FIT18'!GJ21+25</f>
        <v>24651</v>
      </c>
      <c r="GK21" s="58">
        <f>'РБ15% FIT18'!GK21+25</f>
        <v>24651</v>
      </c>
      <c r="GL21" s="58">
        <f>'РБ15% FIT18'!GL21+25</f>
        <v>24651</v>
      </c>
      <c r="GM21" s="58">
        <f>'РБ15% FIT18'!GM21+25</f>
        <v>24651</v>
      </c>
      <c r="GN21" s="58">
        <f>'РБ15% FIT18'!GN21+25</f>
        <v>24651</v>
      </c>
      <c r="GO21" s="58">
        <f>'РБ15% FIT18'!GO21+25</f>
        <v>24651</v>
      </c>
      <c r="GP21" s="58">
        <f>'РБ15% FIT18'!GP21+25</f>
        <v>24651</v>
      </c>
      <c r="GQ21" s="58">
        <f>'РБ15% FIT18'!GQ21+25</f>
        <v>24651</v>
      </c>
      <c r="GR21" s="58">
        <f>'РБ15% FIT18'!GR21+25</f>
        <v>24651</v>
      </c>
      <c r="GS21" s="58">
        <f>'РБ15% FIT18'!GS21+25</f>
        <v>24651</v>
      </c>
      <c r="GT21" s="58">
        <f>'РБ15% FIT18'!GT21+25</f>
        <v>24651</v>
      </c>
      <c r="GU21" s="58">
        <f>'РБ15% FIT18'!GU21+25</f>
        <v>24651</v>
      </c>
      <c r="GV21" s="58">
        <f>'РБ15% FIT18'!GV21+25</f>
        <v>24651</v>
      </c>
      <c r="GW21" s="58">
        <f>'РБ15% FIT18'!GW21+25</f>
        <v>24651</v>
      </c>
    </row>
    <row r="22" spans="1:205" s="4" customFormat="1" ht="12" customHeight="1">
      <c r="A22" s="24">
        <v>2</v>
      </c>
      <c r="B22" s="58">
        <f>'РБ15% FIT18'!B22+25</f>
        <v>19622</v>
      </c>
      <c r="C22" s="58">
        <f>'РБ15% FIT18'!C22+25</f>
        <v>19252</v>
      </c>
      <c r="D22" s="58">
        <f>'РБ15% FIT18'!D22+25</f>
        <v>19992</v>
      </c>
      <c r="E22" s="58">
        <f>'РБ15% FIT18'!E22+25</f>
        <v>19992</v>
      </c>
      <c r="F22" s="58">
        <f>'РБ15% FIT18'!F22+25</f>
        <v>19992</v>
      </c>
      <c r="G22" s="58">
        <f>'РБ15% FIT18'!G22+25</f>
        <v>18957</v>
      </c>
      <c r="H22" s="58">
        <f>'РБ15% FIT18'!H22+25</f>
        <v>18957</v>
      </c>
      <c r="I22" s="58">
        <f>'РБ15% FIT18'!I22+25</f>
        <v>18957</v>
      </c>
      <c r="J22" s="58">
        <f>'РБ15% FIT18'!J22+25</f>
        <v>18957</v>
      </c>
      <c r="K22" s="58">
        <f>'РБ15% FIT18'!K22+25</f>
        <v>19622</v>
      </c>
      <c r="L22" s="58">
        <f>'РБ15% FIT18'!L22+25</f>
        <v>19622</v>
      </c>
      <c r="M22" s="58">
        <f>'РБ15% FIT18'!M22+25</f>
        <v>18513</v>
      </c>
      <c r="N22" s="58">
        <f>'РБ15% FIT18'!N22+25</f>
        <v>18513</v>
      </c>
      <c r="O22" s="58">
        <f>'РБ15% FIT18'!O22+25</f>
        <v>18513</v>
      </c>
      <c r="P22" s="58">
        <f>'РБ15% FIT18'!P22+25</f>
        <v>18513</v>
      </c>
      <c r="Q22" s="58">
        <f>'РБ15% FIT18'!Q22+25</f>
        <v>18513</v>
      </c>
      <c r="R22" s="58">
        <f>'РБ15% FIT18'!R22+25</f>
        <v>18957</v>
      </c>
      <c r="S22" s="58">
        <f>'РБ15% FIT18'!S22+25</f>
        <v>18957</v>
      </c>
      <c r="T22" s="58">
        <f>'РБ15% FIT18'!T22+25</f>
        <v>18513</v>
      </c>
      <c r="U22" s="58">
        <f>'РБ15% FIT18'!U22+25</f>
        <v>18513</v>
      </c>
      <c r="V22" s="58">
        <f>'РБ15% FIT18'!V22+25</f>
        <v>18513</v>
      </c>
      <c r="W22" s="58">
        <f>'РБ15% FIT18'!W22+25</f>
        <v>18513</v>
      </c>
      <c r="X22" s="58">
        <f>'РБ15% FIT18'!X22+25</f>
        <v>16221</v>
      </c>
      <c r="Y22" s="58">
        <f>'РБ15% FIT18'!Y22+25</f>
        <v>16442</v>
      </c>
      <c r="Z22" s="58">
        <f>'РБ15% FIT18'!Z22+25</f>
        <v>16442</v>
      </c>
      <c r="AA22" s="58">
        <f>'РБ15% FIT18'!AA22+25</f>
        <v>16221</v>
      </c>
      <c r="AB22" s="58">
        <f>'РБ15% FIT18'!AB22+25</f>
        <v>16221</v>
      </c>
      <c r="AC22" s="58">
        <f>'РБ15% FIT18'!AC22+25</f>
        <v>16221</v>
      </c>
      <c r="AD22" s="58">
        <f>'РБ15% FIT18'!AD22+25</f>
        <v>16221</v>
      </c>
      <c r="AE22" s="58">
        <f>'РБ15% FIT18'!AE22+25</f>
        <v>16221</v>
      </c>
      <c r="AF22" s="58">
        <f>'РБ15% FIT18'!AF22+25</f>
        <v>16442</v>
      </c>
      <c r="AG22" s="58">
        <f>'РБ15% FIT18'!AG22+25</f>
        <v>16442</v>
      </c>
      <c r="AH22" s="58">
        <f>'РБ15% FIT18'!AH22+25</f>
        <v>16221</v>
      </c>
      <c r="AI22" s="58">
        <f>'РБ15% FIT18'!AI22+25</f>
        <v>16442</v>
      </c>
      <c r="AJ22" s="58">
        <f>'РБ15% FIT18'!AJ22+25</f>
        <v>16442</v>
      </c>
      <c r="AK22" s="58">
        <f>'РБ15% FIT18'!AK22+25</f>
        <v>16442</v>
      </c>
      <c r="AL22" s="58">
        <f>'РБ15% FIT18'!AL22+25</f>
        <v>16442</v>
      </c>
      <c r="AM22" s="58">
        <f>'РБ15% FIT18'!AM22+25</f>
        <v>16442</v>
      </c>
      <c r="AN22" s="58">
        <f>'РБ15% FIT18'!AN22+25</f>
        <v>16442</v>
      </c>
      <c r="AO22" s="58">
        <f>'РБ15% FIT18'!AO22+25</f>
        <v>16221</v>
      </c>
      <c r="AP22" s="58">
        <f>'РБ15% FIT18'!AP22+25</f>
        <v>16221</v>
      </c>
      <c r="AQ22" s="58">
        <f>'РБ15% FIT18'!AQ22+25</f>
        <v>16221</v>
      </c>
      <c r="AR22" s="58">
        <f>'РБ15% FIT18'!AR22+25</f>
        <v>16221</v>
      </c>
      <c r="AS22" s="58">
        <f>'РБ15% FIT18'!AS22+25</f>
        <v>16221</v>
      </c>
      <c r="AT22" s="58">
        <f>'РБ15% FIT18'!AT22+25</f>
        <v>16442</v>
      </c>
      <c r="AU22" s="58">
        <f>'РБ15% FIT18'!AU22+25</f>
        <v>16442</v>
      </c>
      <c r="AV22" s="58">
        <f>'РБ15% FIT18'!AV22+25</f>
        <v>16221</v>
      </c>
      <c r="AW22" s="58">
        <f>'РБ15% FIT18'!AW22+25</f>
        <v>16221</v>
      </c>
      <c r="AX22" s="58">
        <f>'РБ15% FIT18'!AX22+25</f>
        <v>16221</v>
      </c>
      <c r="AY22" s="58">
        <f>'РБ15% FIT18'!AY22+25</f>
        <v>16221</v>
      </c>
      <c r="AZ22" s="58">
        <f>'РБ15% FIT18'!AZ22+25</f>
        <v>16221</v>
      </c>
      <c r="BA22" s="58">
        <f>'РБ15% FIT18'!BA22+25</f>
        <v>16442</v>
      </c>
      <c r="BB22" s="58">
        <f>'РБ15% FIT18'!BB22+25</f>
        <v>16442</v>
      </c>
      <c r="BC22" s="58">
        <f>'РБ15% FIT18'!BC22+25</f>
        <v>15999</v>
      </c>
      <c r="BD22" s="58">
        <f>'РБ15% FIT18'!BD22+25</f>
        <v>15999</v>
      </c>
      <c r="BE22" s="58">
        <f>'РБ15% FIT18'!BE22+25</f>
        <v>15999</v>
      </c>
      <c r="BF22" s="58">
        <f>'РБ15% FIT18'!BF22+25</f>
        <v>16442</v>
      </c>
      <c r="BG22" s="58">
        <f>'РБ15% FIT18'!BG22+25</f>
        <v>16442</v>
      </c>
      <c r="BH22" s="58">
        <f>'РБ15% FIT18'!BH22+25</f>
        <v>16442</v>
      </c>
      <c r="BI22" s="58">
        <f>'РБ15% FIT18'!BI22+25</f>
        <v>16442</v>
      </c>
      <c r="BJ22" s="58">
        <f>'РБ15% FIT18'!BJ22+25</f>
        <v>15851</v>
      </c>
      <c r="BK22" s="58">
        <f>'РБ15% FIT18'!BK22+25</f>
        <v>15851</v>
      </c>
      <c r="BL22" s="58">
        <f>'РБ15% FIT18'!BL22+25</f>
        <v>15851</v>
      </c>
      <c r="BM22" s="58">
        <f>'РБ15% FIT18'!BM22+25</f>
        <v>15851</v>
      </c>
      <c r="BN22" s="58">
        <f>'РБ15% FIT18'!BN22+25</f>
        <v>15851</v>
      </c>
      <c r="BO22" s="58">
        <f>'РБ15% FIT18'!BO22+25</f>
        <v>15999</v>
      </c>
      <c r="BP22" s="58">
        <f>'РБ15% FIT18'!BP22+25</f>
        <v>15999</v>
      </c>
      <c r="BQ22" s="58">
        <f>'РБ15% FIT18'!BQ22+25</f>
        <v>15851</v>
      </c>
      <c r="BR22" s="58">
        <f>'РБ15% FIT18'!BR22+25</f>
        <v>15851</v>
      </c>
      <c r="BS22" s="58">
        <f>'РБ15% FIT18'!BS22+25</f>
        <v>15851</v>
      </c>
      <c r="BT22" s="58">
        <f>'РБ15% FIT18'!BT22+25</f>
        <v>15851</v>
      </c>
      <c r="BU22" s="58">
        <f>'РБ15% FIT18'!BU22+25</f>
        <v>15851</v>
      </c>
      <c r="BV22" s="58">
        <f>'РБ15% FIT18'!BV22+25</f>
        <v>15999</v>
      </c>
      <c r="BW22" s="58">
        <f>'РБ15% FIT18'!BW22+25</f>
        <v>15999</v>
      </c>
      <c r="BX22" s="58">
        <f>'РБ15% FIT18'!BX22+25</f>
        <v>15851</v>
      </c>
      <c r="BY22" s="58">
        <f>'РБ15% FIT18'!BY22+25</f>
        <v>15851</v>
      </c>
      <c r="BZ22" s="58">
        <f>'РБ15% FIT18'!BZ22+25</f>
        <v>15851</v>
      </c>
      <c r="CA22" s="58">
        <f>'РБ15% FIT18'!CA22+25</f>
        <v>15851</v>
      </c>
      <c r="CB22" s="58">
        <f>'РБ15% FIT18'!CB22+25</f>
        <v>15851</v>
      </c>
      <c r="CC22" s="58">
        <f>'РБ15% FIT18'!CC22+25</f>
        <v>15999</v>
      </c>
      <c r="CD22" s="58">
        <f>'РБ15% FIT18'!CD22+25</f>
        <v>15999</v>
      </c>
      <c r="CE22" s="58">
        <f>'РБ15% FIT18'!CE22+25</f>
        <v>15851</v>
      </c>
      <c r="CF22" s="58">
        <f>'РБ15% FIT18'!CF22+25</f>
        <v>15851</v>
      </c>
      <c r="CG22" s="58">
        <f>'РБ15% FIT18'!CG22+25</f>
        <v>15851</v>
      </c>
      <c r="CH22" s="58">
        <f>'РБ15% FIT18'!CH22+25</f>
        <v>15851</v>
      </c>
      <c r="CI22" s="58">
        <f>'РБ15% FIT18'!CI22+25</f>
        <v>15851</v>
      </c>
      <c r="CJ22" s="58">
        <f>'РБ15% FIT18'!CJ22+25</f>
        <v>15999</v>
      </c>
      <c r="CK22" s="58">
        <f>'РБ15% FIT18'!CK22+25</f>
        <v>15999</v>
      </c>
      <c r="CL22" s="58">
        <f>'РБ15% FIT18'!CL22+25</f>
        <v>15851</v>
      </c>
      <c r="CM22" s="58">
        <f>'РБ15% FIT18'!CM22+25</f>
        <v>15851</v>
      </c>
      <c r="CN22" s="58">
        <f>'РБ15% FIT18'!CN22+25</f>
        <v>15851</v>
      </c>
      <c r="CO22" s="58">
        <f>'РБ15% FIT18'!CO22+25</f>
        <v>15851</v>
      </c>
      <c r="CP22" s="58">
        <f>'РБ15% FIT18'!CP22+25</f>
        <v>15851</v>
      </c>
      <c r="CQ22" s="58">
        <f>'РБ15% FIT18'!CQ22+25</f>
        <v>16664</v>
      </c>
      <c r="CR22" s="58">
        <f>'РБ15% FIT18'!CR22+25</f>
        <v>16664</v>
      </c>
      <c r="CS22" s="58">
        <f>'РБ15% FIT18'!CS22+25</f>
        <v>16664</v>
      </c>
      <c r="CT22" s="58">
        <f>'РБ15% FIT18'!CT22+25</f>
        <v>16664</v>
      </c>
      <c r="CU22" s="58">
        <f>'РБ15% FIT18'!CU22+25</f>
        <v>16664</v>
      </c>
      <c r="CV22" s="58">
        <f>'РБ15% FIT18'!CV22+25</f>
        <v>16664</v>
      </c>
      <c r="CW22" s="58">
        <f>'РБ15% FIT18'!CW22+25</f>
        <v>16664</v>
      </c>
      <c r="CX22" s="58">
        <f>'РБ15% FIT18'!CX22+25</f>
        <v>17034</v>
      </c>
      <c r="CY22" s="58">
        <f>'РБ15% FIT18'!CY22+25</f>
        <v>17034</v>
      </c>
      <c r="CZ22" s="58">
        <f>'РБ15% FIT18'!CZ22+25</f>
        <v>17034</v>
      </c>
      <c r="DA22" s="58">
        <f>'РБ15% FIT18'!DA22+25</f>
        <v>17034</v>
      </c>
      <c r="DB22" s="58">
        <f>'РБ15% FIT18'!DB22+25</f>
        <v>17034</v>
      </c>
      <c r="DC22" s="58">
        <f>'РБ15% FIT18'!DC22+25</f>
        <v>17034</v>
      </c>
      <c r="DD22" s="58">
        <f>'РБ15% FIT18'!DD22+25</f>
        <v>17034</v>
      </c>
      <c r="DE22" s="58">
        <f>'РБ15% FIT18'!DE22+25</f>
        <v>17773</v>
      </c>
      <c r="DF22" s="58">
        <f>'РБ15% FIT18'!DF22+25</f>
        <v>17773</v>
      </c>
      <c r="DG22" s="58">
        <f>'РБ15% FIT18'!DG22+25</f>
        <v>17773</v>
      </c>
      <c r="DH22" s="58">
        <f>'РБ15% FIT18'!DH22+25</f>
        <v>17773</v>
      </c>
      <c r="DI22" s="58">
        <f>'РБ15% FIT18'!DI22+25</f>
        <v>32342</v>
      </c>
      <c r="DJ22" s="58">
        <f>'РБ15% FIT18'!DJ22+25</f>
        <v>41216</v>
      </c>
      <c r="DK22" s="58">
        <f>'РБ15% FIT18'!DK22+25</f>
        <v>41216</v>
      </c>
      <c r="DL22" s="58">
        <f>'РБ15% FIT18'!DL22+25</f>
        <v>41216</v>
      </c>
      <c r="DM22" s="58">
        <f>'РБ15% FIT18'!DM22+25</f>
        <v>41216</v>
      </c>
      <c r="DN22" s="58">
        <f>'РБ15% FIT18'!DN22+25</f>
        <v>41216</v>
      </c>
      <c r="DO22" s="58">
        <f>'РБ15% FIT18'!DO22+25</f>
        <v>41216</v>
      </c>
      <c r="DP22" s="58">
        <f>'РБ15% FIT18'!DP22+25</f>
        <v>41216</v>
      </c>
      <c r="DQ22" s="58">
        <f>'РБ15% FIT18'!DQ22+25</f>
        <v>41216</v>
      </c>
      <c r="DR22" s="58">
        <f>'РБ15% FIT18'!DR22+25</f>
        <v>41216</v>
      </c>
      <c r="DS22" s="58">
        <f>'РБ15% FIT18'!DS22+25</f>
        <v>38997</v>
      </c>
      <c r="DT22" s="58">
        <f>'РБ15% FIT18'!DT22+25</f>
        <v>30419</v>
      </c>
      <c r="DU22" s="58">
        <f>'РБ15% FIT18'!DU22+25</f>
        <v>30419</v>
      </c>
      <c r="DV22" s="58">
        <f>'РБ15% FIT18'!DV22+25</f>
        <v>30419</v>
      </c>
      <c r="DW22" s="58">
        <f>'РБ15% FIT18'!DW22+25</f>
        <v>30419</v>
      </c>
      <c r="DX22" s="58">
        <f>'РБ15% FIT18'!DX22+25</f>
        <v>30419</v>
      </c>
      <c r="DY22" s="58">
        <f>'РБ15% FIT18'!DY22+25</f>
        <v>30419</v>
      </c>
      <c r="DZ22" s="58">
        <f>'РБ15% FIT18'!DZ22+25</f>
        <v>30419</v>
      </c>
      <c r="EA22" s="58">
        <f>'РБ15% FIT18'!EA22+25</f>
        <v>31158</v>
      </c>
      <c r="EB22" s="58">
        <f>'РБ15% FIT18'!EB22+25</f>
        <v>31158</v>
      </c>
      <c r="EC22" s="58">
        <f>'РБ15% FIT18'!EC22+25</f>
        <v>31158</v>
      </c>
      <c r="ED22" s="58">
        <f>'РБ15% FIT18'!ED22+25</f>
        <v>31158</v>
      </c>
      <c r="EE22" s="58">
        <f>'РБ15% FIT18'!EE22+25</f>
        <v>31158</v>
      </c>
      <c r="EF22" s="58">
        <f>'РБ15% FIT18'!EF22+25</f>
        <v>31158</v>
      </c>
      <c r="EG22" s="58">
        <f>'РБ15% FIT18'!EG22+25</f>
        <v>31158</v>
      </c>
      <c r="EH22" s="58">
        <f>'РБ15% FIT18'!EH22+25</f>
        <v>31158</v>
      </c>
      <c r="EI22" s="58">
        <f>'РБ15% FIT18'!EI22+25</f>
        <v>31158</v>
      </c>
      <c r="EJ22" s="58">
        <f>'РБ15% FIT18'!EJ22+25</f>
        <v>31158</v>
      </c>
      <c r="EK22" s="58">
        <f>'РБ15% FIT18'!EK22+25</f>
        <v>31158</v>
      </c>
      <c r="EL22" s="58">
        <f>'РБ15% FIT18'!EL22+25</f>
        <v>31158</v>
      </c>
      <c r="EM22" s="58">
        <f>'РБ15% FIT18'!EM22+25</f>
        <v>31158</v>
      </c>
      <c r="EN22" s="58">
        <f>'РБ15% FIT18'!EN22+25</f>
        <v>31158</v>
      </c>
      <c r="EO22" s="58">
        <f>'РБ15% FIT18'!EO22+25</f>
        <v>31158</v>
      </c>
      <c r="EP22" s="58">
        <f>'РБ15% FIT18'!EP22+25</f>
        <v>31158</v>
      </c>
      <c r="EQ22" s="58">
        <f>'РБ15% FIT18'!EQ22+25</f>
        <v>31898</v>
      </c>
      <c r="ER22" s="58">
        <f>'РБ15% FIT18'!ER22+25</f>
        <v>31898</v>
      </c>
      <c r="ES22" s="58">
        <f>'РБ15% FIT18'!ES22+25</f>
        <v>31898</v>
      </c>
      <c r="ET22" s="58">
        <f>'РБ15% FIT18'!ET22+25</f>
        <v>31898</v>
      </c>
      <c r="EU22" s="58">
        <f>'РБ15% FIT18'!EU22+25</f>
        <v>31898</v>
      </c>
      <c r="EV22" s="58">
        <f>'РБ15% FIT18'!EV22+25</f>
        <v>31898</v>
      </c>
      <c r="EW22" s="58">
        <f>'РБ15% FIT18'!EW22+25</f>
        <v>31898</v>
      </c>
      <c r="EX22" s="58">
        <f>'РБ15% FIT18'!EX22+25</f>
        <v>31898</v>
      </c>
      <c r="EY22" s="58">
        <f>'РБ15% FIT18'!EY22+25</f>
        <v>31898</v>
      </c>
      <c r="EZ22" s="58">
        <f>'РБ15% FIT18'!EZ22+25</f>
        <v>31898</v>
      </c>
      <c r="FA22" s="58">
        <f>'РБ15% FIT18'!FA22+25</f>
        <v>31898</v>
      </c>
      <c r="FB22" s="58">
        <f>'РБ15% FIT18'!FB22+25</f>
        <v>31898</v>
      </c>
      <c r="FC22" s="58">
        <f>'РБ15% FIT18'!FC22+25</f>
        <v>31898</v>
      </c>
      <c r="FD22" s="58">
        <f>'РБ15% FIT18'!FD22+25</f>
        <v>31898</v>
      </c>
      <c r="FE22" s="58">
        <f>'РБ15% FIT18'!FE22+25</f>
        <v>31898</v>
      </c>
      <c r="FF22" s="58">
        <f>'РБ15% FIT18'!FF22+25</f>
        <v>31898</v>
      </c>
      <c r="FG22" s="58">
        <f>'РБ15% FIT18'!FG22+25</f>
        <v>31898</v>
      </c>
      <c r="FH22" s="58">
        <f>'РБ15% FIT18'!FH22+25</f>
        <v>31898</v>
      </c>
      <c r="FI22" s="58">
        <f>'РБ15% FIT18'!FI22+25</f>
        <v>31898</v>
      </c>
      <c r="FJ22" s="58">
        <f>'РБ15% FIT18'!FJ22+25</f>
        <v>31898</v>
      </c>
      <c r="FK22" s="58">
        <f>'РБ15% FIT18'!FK22+25</f>
        <v>33821</v>
      </c>
      <c r="FL22" s="58">
        <f>'РБ15% FIT18'!FL22+25</f>
        <v>33821</v>
      </c>
      <c r="FM22" s="58">
        <f>'РБ15% FIT18'!FM22+25</f>
        <v>33821</v>
      </c>
      <c r="FN22" s="58">
        <f>'РБ15% FIT18'!FN22+25</f>
        <v>31898</v>
      </c>
      <c r="FO22" s="58">
        <f>'РБ15% FIT18'!FO22+25</f>
        <v>31898</v>
      </c>
      <c r="FP22" s="58">
        <f>'РБ15% FIT18'!FP22+25</f>
        <v>31898</v>
      </c>
      <c r="FQ22" s="58">
        <f>'РБ15% FIT18'!FQ22+25</f>
        <v>31898</v>
      </c>
      <c r="FR22" s="58">
        <f>'РБ15% FIT18'!FR22+25</f>
        <v>31898</v>
      </c>
      <c r="FS22" s="58">
        <f>'РБ15% FIT18'!FS22+25</f>
        <v>30419</v>
      </c>
      <c r="FT22" s="58">
        <f>'РБ15% FIT18'!FT22+25</f>
        <v>30419</v>
      </c>
      <c r="FU22" s="58">
        <f>'РБ15% FIT18'!FU22+25</f>
        <v>30419</v>
      </c>
      <c r="FV22" s="58">
        <f>'РБ15% FIT18'!FV22+25</f>
        <v>30419</v>
      </c>
      <c r="FW22" s="58">
        <f>'РБ15% FIT18'!FW22+25</f>
        <v>30419</v>
      </c>
      <c r="FX22" s="58">
        <f>'РБ15% FIT18'!FX22+25</f>
        <v>30419</v>
      </c>
      <c r="FY22" s="58">
        <f>'РБ15% FIT18'!FY22+25</f>
        <v>30419</v>
      </c>
      <c r="FZ22" s="58">
        <f>'РБ15% FIT18'!FZ22+25</f>
        <v>34782</v>
      </c>
      <c r="GA22" s="58">
        <f>'РБ15% FIT18'!GA22+25</f>
        <v>31158</v>
      </c>
      <c r="GB22" s="58">
        <f>'РБ15% FIT18'!GB22+25</f>
        <v>24651</v>
      </c>
      <c r="GC22" s="58">
        <f>'РБ15% FIT18'!GC22+25</f>
        <v>24651</v>
      </c>
      <c r="GD22" s="58">
        <f>'РБ15% FIT18'!GD22+25</f>
        <v>24651</v>
      </c>
      <c r="GE22" s="58">
        <f>'РБ15% FIT18'!GE22+25</f>
        <v>24651</v>
      </c>
      <c r="GF22" s="58">
        <f>'РБ15% FIT18'!GF22+25</f>
        <v>24651</v>
      </c>
      <c r="GG22" s="58">
        <f>'РБ15% FIT18'!GG22+25</f>
        <v>24651</v>
      </c>
      <c r="GH22" s="58">
        <f>'РБ15% FIT18'!GH22+25</f>
        <v>24651</v>
      </c>
      <c r="GI22" s="58">
        <f>'РБ15% FIT18'!GI22+25</f>
        <v>24651</v>
      </c>
      <c r="GJ22" s="58">
        <f>'РБ15% FIT18'!GJ22+25</f>
        <v>24651</v>
      </c>
      <c r="GK22" s="58">
        <f>'РБ15% FIT18'!GK22+25</f>
        <v>24651</v>
      </c>
      <c r="GL22" s="58">
        <f>'РБ15% FIT18'!GL22+25</f>
        <v>24651</v>
      </c>
      <c r="GM22" s="58">
        <f>'РБ15% FIT18'!GM22+25</f>
        <v>24651</v>
      </c>
      <c r="GN22" s="58">
        <f>'РБ15% FIT18'!GN22+25</f>
        <v>24651</v>
      </c>
      <c r="GO22" s="58">
        <f>'РБ15% FIT18'!GO22+25</f>
        <v>24651</v>
      </c>
      <c r="GP22" s="58">
        <f>'РБ15% FIT18'!GP22+25</f>
        <v>24651</v>
      </c>
      <c r="GQ22" s="58">
        <f>'РБ15% FIT18'!GQ22+25</f>
        <v>24651</v>
      </c>
      <c r="GR22" s="58">
        <f>'РБ15% FIT18'!GR22+25</f>
        <v>24651</v>
      </c>
      <c r="GS22" s="58">
        <f>'РБ15% FIT18'!GS22+25</f>
        <v>24651</v>
      </c>
      <c r="GT22" s="58">
        <f>'РБ15% FIT18'!GT22+25</f>
        <v>24651</v>
      </c>
      <c r="GU22" s="58">
        <f>'РБ15% FIT18'!GU22+25</f>
        <v>24651</v>
      </c>
      <c r="GV22" s="58">
        <f>'РБ15% FIT18'!GV22+25</f>
        <v>24651</v>
      </c>
      <c r="GW22" s="58">
        <f>'РБ15% FIT18'!GW22+25</f>
        <v>24651</v>
      </c>
    </row>
    <row r="23" spans="1:205" s="4" customFormat="1" ht="12" customHeight="1">
      <c r="A23" s="24">
        <v>3</v>
      </c>
      <c r="B23" s="58">
        <f>'РБ15% FIT18'!B23+25</f>
        <v>19622</v>
      </c>
      <c r="C23" s="58">
        <f>'РБ15% FIT18'!C23+25</f>
        <v>19252</v>
      </c>
      <c r="D23" s="58">
        <f>'РБ15% FIT18'!D23+25</f>
        <v>19992</v>
      </c>
      <c r="E23" s="58">
        <f>'РБ15% FIT18'!E23+25</f>
        <v>19992</v>
      </c>
      <c r="F23" s="58">
        <f>'РБ15% FIT18'!F23+25</f>
        <v>19992</v>
      </c>
      <c r="G23" s="58">
        <f>'РБ15% FIT18'!G23+25</f>
        <v>18957</v>
      </c>
      <c r="H23" s="58">
        <f>'РБ15% FIT18'!H23+25</f>
        <v>18957</v>
      </c>
      <c r="I23" s="58">
        <f>'РБ15% FIT18'!I23+25</f>
        <v>18957</v>
      </c>
      <c r="J23" s="58">
        <f>'РБ15% FIT18'!J23+25</f>
        <v>18957</v>
      </c>
      <c r="K23" s="58">
        <f>'РБ15% FIT18'!K23+25</f>
        <v>19622</v>
      </c>
      <c r="L23" s="58">
        <f>'РБ15% FIT18'!L23+25</f>
        <v>19622</v>
      </c>
      <c r="M23" s="58">
        <f>'РБ15% FIT18'!M23+25</f>
        <v>18513</v>
      </c>
      <c r="N23" s="58">
        <f>'РБ15% FIT18'!N23+25</f>
        <v>18513</v>
      </c>
      <c r="O23" s="58">
        <f>'РБ15% FIT18'!O23+25</f>
        <v>18513</v>
      </c>
      <c r="P23" s="58">
        <f>'РБ15% FIT18'!P23+25</f>
        <v>18513</v>
      </c>
      <c r="Q23" s="58">
        <f>'РБ15% FIT18'!Q23+25</f>
        <v>18513</v>
      </c>
      <c r="R23" s="58">
        <f>'РБ15% FIT18'!R23+25</f>
        <v>18957</v>
      </c>
      <c r="S23" s="58">
        <f>'РБ15% FIT18'!S23+25</f>
        <v>18957</v>
      </c>
      <c r="T23" s="58">
        <f>'РБ15% FIT18'!T23+25</f>
        <v>18513</v>
      </c>
      <c r="U23" s="58">
        <f>'РБ15% FIT18'!U23+25</f>
        <v>18513</v>
      </c>
      <c r="V23" s="58">
        <f>'РБ15% FIT18'!V23+25</f>
        <v>18513</v>
      </c>
      <c r="W23" s="58">
        <f>'РБ15% FIT18'!W23+25</f>
        <v>18513</v>
      </c>
      <c r="X23" s="58">
        <f>'РБ15% FIT18'!X23+25</f>
        <v>16221</v>
      </c>
      <c r="Y23" s="58">
        <f>'РБ15% FIT18'!Y23+25</f>
        <v>16442</v>
      </c>
      <c r="Z23" s="58">
        <f>'РБ15% FIT18'!Z23+25</f>
        <v>16442</v>
      </c>
      <c r="AA23" s="58">
        <f>'РБ15% FIT18'!AA23+25</f>
        <v>16221</v>
      </c>
      <c r="AB23" s="58">
        <f>'РБ15% FIT18'!AB23+25</f>
        <v>16221</v>
      </c>
      <c r="AC23" s="58">
        <f>'РБ15% FIT18'!AC23+25</f>
        <v>16221</v>
      </c>
      <c r="AD23" s="58">
        <f>'РБ15% FIT18'!AD23+25</f>
        <v>16221</v>
      </c>
      <c r="AE23" s="58">
        <f>'РБ15% FIT18'!AE23+25</f>
        <v>16221</v>
      </c>
      <c r="AF23" s="58">
        <f>'РБ15% FIT18'!AF23+25</f>
        <v>16442</v>
      </c>
      <c r="AG23" s="58">
        <f>'РБ15% FIT18'!AG23+25</f>
        <v>16442</v>
      </c>
      <c r="AH23" s="58">
        <f>'РБ15% FIT18'!AH23+25</f>
        <v>16221</v>
      </c>
      <c r="AI23" s="58">
        <f>'РБ15% FIT18'!AI23+25</f>
        <v>16442</v>
      </c>
      <c r="AJ23" s="58">
        <f>'РБ15% FIT18'!AJ23+25</f>
        <v>16442</v>
      </c>
      <c r="AK23" s="58">
        <f>'РБ15% FIT18'!AK23+25</f>
        <v>16442</v>
      </c>
      <c r="AL23" s="58">
        <f>'РБ15% FIT18'!AL23+25</f>
        <v>16442</v>
      </c>
      <c r="AM23" s="58">
        <f>'РБ15% FIT18'!AM23+25</f>
        <v>16442</v>
      </c>
      <c r="AN23" s="58">
        <f>'РБ15% FIT18'!AN23+25</f>
        <v>16442</v>
      </c>
      <c r="AO23" s="58">
        <f>'РБ15% FIT18'!AO23+25</f>
        <v>16221</v>
      </c>
      <c r="AP23" s="58">
        <f>'РБ15% FIT18'!AP23+25</f>
        <v>16221</v>
      </c>
      <c r="AQ23" s="58">
        <f>'РБ15% FIT18'!AQ23+25</f>
        <v>16221</v>
      </c>
      <c r="AR23" s="58">
        <f>'РБ15% FIT18'!AR23+25</f>
        <v>16221</v>
      </c>
      <c r="AS23" s="58">
        <f>'РБ15% FIT18'!AS23+25</f>
        <v>16221</v>
      </c>
      <c r="AT23" s="58">
        <f>'РБ15% FIT18'!AT23+25</f>
        <v>16442</v>
      </c>
      <c r="AU23" s="58">
        <f>'РБ15% FIT18'!AU23+25</f>
        <v>16442</v>
      </c>
      <c r="AV23" s="58">
        <f>'РБ15% FIT18'!AV23+25</f>
        <v>16221</v>
      </c>
      <c r="AW23" s="58">
        <f>'РБ15% FIT18'!AW23+25</f>
        <v>16221</v>
      </c>
      <c r="AX23" s="58">
        <f>'РБ15% FIT18'!AX23+25</f>
        <v>16221</v>
      </c>
      <c r="AY23" s="58">
        <f>'РБ15% FIT18'!AY23+25</f>
        <v>16221</v>
      </c>
      <c r="AZ23" s="58">
        <f>'РБ15% FIT18'!AZ23+25</f>
        <v>16221</v>
      </c>
      <c r="BA23" s="58">
        <f>'РБ15% FIT18'!BA23+25</f>
        <v>16442</v>
      </c>
      <c r="BB23" s="58">
        <f>'РБ15% FIT18'!BB23+25</f>
        <v>16442</v>
      </c>
      <c r="BC23" s="58">
        <f>'РБ15% FIT18'!BC23+25</f>
        <v>15999</v>
      </c>
      <c r="BD23" s="58">
        <f>'РБ15% FIT18'!BD23+25</f>
        <v>15999</v>
      </c>
      <c r="BE23" s="58">
        <f>'РБ15% FIT18'!BE23+25</f>
        <v>15999</v>
      </c>
      <c r="BF23" s="58">
        <f>'РБ15% FIT18'!BF23+25</f>
        <v>16442</v>
      </c>
      <c r="BG23" s="58">
        <f>'РБ15% FIT18'!BG23+25</f>
        <v>16442</v>
      </c>
      <c r="BH23" s="58">
        <f>'РБ15% FIT18'!BH23+25</f>
        <v>16442</v>
      </c>
      <c r="BI23" s="58">
        <f>'РБ15% FIT18'!BI23+25</f>
        <v>16442</v>
      </c>
      <c r="BJ23" s="58">
        <f>'РБ15% FIT18'!BJ23+25</f>
        <v>15851</v>
      </c>
      <c r="BK23" s="58">
        <f>'РБ15% FIT18'!BK23+25</f>
        <v>15851</v>
      </c>
      <c r="BL23" s="58">
        <f>'РБ15% FIT18'!BL23+25</f>
        <v>15851</v>
      </c>
      <c r="BM23" s="58">
        <f>'РБ15% FIT18'!BM23+25</f>
        <v>15851</v>
      </c>
      <c r="BN23" s="58">
        <f>'РБ15% FIT18'!BN23+25</f>
        <v>15851</v>
      </c>
      <c r="BO23" s="58">
        <f>'РБ15% FIT18'!BO23+25</f>
        <v>15999</v>
      </c>
      <c r="BP23" s="58">
        <f>'РБ15% FIT18'!BP23+25</f>
        <v>15999</v>
      </c>
      <c r="BQ23" s="58">
        <f>'РБ15% FIT18'!BQ23+25</f>
        <v>15851</v>
      </c>
      <c r="BR23" s="58">
        <f>'РБ15% FIT18'!BR23+25</f>
        <v>15851</v>
      </c>
      <c r="BS23" s="58">
        <f>'РБ15% FIT18'!BS23+25</f>
        <v>15851</v>
      </c>
      <c r="BT23" s="58">
        <f>'РБ15% FIT18'!BT23+25</f>
        <v>15851</v>
      </c>
      <c r="BU23" s="58">
        <f>'РБ15% FIT18'!BU23+25</f>
        <v>15851</v>
      </c>
      <c r="BV23" s="58">
        <f>'РБ15% FIT18'!BV23+25</f>
        <v>15999</v>
      </c>
      <c r="BW23" s="58">
        <f>'РБ15% FIT18'!BW23+25</f>
        <v>15999</v>
      </c>
      <c r="BX23" s="58">
        <f>'РБ15% FIT18'!BX23+25</f>
        <v>15851</v>
      </c>
      <c r="BY23" s="58">
        <f>'РБ15% FIT18'!BY23+25</f>
        <v>15851</v>
      </c>
      <c r="BZ23" s="58">
        <f>'РБ15% FIT18'!BZ23+25</f>
        <v>15851</v>
      </c>
      <c r="CA23" s="58">
        <f>'РБ15% FIT18'!CA23+25</f>
        <v>15851</v>
      </c>
      <c r="CB23" s="58">
        <f>'РБ15% FIT18'!CB23+25</f>
        <v>15851</v>
      </c>
      <c r="CC23" s="58">
        <f>'РБ15% FIT18'!CC23+25</f>
        <v>15999</v>
      </c>
      <c r="CD23" s="58">
        <f>'РБ15% FIT18'!CD23+25</f>
        <v>15999</v>
      </c>
      <c r="CE23" s="58">
        <f>'РБ15% FIT18'!CE23+25</f>
        <v>15851</v>
      </c>
      <c r="CF23" s="58">
        <f>'РБ15% FIT18'!CF23+25</f>
        <v>15851</v>
      </c>
      <c r="CG23" s="58">
        <f>'РБ15% FIT18'!CG23+25</f>
        <v>15851</v>
      </c>
      <c r="CH23" s="58">
        <f>'РБ15% FIT18'!CH23+25</f>
        <v>15851</v>
      </c>
      <c r="CI23" s="58">
        <f>'РБ15% FIT18'!CI23+25</f>
        <v>15851</v>
      </c>
      <c r="CJ23" s="58">
        <f>'РБ15% FIT18'!CJ23+25</f>
        <v>15999</v>
      </c>
      <c r="CK23" s="58">
        <f>'РБ15% FIT18'!CK23+25</f>
        <v>15999</v>
      </c>
      <c r="CL23" s="58">
        <f>'РБ15% FIT18'!CL23+25</f>
        <v>15851</v>
      </c>
      <c r="CM23" s="58">
        <f>'РБ15% FIT18'!CM23+25</f>
        <v>15851</v>
      </c>
      <c r="CN23" s="58">
        <f>'РБ15% FIT18'!CN23+25</f>
        <v>15851</v>
      </c>
      <c r="CO23" s="58">
        <f>'РБ15% FIT18'!CO23+25</f>
        <v>15851</v>
      </c>
      <c r="CP23" s="58">
        <f>'РБ15% FIT18'!CP23+25</f>
        <v>15851</v>
      </c>
      <c r="CQ23" s="58">
        <f>'РБ15% FIT18'!CQ23+25</f>
        <v>16664</v>
      </c>
      <c r="CR23" s="58">
        <f>'РБ15% FIT18'!CR23+25</f>
        <v>16664</v>
      </c>
      <c r="CS23" s="58">
        <f>'РБ15% FIT18'!CS23+25</f>
        <v>16664</v>
      </c>
      <c r="CT23" s="58">
        <f>'РБ15% FIT18'!CT23+25</f>
        <v>16664</v>
      </c>
      <c r="CU23" s="58">
        <f>'РБ15% FIT18'!CU23+25</f>
        <v>16664</v>
      </c>
      <c r="CV23" s="58">
        <f>'РБ15% FIT18'!CV23+25</f>
        <v>16664</v>
      </c>
      <c r="CW23" s="58">
        <f>'РБ15% FIT18'!CW23+25</f>
        <v>16664</v>
      </c>
      <c r="CX23" s="58">
        <f>'РБ15% FIT18'!CX23+25</f>
        <v>17034</v>
      </c>
      <c r="CY23" s="58">
        <f>'РБ15% FIT18'!CY23+25</f>
        <v>17034</v>
      </c>
      <c r="CZ23" s="58">
        <f>'РБ15% FIT18'!CZ23+25</f>
        <v>17034</v>
      </c>
      <c r="DA23" s="58">
        <f>'РБ15% FIT18'!DA23+25</f>
        <v>17034</v>
      </c>
      <c r="DB23" s="58">
        <f>'РБ15% FIT18'!DB23+25</f>
        <v>17034</v>
      </c>
      <c r="DC23" s="58">
        <f>'РБ15% FIT18'!DC23+25</f>
        <v>17034</v>
      </c>
      <c r="DD23" s="58">
        <f>'РБ15% FIT18'!DD23+25</f>
        <v>17034</v>
      </c>
      <c r="DE23" s="58">
        <f>'РБ15% FIT18'!DE23+25</f>
        <v>17773</v>
      </c>
      <c r="DF23" s="58">
        <f>'РБ15% FIT18'!DF23+25</f>
        <v>17773</v>
      </c>
      <c r="DG23" s="58">
        <f>'РБ15% FIT18'!DG23+25</f>
        <v>17773</v>
      </c>
      <c r="DH23" s="58">
        <f>'РБ15% FIT18'!DH23+25</f>
        <v>17773</v>
      </c>
      <c r="DI23" s="58">
        <f>'РБ15% FIT18'!DI23+25</f>
        <v>32342</v>
      </c>
      <c r="DJ23" s="58">
        <f>'РБ15% FIT18'!DJ23+25</f>
        <v>41216</v>
      </c>
      <c r="DK23" s="58">
        <f>'РБ15% FIT18'!DK23+25</f>
        <v>41216</v>
      </c>
      <c r="DL23" s="58">
        <f>'РБ15% FIT18'!DL23+25</f>
        <v>41216</v>
      </c>
      <c r="DM23" s="58">
        <f>'РБ15% FIT18'!DM23+25</f>
        <v>41216</v>
      </c>
      <c r="DN23" s="58">
        <f>'РБ15% FIT18'!DN23+25</f>
        <v>41216</v>
      </c>
      <c r="DO23" s="58">
        <f>'РБ15% FIT18'!DO23+25</f>
        <v>41216</v>
      </c>
      <c r="DP23" s="58">
        <f>'РБ15% FIT18'!DP23+25</f>
        <v>41216</v>
      </c>
      <c r="DQ23" s="58">
        <f>'РБ15% FIT18'!DQ23+25</f>
        <v>41216</v>
      </c>
      <c r="DR23" s="58">
        <f>'РБ15% FIT18'!DR23+25</f>
        <v>41216</v>
      </c>
      <c r="DS23" s="58">
        <f>'РБ15% FIT18'!DS23+25</f>
        <v>38997</v>
      </c>
      <c r="DT23" s="58">
        <f>'РБ15% FIT18'!DT23+25</f>
        <v>30419</v>
      </c>
      <c r="DU23" s="58">
        <f>'РБ15% FIT18'!DU23+25</f>
        <v>30419</v>
      </c>
      <c r="DV23" s="58">
        <f>'РБ15% FIT18'!DV23+25</f>
        <v>30419</v>
      </c>
      <c r="DW23" s="58">
        <f>'РБ15% FIT18'!DW23+25</f>
        <v>30419</v>
      </c>
      <c r="DX23" s="58">
        <f>'РБ15% FIT18'!DX23+25</f>
        <v>30419</v>
      </c>
      <c r="DY23" s="58">
        <f>'РБ15% FIT18'!DY23+25</f>
        <v>30419</v>
      </c>
      <c r="DZ23" s="58">
        <f>'РБ15% FIT18'!DZ23+25</f>
        <v>30419</v>
      </c>
      <c r="EA23" s="58">
        <f>'РБ15% FIT18'!EA23+25</f>
        <v>31158</v>
      </c>
      <c r="EB23" s="58">
        <f>'РБ15% FIT18'!EB23+25</f>
        <v>31158</v>
      </c>
      <c r="EC23" s="58">
        <f>'РБ15% FIT18'!EC23+25</f>
        <v>31158</v>
      </c>
      <c r="ED23" s="58">
        <f>'РБ15% FIT18'!ED23+25</f>
        <v>31158</v>
      </c>
      <c r="EE23" s="58">
        <f>'РБ15% FIT18'!EE23+25</f>
        <v>31158</v>
      </c>
      <c r="EF23" s="58">
        <f>'РБ15% FIT18'!EF23+25</f>
        <v>31158</v>
      </c>
      <c r="EG23" s="58">
        <f>'РБ15% FIT18'!EG23+25</f>
        <v>31158</v>
      </c>
      <c r="EH23" s="58">
        <f>'РБ15% FIT18'!EH23+25</f>
        <v>31158</v>
      </c>
      <c r="EI23" s="58">
        <f>'РБ15% FIT18'!EI23+25</f>
        <v>31158</v>
      </c>
      <c r="EJ23" s="58">
        <f>'РБ15% FIT18'!EJ23+25</f>
        <v>31158</v>
      </c>
      <c r="EK23" s="58">
        <f>'РБ15% FIT18'!EK23+25</f>
        <v>31158</v>
      </c>
      <c r="EL23" s="58">
        <f>'РБ15% FIT18'!EL23+25</f>
        <v>31158</v>
      </c>
      <c r="EM23" s="58">
        <f>'РБ15% FIT18'!EM23+25</f>
        <v>31158</v>
      </c>
      <c r="EN23" s="58">
        <f>'РБ15% FIT18'!EN23+25</f>
        <v>31158</v>
      </c>
      <c r="EO23" s="58">
        <f>'РБ15% FIT18'!EO23+25</f>
        <v>31158</v>
      </c>
      <c r="EP23" s="58">
        <f>'РБ15% FIT18'!EP23+25</f>
        <v>31158</v>
      </c>
      <c r="EQ23" s="58">
        <f>'РБ15% FIT18'!EQ23+25</f>
        <v>31898</v>
      </c>
      <c r="ER23" s="58">
        <f>'РБ15% FIT18'!ER23+25</f>
        <v>31898</v>
      </c>
      <c r="ES23" s="58">
        <f>'РБ15% FIT18'!ES23+25</f>
        <v>31898</v>
      </c>
      <c r="ET23" s="58">
        <f>'РБ15% FIT18'!ET23+25</f>
        <v>31898</v>
      </c>
      <c r="EU23" s="58">
        <f>'РБ15% FIT18'!EU23+25</f>
        <v>31898</v>
      </c>
      <c r="EV23" s="58">
        <f>'РБ15% FIT18'!EV23+25</f>
        <v>31898</v>
      </c>
      <c r="EW23" s="58">
        <f>'РБ15% FIT18'!EW23+25</f>
        <v>31898</v>
      </c>
      <c r="EX23" s="58">
        <f>'РБ15% FIT18'!EX23+25</f>
        <v>31898</v>
      </c>
      <c r="EY23" s="58">
        <f>'РБ15% FIT18'!EY23+25</f>
        <v>31898</v>
      </c>
      <c r="EZ23" s="58">
        <f>'РБ15% FIT18'!EZ23+25</f>
        <v>31898</v>
      </c>
      <c r="FA23" s="58">
        <f>'РБ15% FIT18'!FA23+25</f>
        <v>31898</v>
      </c>
      <c r="FB23" s="58">
        <f>'РБ15% FIT18'!FB23+25</f>
        <v>31898</v>
      </c>
      <c r="FC23" s="58">
        <f>'РБ15% FIT18'!FC23+25</f>
        <v>31898</v>
      </c>
      <c r="FD23" s="58">
        <f>'РБ15% FIT18'!FD23+25</f>
        <v>31898</v>
      </c>
      <c r="FE23" s="58">
        <f>'РБ15% FIT18'!FE23+25</f>
        <v>31898</v>
      </c>
      <c r="FF23" s="58">
        <f>'РБ15% FIT18'!FF23+25</f>
        <v>31898</v>
      </c>
      <c r="FG23" s="58">
        <f>'РБ15% FIT18'!FG23+25</f>
        <v>31898</v>
      </c>
      <c r="FH23" s="58">
        <f>'РБ15% FIT18'!FH23+25</f>
        <v>31898</v>
      </c>
      <c r="FI23" s="58">
        <f>'РБ15% FIT18'!FI23+25</f>
        <v>31898</v>
      </c>
      <c r="FJ23" s="58">
        <f>'РБ15% FIT18'!FJ23+25</f>
        <v>31898</v>
      </c>
      <c r="FK23" s="58">
        <f>'РБ15% FIT18'!FK23+25</f>
        <v>33821</v>
      </c>
      <c r="FL23" s="58">
        <f>'РБ15% FIT18'!FL23+25</f>
        <v>33821</v>
      </c>
      <c r="FM23" s="58">
        <f>'РБ15% FIT18'!FM23+25</f>
        <v>33821</v>
      </c>
      <c r="FN23" s="58">
        <f>'РБ15% FIT18'!FN23+25</f>
        <v>31898</v>
      </c>
      <c r="FO23" s="58">
        <f>'РБ15% FIT18'!FO23+25</f>
        <v>31898</v>
      </c>
      <c r="FP23" s="58">
        <f>'РБ15% FIT18'!FP23+25</f>
        <v>31898</v>
      </c>
      <c r="FQ23" s="58">
        <f>'РБ15% FIT18'!FQ23+25</f>
        <v>31898</v>
      </c>
      <c r="FR23" s="58">
        <f>'РБ15% FIT18'!FR23+25</f>
        <v>31898</v>
      </c>
      <c r="FS23" s="58">
        <f>'РБ15% FIT18'!FS23+25</f>
        <v>30419</v>
      </c>
      <c r="FT23" s="58">
        <f>'РБ15% FIT18'!FT23+25</f>
        <v>30419</v>
      </c>
      <c r="FU23" s="58">
        <f>'РБ15% FIT18'!FU23+25</f>
        <v>30419</v>
      </c>
      <c r="FV23" s="58">
        <f>'РБ15% FIT18'!FV23+25</f>
        <v>30419</v>
      </c>
      <c r="FW23" s="58">
        <f>'РБ15% FIT18'!FW23+25</f>
        <v>30419</v>
      </c>
      <c r="FX23" s="58">
        <f>'РБ15% FIT18'!FX23+25</f>
        <v>30419</v>
      </c>
      <c r="FY23" s="58">
        <f>'РБ15% FIT18'!FY23+25</f>
        <v>30419</v>
      </c>
      <c r="FZ23" s="58">
        <f>'РБ15% FIT18'!FZ23+25</f>
        <v>34782</v>
      </c>
      <c r="GA23" s="58">
        <f>'РБ15% FIT18'!GA23+25</f>
        <v>31158</v>
      </c>
      <c r="GB23" s="58">
        <f>'РБ15% FIT18'!GB23+25</f>
        <v>24651</v>
      </c>
      <c r="GC23" s="58">
        <f>'РБ15% FIT18'!GC23+25</f>
        <v>24651</v>
      </c>
      <c r="GD23" s="58">
        <f>'РБ15% FIT18'!GD23+25</f>
        <v>24651</v>
      </c>
      <c r="GE23" s="58">
        <f>'РБ15% FIT18'!GE23+25</f>
        <v>24651</v>
      </c>
      <c r="GF23" s="58">
        <f>'РБ15% FIT18'!GF23+25</f>
        <v>24651</v>
      </c>
      <c r="GG23" s="58">
        <f>'РБ15% FIT18'!GG23+25</f>
        <v>24651</v>
      </c>
      <c r="GH23" s="58">
        <f>'РБ15% FIT18'!GH23+25</f>
        <v>24651</v>
      </c>
      <c r="GI23" s="58">
        <f>'РБ15% FIT18'!GI23+25</f>
        <v>24651</v>
      </c>
      <c r="GJ23" s="58">
        <f>'РБ15% FIT18'!GJ23+25</f>
        <v>24651</v>
      </c>
      <c r="GK23" s="58">
        <f>'РБ15% FIT18'!GK23+25</f>
        <v>24651</v>
      </c>
      <c r="GL23" s="58">
        <f>'РБ15% FIT18'!GL23+25</f>
        <v>24651</v>
      </c>
      <c r="GM23" s="58">
        <f>'РБ15% FIT18'!GM23+25</f>
        <v>24651</v>
      </c>
      <c r="GN23" s="58">
        <f>'РБ15% FIT18'!GN23+25</f>
        <v>24651</v>
      </c>
      <c r="GO23" s="58">
        <f>'РБ15% FIT18'!GO23+25</f>
        <v>24651</v>
      </c>
      <c r="GP23" s="58">
        <f>'РБ15% FIT18'!GP23+25</f>
        <v>24651</v>
      </c>
      <c r="GQ23" s="58">
        <f>'РБ15% FIT18'!GQ23+25</f>
        <v>24651</v>
      </c>
      <c r="GR23" s="58">
        <f>'РБ15% FIT18'!GR23+25</f>
        <v>24651</v>
      </c>
      <c r="GS23" s="58">
        <f>'РБ15% FIT18'!GS23+25</f>
        <v>24651</v>
      </c>
      <c r="GT23" s="58">
        <f>'РБ15% FIT18'!GT23+25</f>
        <v>24651</v>
      </c>
      <c r="GU23" s="58">
        <f>'РБ15% FIT18'!GU23+25</f>
        <v>24651</v>
      </c>
      <c r="GV23" s="58">
        <f>'РБ15% FIT18'!GV23+25</f>
        <v>24651</v>
      </c>
      <c r="GW23" s="58">
        <f>'РБ15% FIT18'!GW23+25</f>
        <v>24651</v>
      </c>
    </row>
    <row r="24" spans="1:205" s="4" customFormat="1" ht="12" customHeight="1">
      <c r="A24" s="24">
        <v>4</v>
      </c>
      <c r="B24" s="58">
        <f>'РБ15% FIT18'!B24+25</f>
        <v>19622</v>
      </c>
      <c r="C24" s="58">
        <f>'РБ15% FIT18'!C24+25</f>
        <v>19252</v>
      </c>
      <c r="D24" s="58">
        <f>'РБ15% FIT18'!D24+25</f>
        <v>19992</v>
      </c>
      <c r="E24" s="58">
        <f>'РБ15% FIT18'!E24+25</f>
        <v>19992</v>
      </c>
      <c r="F24" s="58">
        <f>'РБ15% FIT18'!F24+25</f>
        <v>19992</v>
      </c>
      <c r="G24" s="58">
        <f>'РБ15% FIT18'!G24+25</f>
        <v>18957</v>
      </c>
      <c r="H24" s="58">
        <f>'РБ15% FIT18'!H24+25</f>
        <v>18957</v>
      </c>
      <c r="I24" s="58">
        <f>'РБ15% FIT18'!I24+25</f>
        <v>18957</v>
      </c>
      <c r="J24" s="58">
        <f>'РБ15% FIT18'!J24+25</f>
        <v>18957</v>
      </c>
      <c r="K24" s="58">
        <f>'РБ15% FIT18'!K24+25</f>
        <v>19622</v>
      </c>
      <c r="L24" s="58">
        <f>'РБ15% FIT18'!L24+25</f>
        <v>19622</v>
      </c>
      <c r="M24" s="58">
        <f>'РБ15% FIT18'!M24+25</f>
        <v>18513</v>
      </c>
      <c r="N24" s="58">
        <f>'РБ15% FIT18'!N24+25</f>
        <v>18513</v>
      </c>
      <c r="O24" s="58">
        <f>'РБ15% FIT18'!O24+25</f>
        <v>18513</v>
      </c>
      <c r="P24" s="58">
        <f>'РБ15% FIT18'!P24+25</f>
        <v>18513</v>
      </c>
      <c r="Q24" s="58">
        <f>'РБ15% FIT18'!Q24+25</f>
        <v>18513</v>
      </c>
      <c r="R24" s="58">
        <f>'РБ15% FIT18'!R24+25</f>
        <v>18957</v>
      </c>
      <c r="S24" s="58">
        <f>'РБ15% FIT18'!S24+25</f>
        <v>18957</v>
      </c>
      <c r="T24" s="58">
        <f>'РБ15% FIT18'!T24+25</f>
        <v>18513</v>
      </c>
      <c r="U24" s="58">
        <f>'РБ15% FIT18'!U24+25</f>
        <v>18513</v>
      </c>
      <c r="V24" s="58">
        <f>'РБ15% FIT18'!V24+25</f>
        <v>18513</v>
      </c>
      <c r="W24" s="58">
        <f>'РБ15% FIT18'!W24+25</f>
        <v>18513</v>
      </c>
      <c r="X24" s="58">
        <f>'РБ15% FIT18'!X24+25</f>
        <v>16221</v>
      </c>
      <c r="Y24" s="58">
        <f>'РБ15% FIT18'!Y24+25</f>
        <v>16442</v>
      </c>
      <c r="Z24" s="58">
        <f>'РБ15% FIT18'!Z24+25</f>
        <v>16442</v>
      </c>
      <c r="AA24" s="58">
        <f>'РБ15% FIT18'!AA24+25</f>
        <v>16221</v>
      </c>
      <c r="AB24" s="58">
        <f>'РБ15% FIT18'!AB24+25</f>
        <v>16221</v>
      </c>
      <c r="AC24" s="58">
        <f>'РБ15% FIT18'!AC24+25</f>
        <v>16221</v>
      </c>
      <c r="AD24" s="58">
        <f>'РБ15% FIT18'!AD24+25</f>
        <v>16221</v>
      </c>
      <c r="AE24" s="58">
        <f>'РБ15% FIT18'!AE24+25</f>
        <v>16221</v>
      </c>
      <c r="AF24" s="58">
        <f>'РБ15% FIT18'!AF24+25</f>
        <v>16442</v>
      </c>
      <c r="AG24" s="58">
        <f>'РБ15% FIT18'!AG24+25</f>
        <v>16442</v>
      </c>
      <c r="AH24" s="58">
        <f>'РБ15% FIT18'!AH24+25</f>
        <v>16221</v>
      </c>
      <c r="AI24" s="58">
        <f>'РБ15% FIT18'!AI24+25</f>
        <v>16442</v>
      </c>
      <c r="AJ24" s="58">
        <f>'РБ15% FIT18'!AJ24+25</f>
        <v>16442</v>
      </c>
      <c r="AK24" s="58">
        <f>'РБ15% FIT18'!AK24+25</f>
        <v>16442</v>
      </c>
      <c r="AL24" s="58">
        <f>'РБ15% FIT18'!AL24+25</f>
        <v>16442</v>
      </c>
      <c r="AM24" s="58">
        <f>'РБ15% FIT18'!AM24+25</f>
        <v>16442</v>
      </c>
      <c r="AN24" s="58">
        <f>'РБ15% FIT18'!AN24+25</f>
        <v>16442</v>
      </c>
      <c r="AO24" s="58">
        <f>'РБ15% FIT18'!AO24+25</f>
        <v>16221</v>
      </c>
      <c r="AP24" s="58">
        <f>'РБ15% FIT18'!AP24+25</f>
        <v>16221</v>
      </c>
      <c r="AQ24" s="58">
        <f>'РБ15% FIT18'!AQ24+25</f>
        <v>16221</v>
      </c>
      <c r="AR24" s="58">
        <f>'РБ15% FIT18'!AR24+25</f>
        <v>16221</v>
      </c>
      <c r="AS24" s="58">
        <f>'РБ15% FIT18'!AS24+25</f>
        <v>16221</v>
      </c>
      <c r="AT24" s="58">
        <f>'РБ15% FIT18'!AT24+25</f>
        <v>16442</v>
      </c>
      <c r="AU24" s="58">
        <f>'РБ15% FIT18'!AU24+25</f>
        <v>16442</v>
      </c>
      <c r="AV24" s="58">
        <f>'РБ15% FIT18'!AV24+25</f>
        <v>16221</v>
      </c>
      <c r="AW24" s="58">
        <f>'РБ15% FIT18'!AW24+25</f>
        <v>16221</v>
      </c>
      <c r="AX24" s="58">
        <f>'РБ15% FIT18'!AX24+25</f>
        <v>16221</v>
      </c>
      <c r="AY24" s="58">
        <f>'РБ15% FIT18'!AY24+25</f>
        <v>16221</v>
      </c>
      <c r="AZ24" s="58">
        <f>'РБ15% FIT18'!AZ24+25</f>
        <v>16221</v>
      </c>
      <c r="BA24" s="58">
        <f>'РБ15% FIT18'!BA24+25</f>
        <v>16442</v>
      </c>
      <c r="BB24" s="58">
        <f>'РБ15% FIT18'!BB24+25</f>
        <v>16442</v>
      </c>
      <c r="BC24" s="58">
        <f>'РБ15% FIT18'!BC24+25</f>
        <v>15999</v>
      </c>
      <c r="BD24" s="58">
        <f>'РБ15% FIT18'!BD24+25</f>
        <v>15999</v>
      </c>
      <c r="BE24" s="58">
        <f>'РБ15% FIT18'!BE24+25</f>
        <v>15999</v>
      </c>
      <c r="BF24" s="58">
        <f>'РБ15% FIT18'!BF24+25</f>
        <v>16442</v>
      </c>
      <c r="BG24" s="58">
        <f>'РБ15% FIT18'!BG24+25</f>
        <v>16442</v>
      </c>
      <c r="BH24" s="58">
        <f>'РБ15% FIT18'!BH24+25</f>
        <v>16442</v>
      </c>
      <c r="BI24" s="58">
        <f>'РБ15% FIT18'!BI24+25</f>
        <v>16442</v>
      </c>
      <c r="BJ24" s="58">
        <f>'РБ15% FIT18'!BJ24+25</f>
        <v>15851</v>
      </c>
      <c r="BK24" s="58">
        <f>'РБ15% FIT18'!BK24+25</f>
        <v>15851</v>
      </c>
      <c r="BL24" s="58">
        <f>'РБ15% FIT18'!BL24+25</f>
        <v>15851</v>
      </c>
      <c r="BM24" s="58">
        <f>'РБ15% FIT18'!BM24+25</f>
        <v>15851</v>
      </c>
      <c r="BN24" s="58">
        <f>'РБ15% FIT18'!BN24+25</f>
        <v>15851</v>
      </c>
      <c r="BO24" s="58">
        <f>'РБ15% FIT18'!BO24+25</f>
        <v>15999</v>
      </c>
      <c r="BP24" s="58">
        <f>'РБ15% FIT18'!BP24+25</f>
        <v>15999</v>
      </c>
      <c r="BQ24" s="58">
        <f>'РБ15% FIT18'!BQ24+25</f>
        <v>15851</v>
      </c>
      <c r="BR24" s="58">
        <f>'РБ15% FIT18'!BR24+25</f>
        <v>15851</v>
      </c>
      <c r="BS24" s="58">
        <f>'РБ15% FIT18'!BS24+25</f>
        <v>15851</v>
      </c>
      <c r="BT24" s="58">
        <f>'РБ15% FIT18'!BT24+25</f>
        <v>15851</v>
      </c>
      <c r="BU24" s="58">
        <f>'РБ15% FIT18'!BU24+25</f>
        <v>15851</v>
      </c>
      <c r="BV24" s="58">
        <f>'РБ15% FIT18'!BV24+25</f>
        <v>15999</v>
      </c>
      <c r="BW24" s="58">
        <f>'РБ15% FIT18'!BW24+25</f>
        <v>15999</v>
      </c>
      <c r="BX24" s="58">
        <f>'РБ15% FIT18'!BX24+25</f>
        <v>15851</v>
      </c>
      <c r="BY24" s="58">
        <f>'РБ15% FIT18'!BY24+25</f>
        <v>15851</v>
      </c>
      <c r="BZ24" s="58">
        <f>'РБ15% FIT18'!BZ24+25</f>
        <v>15851</v>
      </c>
      <c r="CA24" s="58">
        <f>'РБ15% FIT18'!CA24+25</f>
        <v>15851</v>
      </c>
      <c r="CB24" s="58">
        <f>'РБ15% FIT18'!CB24+25</f>
        <v>15851</v>
      </c>
      <c r="CC24" s="58">
        <f>'РБ15% FIT18'!CC24+25</f>
        <v>15999</v>
      </c>
      <c r="CD24" s="58">
        <f>'РБ15% FIT18'!CD24+25</f>
        <v>15999</v>
      </c>
      <c r="CE24" s="58">
        <f>'РБ15% FIT18'!CE24+25</f>
        <v>15851</v>
      </c>
      <c r="CF24" s="58">
        <f>'РБ15% FIT18'!CF24+25</f>
        <v>15851</v>
      </c>
      <c r="CG24" s="58">
        <f>'РБ15% FIT18'!CG24+25</f>
        <v>15851</v>
      </c>
      <c r="CH24" s="58">
        <f>'РБ15% FIT18'!CH24+25</f>
        <v>15851</v>
      </c>
      <c r="CI24" s="58">
        <f>'РБ15% FIT18'!CI24+25</f>
        <v>15851</v>
      </c>
      <c r="CJ24" s="58">
        <f>'РБ15% FIT18'!CJ24+25</f>
        <v>15999</v>
      </c>
      <c r="CK24" s="58">
        <f>'РБ15% FIT18'!CK24+25</f>
        <v>15999</v>
      </c>
      <c r="CL24" s="58">
        <f>'РБ15% FIT18'!CL24+25</f>
        <v>15851</v>
      </c>
      <c r="CM24" s="58">
        <f>'РБ15% FIT18'!CM24+25</f>
        <v>15851</v>
      </c>
      <c r="CN24" s="58">
        <f>'РБ15% FIT18'!CN24+25</f>
        <v>15851</v>
      </c>
      <c r="CO24" s="58">
        <f>'РБ15% FIT18'!CO24+25</f>
        <v>15851</v>
      </c>
      <c r="CP24" s="58">
        <f>'РБ15% FIT18'!CP24+25</f>
        <v>15851</v>
      </c>
      <c r="CQ24" s="58">
        <f>'РБ15% FIT18'!CQ24+25</f>
        <v>16664</v>
      </c>
      <c r="CR24" s="58">
        <f>'РБ15% FIT18'!CR24+25</f>
        <v>16664</v>
      </c>
      <c r="CS24" s="58">
        <f>'РБ15% FIT18'!CS24+25</f>
        <v>16664</v>
      </c>
      <c r="CT24" s="58">
        <f>'РБ15% FIT18'!CT24+25</f>
        <v>16664</v>
      </c>
      <c r="CU24" s="58">
        <f>'РБ15% FIT18'!CU24+25</f>
        <v>16664</v>
      </c>
      <c r="CV24" s="58">
        <f>'РБ15% FIT18'!CV24+25</f>
        <v>16664</v>
      </c>
      <c r="CW24" s="58">
        <f>'РБ15% FIT18'!CW24+25</f>
        <v>16664</v>
      </c>
      <c r="CX24" s="58">
        <f>'РБ15% FIT18'!CX24+25</f>
        <v>17034</v>
      </c>
      <c r="CY24" s="58">
        <f>'РБ15% FIT18'!CY24+25</f>
        <v>17034</v>
      </c>
      <c r="CZ24" s="58">
        <f>'РБ15% FIT18'!CZ24+25</f>
        <v>17034</v>
      </c>
      <c r="DA24" s="58">
        <f>'РБ15% FIT18'!DA24+25</f>
        <v>17034</v>
      </c>
      <c r="DB24" s="58">
        <f>'РБ15% FIT18'!DB24+25</f>
        <v>17034</v>
      </c>
      <c r="DC24" s="58">
        <f>'РБ15% FIT18'!DC24+25</f>
        <v>17034</v>
      </c>
      <c r="DD24" s="58">
        <f>'РБ15% FIT18'!DD24+25</f>
        <v>17034</v>
      </c>
      <c r="DE24" s="58">
        <f>'РБ15% FIT18'!DE24+25</f>
        <v>17773</v>
      </c>
      <c r="DF24" s="58">
        <f>'РБ15% FIT18'!DF24+25</f>
        <v>17773</v>
      </c>
      <c r="DG24" s="58">
        <f>'РБ15% FIT18'!DG24+25</f>
        <v>17773</v>
      </c>
      <c r="DH24" s="58">
        <f>'РБ15% FIT18'!DH24+25</f>
        <v>17773</v>
      </c>
      <c r="DI24" s="58">
        <f>'РБ15% FIT18'!DI24+25</f>
        <v>32342</v>
      </c>
      <c r="DJ24" s="58">
        <f>'РБ15% FIT18'!DJ24+25</f>
        <v>41216</v>
      </c>
      <c r="DK24" s="58">
        <f>'РБ15% FIT18'!DK24+25</f>
        <v>41216</v>
      </c>
      <c r="DL24" s="58">
        <f>'РБ15% FIT18'!DL24+25</f>
        <v>41216</v>
      </c>
      <c r="DM24" s="58">
        <f>'РБ15% FIT18'!DM24+25</f>
        <v>41216</v>
      </c>
      <c r="DN24" s="58">
        <f>'РБ15% FIT18'!DN24+25</f>
        <v>41216</v>
      </c>
      <c r="DO24" s="58">
        <f>'РБ15% FIT18'!DO24+25</f>
        <v>41216</v>
      </c>
      <c r="DP24" s="58">
        <f>'РБ15% FIT18'!DP24+25</f>
        <v>41216</v>
      </c>
      <c r="DQ24" s="58">
        <f>'РБ15% FIT18'!DQ24+25</f>
        <v>41216</v>
      </c>
      <c r="DR24" s="58">
        <f>'РБ15% FIT18'!DR24+25</f>
        <v>41216</v>
      </c>
      <c r="DS24" s="58">
        <f>'РБ15% FIT18'!DS24+25</f>
        <v>38997</v>
      </c>
      <c r="DT24" s="58">
        <f>'РБ15% FIT18'!DT24+25</f>
        <v>30419</v>
      </c>
      <c r="DU24" s="58">
        <f>'РБ15% FIT18'!DU24+25</f>
        <v>30419</v>
      </c>
      <c r="DV24" s="58">
        <f>'РБ15% FIT18'!DV24+25</f>
        <v>30419</v>
      </c>
      <c r="DW24" s="58">
        <f>'РБ15% FIT18'!DW24+25</f>
        <v>30419</v>
      </c>
      <c r="DX24" s="58">
        <f>'РБ15% FIT18'!DX24+25</f>
        <v>30419</v>
      </c>
      <c r="DY24" s="58">
        <f>'РБ15% FIT18'!DY24+25</f>
        <v>30419</v>
      </c>
      <c r="DZ24" s="58">
        <f>'РБ15% FIT18'!DZ24+25</f>
        <v>30419</v>
      </c>
      <c r="EA24" s="58">
        <f>'РБ15% FIT18'!EA24+25</f>
        <v>31158</v>
      </c>
      <c r="EB24" s="58">
        <f>'РБ15% FIT18'!EB24+25</f>
        <v>31158</v>
      </c>
      <c r="EC24" s="58">
        <f>'РБ15% FIT18'!EC24+25</f>
        <v>31158</v>
      </c>
      <c r="ED24" s="58">
        <f>'РБ15% FIT18'!ED24+25</f>
        <v>31158</v>
      </c>
      <c r="EE24" s="58">
        <f>'РБ15% FIT18'!EE24+25</f>
        <v>31158</v>
      </c>
      <c r="EF24" s="58">
        <f>'РБ15% FIT18'!EF24+25</f>
        <v>31158</v>
      </c>
      <c r="EG24" s="58">
        <f>'РБ15% FIT18'!EG24+25</f>
        <v>31158</v>
      </c>
      <c r="EH24" s="58">
        <f>'РБ15% FIT18'!EH24+25</f>
        <v>31158</v>
      </c>
      <c r="EI24" s="58">
        <f>'РБ15% FIT18'!EI24+25</f>
        <v>31158</v>
      </c>
      <c r="EJ24" s="58">
        <f>'РБ15% FIT18'!EJ24+25</f>
        <v>31158</v>
      </c>
      <c r="EK24" s="58">
        <f>'РБ15% FIT18'!EK24+25</f>
        <v>31158</v>
      </c>
      <c r="EL24" s="58">
        <f>'РБ15% FIT18'!EL24+25</f>
        <v>31158</v>
      </c>
      <c r="EM24" s="58">
        <f>'РБ15% FIT18'!EM24+25</f>
        <v>31158</v>
      </c>
      <c r="EN24" s="58">
        <f>'РБ15% FIT18'!EN24+25</f>
        <v>31158</v>
      </c>
      <c r="EO24" s="58">
        <f>'РБ15% FIT18'!EO24+25</f>
        <v>31158</v>
      </c>
      <c r="EP24" s="58">
        <f>'РБ15% FIT18'!EP24+25</f>
        <v>31158</v>
      </c>
      <c r="EQ24" s="58">
        <f>'РБ15% FIT18'!EQ24+25</f>
        <v>31898</v>
      </c>
      <c r="ER24" s="58">
        <f>'РБ15% FIT18'!ER24+25</f>
        <v>31898</v>
      </c>
      <c r="ES24" s="58">
        <f>'РБ15% FIT18'!ES24+25</f>
        <v>31898</v>
      </c>
      <c r="ET24" s="58">
        <f>'РБ15% FIT18'!ET24+25</f>
        <v>31898</v>
      </c>
      <c r="EU24" s="58">
        <f>'РБ15% FIT18'!EU24+25</f>
        <v>31898</v>
      </c>
      <c r="EV24" s="58">
        <f>'РБ15% FIT18'!EV24+25</f>
        <v>31898</v>
      </c>
      <c r="EW24" s="58">
        <f>'РБ15% FIT18'!EW24+25</f>
        <v>31898</v>
      </c>
      <c r="EX24" s="58">
        <f>'РБ15% FIT18'!EX24+25</f>
        <v>31898</v>
      </c>
      <c r="EY24" s="58">
        <f>'РБ15% FIT18'!EY24+25</f>
        <v>31898</v>
      </c>
      <c r="EZ24" s="58">
        <f>'РБ15% FIT18'!EZ24+25</f>
        <v>31898</v>
      </c>
      <c r="FA24" s="58">
        <f>'РБ15% FIT18'!FA24+25</f>
        <v>31898</v>
      </c>
      <c r="FB24" s="58">
        <f>'РБ15% FIT18'!FB24+25</f>
        <v>31898</v>
      </c>
      <c r="FC24" s="58">
        <f>'РБ15% FIT18'!FC24+25</f>
        <v>31898</v>
      </c>
      <c r="FD24" s="58">
        <f>'РБ15% FIT18'!FD24+25</f>
        <v>31898</v>
      </c>
      <c r="FE24" s="58">
        <f>'РБ15% FIT18'!FE24+25</f>
        <v>31898</v>
      </c>
      <c r="FF24" s="58">
        <f>'РБ15% FIT18'!FF24+25</f>
        <v>31898</v>
      </c>
      <c r="FG24" s="58">
        <f>'РБ15% FIT18'!FG24+25</f>
        <v>31898</v>
      </c>
      <c r="FH24" s="58">
        <f>'РБ15% FIT18'!FH24+25</f>
        <v>31898</v>
      </c>
      <c r="FI24" s="58">
        <f>'РБ15% FIT18'!FI24+25</f>
        <v>31898</v>
      </c>
      <c r="FJ24" s="58">
        <f>'РБ15% FIT18'!FJ24+25</f>
        <v>31898</v>
      </c>
      <c r="FK24" s="58">
        <f>'РБ15% FIT18'!FK24+25</f>
        <v>33821</v>
      </c>
      <c r="FL24" s="58">
        <f>'РБ15% FIT18'!FL24+25</f>
        <v>33821</v>
      </c>
      <c r="FM24" s="58">
        <f>'РБ15% FIT18'!FM24+25</f>
        <v>33821</v>
      </c>
      <c r="FN24" s="58">
        <f>'РБ15% FIT18'!FN24+25</f>
        <v>31898</v>
      </c>
      <c r="FO24" s="58">
        <f>'РБ15% FIT18'!FO24+25</f>
        <v>31898</v>
      </c>
      <c r="FP24" s="58">
        <f>'РБ15% FIT18'!FP24+25</f>
        <v>31898</v>
      </c>
      <c r="FQ24" s="58">
        <f>'РБ15% FIT18'!FQ24+25</f>
        <v>31898</v>
      </c>
      <c r="FR24" s="58">
        <f>'РБ15% FIT18'!FR24+25</f>
        <v>31898</v>
      </c>
      <c r="FS24" s="58">
        <f>'РБ15% FIT18'!FS24+25</f>
        <v>30419</v>
      </c>
      <c r="FT24" s="58">
        <f>'РБ15% FIT18'!FT24+25</f>
        <v>30419</v>
      </c>
      <c r="FU24" s="58">
        <f>'РБ15% FIT18'!FU24+25</f>
        <v>30419</v>
      </c>
      <c r="FV24" s="58">
        <f>'РБ15% FIT18'!FV24+25</f>
        <v>30419</v>
      </c>
      <c r="FW24" s="58">
        <f>'РБ15% FIT18'!FW24+25</f>
        <v>30419</v>
      </c>
      <c r="FX24" s="58">
        <f>'РБ15% FIT18'!FX24+25</f>
        <v>30419</v>
      </c>
      <c r="FY24" s="58">
        <f>'РБ15% FIT18'!FY24+25</f>
        <v>30419</v>
      </c>
      <c r="FZ24" s="58">
        <f>'РБ15% FIT18'!FZ24+25</f>
        <v>34782</v>
      </c>
      <c r="GA24" s="58">
        <f>'РБ15% FIT18'!GA24+25</f>
        <v>31158</v>
      </c>
      <c r="GB24" s="58">
        <f>'РБ15% FIT18'!GB24+25</f>
        <v>24651</v>
      </c>
      <c r="GC24" s="58">
        <f>'РБ15% FIT18'!GC24+25</f>
        <v>24651</v>
      </c>
      <c r="GD24" s="58">
        <f>'РБ15% FIT18'!GD24+25</f>
        <v>24651</v>
      </c>
      <c r="GE24" s="58">
        <f>'РБ15% FIT18'!GE24+25</f>
        <v>24651</v>
      </c>
      <c r="GF24" s="58">
        <f>'РБ15% FIT18'!GF24+25</f>
        <v>24651</v>
      </c>
      <c r="GG24" s="58">
        <f>'РБ15% FIT18'!GG24+25</f>
        <v>24651</v>
      </c>
      <c r="GH24" s="58">
        <f>'РБ15% FIT18'!GH24+25</f>
        <v>24651</v>
      </c>
      <c r="GI24" s="58">
        <f>'РБ15% FIT18'!GI24+25</f>
        <v>24651</v>
      </c>
      <c r="GJ24" s="58">
        <f>'РБ15% FIT18'!GJ24+25</f>
        <v>24651</v>
      </c>
      <c r="GK24" s="58">
        <f>'РБ15% FIT18'!GK24+25</f>
        <v>24651</v>
      </c>
      <c r="GL24" s="58">
        <f>'РБ15% FIT18'!GL24+25</f>
        <v>24651</v>
      </c>
      <c r="GM24" s="58">
        <f>'РБ15% FIT18'!GM24+25</f>
        <v>24651</v>
      </c>
      <c r="GN24" s="58">
        <f>'РБ15% FIT18'!GN24+25</f>
        <v>24651</v>
      </c>
      <c r="GO24" s="58">
        <f>'РБ15% FIT18'!GO24+25</f>
        <v>24651</v>
      </c>
      <c r="GP24" s="58">
        <f>'РБ15% FIT18'!GP24+25</f>
        <v>24651</v>
      </c>
      <c r="GQ24" s="58">
        <f>'РБ15% FIT18'!GQ24+25</f>
        <v>24651</v>
      </c>
      <c r="GR24" s="58">
        <f>'РБ15% FIT18'!GR24+25</f>
        <v>24651</v>
      </c>
      <c r="GS24" s="58">
        <f>'РБ15% FIT18'!GS24+25</f>
        <v>24651</v>
      </c>
      <c r="GT24" s="58">
        <f>'РБ15% FIT18'!GT24+25</f>
        <v>24651</v>
      </c>
      <c r="GU24" s="58">
        <f>'РБ15% FIT18'!GU24+25</f>
        <v>24651</v>
      </c>
      <c r="GV24" s="58">
        <f>'РБ15% FIT18'!GV24+25</f>
        <v>24651</v>
      </c>
      <c r="GW24" s="58">
        <f>'РБ15% FIT18'!GW24+25</f>
        <v>24651</v>
      </c>
    </row>
    <row r="25" spans="1:205" s="4" customFormat="1" ht="15" customHeight="1">
      <c r="A25" s="33" t="s">
        <v>36</v>
      </c>
      <c r="AA25" s="85"/>
    </row>
    <row r="26" spans="1:205" s="4" customFormat="1" ht="12" customHeight="1">
      <c r="A26" s="5" t="s">
        <v>42</v>
      </c>
      <c r="AA26" s="85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0" customFormat="1" ht="15" customHeight="1">
      <c r="A29" s="33" t="s">
        <v>16</v>
      </c>
      <c r="AA29" s="89"/>
    </row>
    <row r="30" spans="1:205" s="50" customFormat="1" ht="73.5" customHeight="1">
      <c r="A30" s="34" t="s">
        <v>17</v>
      </c>
      <c r="AA30" s="89"/>
    </row>
    <row r="31" spans="1:205">
      <c r="A31" s="30" t="s">
        <v>18</v>
      </c>
      <c r="N31" s="8"/>
      <c r="O31" s="8"/>
      <c r="P31" s="8"/>
      <c r="Q31" s="8"/>
      <c r="AA31" s="90"/>
    </row>
    <row r="32" spans="1:205" ht="54.75" customHeight="1">
      <c r="A32" s="35" t="s">
        <v>40</v>
      </c>
      <c r="N32" s="8"/>
      <c r="O32" s="8"/>
      <c r="P32" s="8"/>
      <c r="Q32" s="8"/>
      <c r="AA32" s="90"/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-0.249977111117893"/>
  </sheetPr>
  <dimension ref="A1:XFD38"/>
  <sheetViews>
    <sheetView workbookViewId="0">
      <selection activeCell="B1" sqref="B1:L1048576"/>
    </sheetView>
  </sheetViews>
  <sheetFormatPr defaultColWidth="9.140625" defaultRowHeight="15"/>
  <cols>
    <col min="1" max="1" width="68.28515625" style="1" customWidth="1"/>
    <col min="2" max="2" width="11" style="6" customWidth="1"/>
    <col min="3" max="16384" width="9.140625" style="6"/>
  </cols>
  <sheetData>
    <row r="1" spans="1:2 16366:16384" s="1" customFormat="1" ht="15" customHeight="1">
      <c r="A1" s="41" t="s">
        <v>0</v>
      </c>
    </row>
    <row r="2" spans="1:2 16366:16384" s="1" customFormat="1" ht="15" customHeight="1">
      <c r="A2" s="64" t="s">
        <v>43</v>
      </c>
    </row>
    <row r="3" spans="1:2 16366:16384" s="1" customFormat="1" ht="15" customHeight="1">
      <c r="A3" s="10" t="s">
        <v>53</v>
      </c>
      <c r="XEL3" s="123"/>
      <c r="XEM3" s="123"/>
      <c r="XEN3" s="123"/>
      <c r="XEO3" s="123"/>
      <c r="XEP3" s="123"/>
      <c r="XEQ3" s="123"/>
      <c r="XER3" s="123"/>
      <c r="XES3" s="123"/>
      <c r="XET3" s="123"/>
      <c r="XEU3" s="123"/>
      <c r="XEV3" s="123"/>
      <c r="XEW3" s="123"/>
      <c r="XEX3" s="123"/>
      <c r="XEY3" s="123"/>
      <c r="XEZ3" s="123"/>
      <c r="XFA3" s="123"/>
      <c r="XFB3" s="123"/>
      <c r="XFC3" s="123"/>
      <c r="XFD3" s="123"/>
    </row>
    <row r="4" spans="1:2 16366:16384" s="4" customFormat="1" ht="15" customHeight="1">
      <c r="A4" s="38" t="s">
        <v>3</v>
      </c>
      <c r="B4" s="71"/>
    </row>
    <row r="5" spans="1:2 16366:16384" s="4" customFormat="1" ht="24.75" customHeight="1">
      <c r="A5" s="16" t="s">
        <v>4</v>
      </c>
      <c r="B5" s="71"/>
    </row>
    <row r="6" spans="1:2 16366:16384" s="4" customFormat="1" ht="12" customHeight="1">
      <c r="A6" s="18">
        <v>1</v>
      </c>
      <c r="B6" s="71"/>
    </row>
    <row r="7" spans="1:2 16366:16384" s="4" customFormat="1" ht="12" customHeight="1">
      <c r="A7" s="18">
        <v>2</v>
      </c>
      <c r="B7" s="71"/>
    </row>
    <row r="8" spans="1:2 16366:16384" s="4" customFormat="1" ht="24.75" customHeight="1">
      <c r="A8" s="16" t="s">
        <v>5</v>
      </c>
      <c r="B8" s="71"/>
    </row>
    <row r="9" spans="1:2 16366:16384" s="4" customFormat="1" ht="12" customHeight="1">
      <c r="A9" s="18">
        <v>1</v>
      </c>
      <c r="B9" s="71"/>
    </row>
    <row r="10" spans="1:2 16366:16384" s="4" customFormat="1" ht="12" customHeight="1">
      <c r="A10" s="20">
        <v>2</v>
      </c>
      <c r="B10" s="71"/>
    </row>
    <row r="11" spans="1:2 16366:16384" s="4" customFormat="1" ht="12" customHeight="1">
      <c r="A11" s="22" t="s">
        <v>6</v>
      </c>
      <c r="B11" s="71"/>
    </row>
    <row r="12" spans="1:2 16366:16384" s="4" customFormat="1" ht="12" customHeight="1">
      <c r="A12" s="20">
        <v>1</v>
      </c>
      <c r="B12" s="71"/>
    </row>
    <row r="13" spans="1:2 16366:16384" s="4" customFormat="1" ht="12" customHeight="1">
      <c r="A13" s="20">
        <v>2</v>
      </c>
      <c r="B13" s="71"/>
    </row>
    <row r="14" spans="1:2 16366:16384" s="4" customFormat="1" ht="24.75" customHeight="1">
      <c r="A14" s="23" t="s">
        <v>7</v>
      </c>
      <c r="B14" s="71"/>
    </row>
    <row r="15" spans="1:2 16366:16384" s="4" customFormat="1" ht="12" customHeight="1">
      <c r="A15" s="20">
        <v>1</v>
      </c>
      <c r="B15" s="71"/>
    </row>
    <row r="16" spans="1:2 16366:16384" s="4" customFormat="1" ht="12" customHeight="1">
      <c r="A16" s="20">
        <v>2</v>
      </c>
      <c r="B16" s="71"/>
    </row>
    <row r="17" spans="1:2" s="4" customFormat="1" ht="24.75" customHeight="1">
      <c r="A17" s="23" t="s">
        <v>8</v>
      </c>
      <c r="B17" s="71"/>
    </row>
    <row r="18" spans="1:2" s="4" customFormat="1" ht="12" customHeight="1">
      <c r="A18" s="20">
        <v>1</v>
      </c>
      <c r="B18" s="71"/>
    </row>
    <row r="19" spans="1:2" s="4" customFormat="1" ht="12" customHeight="1">
      <c r="A19" s="24">
        <v>2</v>
      </c>
      <c r="B19" s="71"/>
    </row>
    <row r="20" spans="1:2" s="4" customFormat="1" ht="12" customHeight="1">
      <c r="A20" s="25" t="s">
        <v>9</v>
      </c>
      <c r="B20" s="71"/>
    </row>
    <row r="21" spans="1:2" s="4" customFormat="1" ht="12" customHeight="1">
      <c r="A21" s="20">
        <v>1</v>
      </c>
      <c r="B21" s="71"/>
    </row>
    <row r="22" spans="1:2" s="4" customFormat="1" ht="12" customHeight="1">
      <c r="A22" s="24">
        <v>2</v>
      </c>
      <c r="B22" s="71"/>
    </row>
    <row r="23" spans="1:2" s="4" customFormat="1" ht="12" customHeight="1">
      <c r="A23" s="24">
        <v>3</v>
      </c>
      <c r="B23" s="71"/>
    </row>
    <row r="24" spans="1:2" s="4" customFormat="1" ht="12" customHeight="1">
      <c r="A24" s="24">
        <v>4</v>
      </c>
      <c r="B24" s="71"/>
    </row>
    <row r="25" spans="1:2" s="4" customFormat="1" ht="15" customHeight="1">
      <c r="A25" s="33" t="s">
        <v>36</v>
      </c>
    </row>
    <row r="26" spans="1:2" customFormat="1" ht="99.75" customHeight="1">
      <c r="A26" s="35" t="s">
        <v>44</v>
      </c>
    </row>
    <row r="27" spans="1:2" s="4" customFormat="1" ht="53.25" customHeight="1">
      <c r="A27" s="124" t="s">
        <v>45</v>
      </c>
    </row>
    <row r="28" spans="1:2" s="37" customFormat="1" ht="68.25" customHeight="1">
      <c r="A28" s="80" t="s">
        <v>46</v>
      </c>
    </row>
    <row r="29" spans="1:2" s="4" customFormat="1" ht="12">
      <c r="A29" s="30" t="s">
        <v>47</v>
      </c>
    </row>
    <row r="30" spans="1:2" s="4" customFormat="1" ht="24">
      <c r="A30" s="81" t="s">
        <v>48</v>
      </c>
    </row>
    <row r="31" spans="1:2" s="4" customFormat="1" ht="12">
      <c r="A31" s="82" t="s">
        <v>16</v>
      </c>
    </row>
    <row r="32" spans="1:2" s="4" customFormat="1" ht="132.75" customHeight="1">
      <c r="A32" s="34" t="s">
        <v>49</v>
      </c>
    </row>
    <row r="33" spans="1:1" s="4" customFormat="1" ht="12">
      <c r="A33" s="33" t="s">
        <v>50</v>
      </c>
    </row>
    <row r="34" spans="1:1" s="4" customFormat="1" ht="248.25" customHeight="1">
      <c r="A34" s="34" t="s">
        <v>51</v>
      </c>
    </row>
    <row r="35" spans="1:1" s="4" customFormat="1" ht="12">
      <c r="A35" s="30" t="s">
        <v>18</v>
      </c>
    </row>
    <row r="36" spans="1:1" s="4" customFormat="1" ht="24">
      <c r="A36" s="75" t="s">
        <v>19</v>
      </c>
    </row>
    <row r="37" spans="1:1">
      <c r="A37" s="33" t="s">
        <v>33</v>
      </c>
    </row>
    <row r="38" spans="1:1" ht="132">
      <c r="A38" s="76" t="s">
        <v>34</v>
      </c>
    </row>
  </sheetData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6" tint="-0.249977111117893"/>
  </sheetPr>
  <dimension ref="A1:C36"/>
  <sheetViews>
    <sheetView workbookViewId="0">
      <selection activeCell="B1" sqref="B1:D1048576"/>
    </sheetView>
  </sheetViews>
  <sheetFormatPr defaultColWidth="9.140625" defaultRowHeight="15"/>
  <cols>
    <col min="1" max="1" width="70.5703125" style="1" customWidth="1"/>
    <col min="2" max="2" width="11.5703125" style="6" customWidth="1"/>
    <col min="3" max="16384" width="9.140625" style="6"/>
  </cols>
  <sheetData>
    <row r="1" spans="1:3" ht="15" customHeight="1">
      <c r="A1" s="41" t="s">
        <v>0</v>
      </c>
    </row>
    <row r="2" spans="1:3" s="1" customFormat="1" ht="15" customHeight="1">
      <c r="A2" s="70" t="s">
        <v>52</v>
      </c>
    </row>
    <row r="3" spans="1:3" s="1" customFormat="1" ht="15" customHeight="1">
      <c r="A3" s="10" t="s">
        <v>53</v>
      </c>
      <c r="C3" s="6"/>
    </row>
    <row r="4" spans="1:3" s="37" customFormat="1" ht="15" customHeight="1">
      <c r="A4" s="38" t="s">
        <v>3</v>
      </c>
      <c r="B4" s="72" t="e">
        <f>BAR!#REF!</f>
        <v>#REF!</v>
      </c>
    </row>
    <row r="5" spans="1:3" s="3" customFormat="1" ht="24.75" customHeight="1">
      <c r="A5" s="16" t="s">
        <v>4</v>
      </c>
      <c r="C5" s="6"/>
    </row>
    <row r="6" spans="1:3" s="3" customFormat="1" ht="12" customHeight="1">
      <c r="A6" s="18">
        <v>1</v>
      </c>
      <c r="B6" s="119" t="e">
        <f>ROUNDUP(СП!B6*0.87,)+25</f>
        <v>#REF!</v>
      </c>
      <c r="C6" s="6"/>
    </row>
    <row r="7" spans="1:3" s="3" customFormat="1" ht="12" customHeight="1">
      <c r="A7" s="18">
        <v>2</v>
      </c>
      <c r="B7" s="119" t="e">
        <f>ROUNDUP(СП!B7*0.87,)+25</f>
        <v>#REF!</v>
      </c>
      <c r="C7" s="6"/>
    </row>
    <row r="8" spans="1:3" s="4" customFormat="1" ht="24.75" customHeight="1">
      <c r="A8" s="23" t="s">
        <v>5</v>
      </c>
      <c r="B8" s="22"/>
      <c r="C8" s="37"/>
    </row>
    <row r="9" spans="1:3" s="4" customFormat="1" ht="12" customHeight="1">
      <c r="A9" s="20">
        <v>1</v>
      </c>
      <c r="B9" s="22" t="e">
        <f>ROUNDUP(СП!B9*0.87,)+25</f>
        <v>#REF!</v>
      </c>
      <c r="C9" s="37"/>
    </row>
    <row r="10" spans="1:3" s="4" customFormat="1" ht="12" customHeight="1">
      <c r="A10" s="20">
        <v>2</v>
      </c>
      <c r="B10" s="22" t="e">
        <f>ROUNDUP(СП!B10*0.87,)+25</f>
        <v>#REF!</v>
      </c>
      <c r="C10" s="37"/>
    </row>
    <row r="11" spans="1:3" s="4" customFormat="1" ht="12" customHeight="1">
      <c r="A11" s="22" t="s">
        <v>6</v>
      </c>
      <c r="B11" s="22"/>
      <c r="C11" s="37"/>
    </row>
    <row r="12" spans="1:3" s="4" customFormat="1" ht="12" customHeight="1">
      <c r="A12" s="20">
        <v>1</v>
      </c>
      <c r="B12" s="22" t="e">
        <f>ROUNDUP(СП!B12*0.87,)+25</f>
        <v>#REF!</v>
      </c>
      <c r="C12" s="37"/>
    </row>
    <row r="13" spans="1:3" s="4" customFormat="1" ht="12" customHeight="1">
      <c r="A13" s="20">
        <v>2</v>
      </c>
      <c r="B13" s="22" t="e">
        <f>ROUNDUP(СП!B13*0.87,)+25</f>
        <v>#REF!</v>
      </c>
      <c r="C13" s="37"/>
    </row>
    <row r="14" spans="1:3" s="4" customFormat="1" ht="24.75" customHeight="1">
      <c r="A14" s="23" t="s">
        <v>7</v>
      </c>
      <c r="B14" s="22"/>
      <c r="C14" s="37"/>
    </row>
    <row r="15" spans="1:3" s="4" customFormat="1" ht="12" customHeight="1">
      <c r="A15" s="20">
        <v>1</v>
      </c>
      <c r="B15" s="22" t="e">
        <f>ROUNDUP(СП!B15*0.87,)+25</f>
        <v>#REF!</v>
      </c>
      <c r="C15" s="37"/>
    </row>
    <row r="16" spans="1:3" s="4" customFormat="1" ht="12" customHeight="1">
      <c r="A16" s="20">
        <v>2</v>
      </c>
      <c r="B16" s="22" t="e">
        <f>ROUNDUP(СП!B16*0.87,)+25</f>
        <v>#REF!</v>
      </c>
      <c r="C16" s="37"/>
    </row>
    <row r="17" spans="1:3" s="4" customFormat="1" ht="24.75" customHeight="1">
      <c r="A17" s="23" t="s">
        <v>8</v>
      </c>
      <c r="B17" s="22"/>
      <c r="C17" s="37"/>
    </row>
    <row r="18" spans="1:3" s="4" customFormat="1" ht="12" customHeight="1">
      <c r="A18" s="20">
        <v>1</v>
      </c>
      <c r="B18" s="22" t="e">
        <f>ROUNDUP(СП!B18*0.87,)+25</f>
        <v>#REF!</v>
      </c>
      <c r="C18" s="37"/>
    </row>
    <row r="19" spans="1:3" s="4" customFormat="1" ht="12" customHeight="1">
      <c r="A19" s="24">
        <v>2</v>
      </c>
      <c r="B19" s="22" t="e">
        <f>ROUNDUP(СП!B19*0.87,)+25</f>
        <v>#REF!</v>
      </c>
      <c r="C19" s="37"/>
    </row>
    <row r="20" spans="1:3" s="4" customFormat="1" ht="12" customHeight="1">
      <c r="A20" s="25" t="s">
        <v>9</v>
      </c>
      <c r="B20" s="22"/>
      <c r="C20" s="37"/>
    </row>
    <row r="21" spans="1:3" s="4" customFormat="1" ht="12" customHeight="1">
      <c r="A21" s="26">
        <v>1</v>
      </c>
      <c r="B21" s="22" t="e">
        <f>ROUNDUP(СП!B21*0.87,)+25</f>
        <v>#REF!</v>
      </c>
      <c r="C21" s="37"/>
    </row>
    <row r="22" spans="1:3" s="4" customFormat="1" ht="12" customHeight="1">
      <c r="A22" s="39">
        <v>2</v>
      </c>
      <c r="B22" s="22" t="e">
        <f>ROUNDUP(СП!B22*0.87,)+25</f>
        <v>#REF!</v>
      </c>
      <c r="C22" s="37"/>
    </row>
    <row r="23" spans="1:3" s="3" customFormat="1" ht="12" customHeight="1">
      <c r="A23" s="28">
        <v>3</v>
      </c>
      <c r="B23" s="119" t="e">
        <f>ROUNDUP(СП!B23*0.87,)+25</f>
        <v>#REF!</v>
      </c>
      <c r="C23" s="6"/>
    </row>
    <row r="24" spans="1:3" s="3" customFormat="1" ht="12" customHeight="1">
      <c r="A24" s="28">
        <v>4</v>
      </c>
      <c r="B24" s="119" t="e">
        <f>ROUNDUP(СП!B24*0.87,)+25</f>
        <v>#REF!</v>
      </c>
      <c r="C24" s="6"/>
    </row>
    <row r="25" spans="1:3" s="50" customFormat="1" ht="15" customHeight="1">
      <c r="A25" s="33" t="s">
        <v>36</v>
      </c>
    </row>
    <row r="26" spans="1:3" s="4" customFormat="1" ht="29.25" customHeight="1">
      <c r="A26" s="31" t="s">
        <v>54</v>
      </c>
      <c r="B26" s="73"/>
    </row>
    <row r="27" spans="1:3" s="50" customFormat="1" ht="15" customHeight="1">
      <c r="A27" s="30" t="s">
        <v>47</v>
      </c>
    </row>
    <row r="28" spans="1:3" s="50" customFormat="1" ht="31.5" customHeight="1">
      <c r="A28" s="74" t="s">
        <v>84</v>
      </c>
    </row>
    <row r="29" spans="1:3" s="50" customFormat="1" ht="15" customHeight="1">
      <c r="A29" s="33" t="s">
        <v>56</v>
      </c>
    </row>
    <row r="30" spans="1:3" s="50" customFormat="1" ht="94.5" customHeight="1">
      <c r="A30" s="74" t="s">
        <v>57</v>
      </c>
    </row>
    <row r="31" spans="1:3" s="50" customFormat="1" ht="12.75" customHeight="1">
      <c r="A31" s="30" t="s">
        <v>18</v>
      </c>
    </row>
    <row r="32" spans="1:3" s="50" customFormat="1" ht="32.25" customHeight="1">
      <c r="A32" s="75" t="s">
        <v>19</v>
      </c>
    </row>
    <row r="33" spans="1:1" s="50" customFormat="1" ht="16.5" customHeight="1">
      <c r="A33" s="33" t="s">
        <v>58</v>
      </c>
    </row>
    <row r="34" spans="1:1" ht="268.5" customHeight="1">
      <c r="A34" s="61" t="s">
        <v>59</v>
      </c>
    </row>
    <row r="35" spans="1:1">
      <c r="A35" s="33" t="s">
        <v>33</v>
      </c>
    </row>
    <row r="36" spans="1:1" ht="120">
      <c r="A36" s="76" t="s">
        <v>34</v>
      </c>
    </row>
  </sheetData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6" tint="-0.249977111117893"/>
  </sheetPr>
  <dimension ref="A1:XFD36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28515625" style="1" customWidth="1"/>
    <col min="2" max="13" width="9.140625" style="6"/>
    <col min="14" max="17" width="9.140625" style="8"/>
    <col min="18" max="22" width="9.140625" style="6"/>
    <col min="23" max="23" width="9.140625" style="8"/>
    <col min="24" max="16384" width="9.140625" style="6"/>
  </cols>
  <sheetData>
    <row r="1" spans="1:205 16285:16384" s="1" customFormat="1" ht="15" customHeight="1">
      <c r="A1" s="9" t="s">
        <v>0</v>
      </c>
    </row>
    <row r="2" spans="1:205 16285:16384" s="1" customFormat="1" ht="15" customHeight="1">
      <c r="A2" s="64" t="s">
        <v>60</v>
      </c>
    </row>
    <row r="3" spans="1:205 16285:16384" s="1" customFormat="1" ht="15" customHeight="1">
      <c r="A3" s="10" t="s">
        <v>53</v>
      </c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pans="1:205 16285:16384" s="4" customFormat="1" ht="15" customHeight="1">
      <c r="A4" s="38" t="s">
        <v>3</v>
      </c>
      <c r="B4" s="51">
        <v>46274</v>
      </c>
      <c r="C4" s="51">
        <v>46275</v>
      </c>
      <c r="D4" s="51">
        <v>46276</v>
      </c>
      <c r="E4" s="51">
        <v>46277</v>
      </c>
      <c r="F4" s="51">
        <v>46278</v>
      </c>
      <c r="G4" s="51">
        <v>46279</v>
      </c>
      <c r="H4" s="51">
        <v>46280</v>
      </c>
      <c r="I4" s="51">
        <v>46281</v>
      </c>
      <c r="J4" s="51">
        <v>46282</v>
      </c>
      <c r="K4" s="51">
        <v>46283</v>
      </c>
      <c r="L4" s="51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65"/>
      <c r="Y4" s="65"/>
      <c r="Z4" s="65"/>
      <c r="AA4" s="65"/>
      <c r="AB4" s="65"/>
      <c r="AC4" s="65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</row>
    <row r="5" spans="1:205 16285:16384" s="4" customFormat="1" ht="24.75" customHeight="1">
      <c r="A5" s="16" t="s">
        <v>4</v>
      </c>
    </row>
    <row r="6" spans="1:205 16285:16384" s="4" customFormat="1" ht="12" customHeight="1">
      <c r="A6" s="18">
        <v>1</v>
      </c>
      <c r="B6" s="21">
        <f>'НсЛ FIT18'!B6+25</f>
        <v>6680.5</v>
      </c>
      <c r="C6" s="21">
        <f>'НсЛ FIT18'!C6+25</f>
        <v>6289</v>
      </c>
      <c r="D6" s="21">
        <f>'НсЛ FIT18'!D6+25</f>
        <v>7072</v>
      </c>
      <c r="E6" s="21">
        <f>'НсЛ FIT18'!E6+25</f>
        <v>7072</v>
      </c>
      <c r="F6" s="21">
        <f>'НсЛ FIT18'!F6+25</f>
        <v>7072</v>
      </c>
      <c r="G6" s="21">
        <f>'НсЛ FIT18'!G6+25</f>
        <v>5975.8</v>
      </c>
      <c r="H6" s="21">
        <f>'НсЛ FIT18'!H6+25</f>
        <v>5975.8</v>
      </c>
      <c r="I6" s="21">
        <f>'НсЛ FIT18'!I6+25</f>
        <v>5975.8</v>
      </c>
      <c r="J6" s="21">
        <f>'НсЛ FIT18'!J6+25</f>
        <v>5975.8</v>
      </c>
      <c r="K6" s="21">
        <f>'НсЛ FIT18'!K6+25</f>
        <v>6680.5</v>
      </c>
      <c r="L6" s="21">
        <f>'НсЛ FIT18'!L6+25</f>
        <v>6680.5</v>
      </c>
      <c r="M6" s="21">
        <f>'НсЛ FIT18'!M6+25</f>
        <v>5506</v>
      </c>
      <c r="N6" s="21">
        <f>'НсЛ FIT18'!N6+25</f>
        <v>5506</v>
      </c>
      <c r="O6" s="21">
        <f>'НсЛ FIT18'!O6+25</f>
        <v>5506</v>
      </c>
      <c r="P6" s="21">
        <f>'НсЛ FIT18'!P6+25</f>
        <v>5506</v>
      </c>
      <c r="Q6" s="21">
        <f>'НсЛ FIT18'!Q6+25</f>
        <v>5506</v>
      </c>
      <c r="R6" s="21">
        <f>'НсЛ FIT18'!R6+25</f>
        <v>5975.8</v>
      </c>
      <c r="S6" s="21">
        <f>'НсЛ FIT18'!S6+25</f>
        <v>5975.8</v>
      </c>
      <c r="T6" s="21">
        <f>'НсЛ FIT18'!T6+25</f>
        <v>5506</v>
      </c>
      <c r="U6" s="21">
        <f>'НсЛ FIT18'!U6+25</f>
        <v>5506</v>
      </c>
      <c r="V6" s="21">
        <f>'НсЛ FIT18'!V6+25</f>
        <v>5506</v>
      </c>
      <c r="W6" s="21">
        <f>'НсЛ FIT18'!W6+25</f>
        <v>5506</v>
      </c>
    </row>
    <row r="7" spans="1:205 16285:16384" s="4" customFormat="1" ht="12" customHeight="1">
      <c r="A7" s="18">
        <v>2</v>
      </c>
      <c r="B7" s="21">
        <f>'НсЛ FIT18'!B7+25</f>
        <v>8129.05</v>
      </c>
      <c r="C7" s="21">
        <f>'НсЛ FIT18'!C7+25</f>
        <v>7737.55</v>
      </c>
      <c r="D7" s="21">
        <f>'НсЛ FIT18'!D7+25</f>
        <v>8520.5499999999993</v>
      </c>
      <c r="E7" s="21">
        <f>'НсЛ FIT18'!E7+25</f>
        <v>8520.5499999999993</v>
      </c>
      <c r="F7" s="21">
        <f>'НсЛ FIT18'!F7+25</f>
        <v>8520.5499999999993</v>
      </c>
      <c r="G7" s="21">
        <f>'НсЛ FIT18'!G7+25</f>
        <v>7424.35</v>
      </c>
      <c r="H7" s="21">
        <f>'НсЛ FIT18'!H7+25</f>
        <v>7424.35</v>
      </c>
      <c r="I7" s="21">
        <f>'НсЛ FIT18'!I7+25</f>
        <v>7424.35</v>
      </c>
      <c r="J7" s="21">
        <f>'НсЛ FIT18'!J7+25</f>
        <v>7424.35</v>
      </c>
      <c r="K7" s="21">
        <f>'НсЛ FIT18'!K7+25</f>
        <v>8129.05</v>
      </c>
      <c r="L7" s="21">
        <f>'НсЛ FIT18'!L7+25</f>
        <v>8129.05</v>
      </c>
      <c r="M7" s="21">
        <f>'НсЛ FIT18'!M7+25</f>
        <v>6954.55</v>
      </c>
      <c r="N7" s="21">
        <f>'НсЛ FIT18'!N7+25</f>
        <v>6954.55</v>
      </c>
      <c r="O7" s="21">
        <f>'НсЛ FIT18'!O7+25</f>
        <v>6954.55</v>
      </c>
      <c r="P7" s="21">
        <f>'НсЛ FIT18'!P7+25</f>
        <v>6954.55</v>
      </c>
      <c r="Q7" s="21">
        <f>'НсЛ FIT18'!Q7+25</f>
        <v>6954.55</v>
      </c>
      <c r="R7" s="21">
        <f>'НсЛ FIT18'!R7+25</f>
        <v>7424.35</v>
      </c>
      <c r="S7" s="21">
        <f>'НсЛ FIT18'!S7+25</f>
        <v>7424.35</v>
      </c>
      <c r="T7" s="21">
        <f>'НсЛ FIT18'!T7+25</f>
        <v>6954.55</v>
      </c>
      <c r="U7" s="21">
        <f>'НсЛ FIT18'!U7+25</f>
        <v>6954.55</v>
      </c>
      <c r="V7" s="21">
        <f>'НсЛ FIT18'!V7+25</f>
        <v>6954.55</v>
      </c>
      <c r="W7" s="21">
        <f>'НсЛ FIT18'!W7+25</f>
        <v>6954.55</v>
      </c>
    </row>
    <row r="8" spans="1:205 16285:16384" s="4" customFormat="1" ht="24.75" customHeight="1">
      <c r="A8" s="16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05 16285:16384" s="4" customFormat="1" ht="12" customHeight="1">
      <c r="A9" s="18">
        <v>1</v>
      </c>
      <c r="B9" s="21">
        <f>'НсЛ FIT18'!B9+25</f>
        <v>8246.5</v>
      </c>
      <c r="C9" s="21">
        <f>'НсЛ FIT18'!C9+25</f>
        <v>7855</v>
      </c>
      <c r="D9" s="21">
        <f>'НсЛ FIT18'!D9+25</f>
        <v>8638</v>
      </c>
      <c r="E9" s="21">
        <f>'НсЛ FIT18'!E9+25</f>
        <v>8638</v>
      </c>
      <c r="F9" s="21">
        <f>'НсЛ FIT18'!F9+25</f>
        <v>8638</v>
      </c>
      <c r="G9" s="21">
        <f>'НсЛ FIT18'!G9+25</f>
        <v>7541.8</v>
      </c>
      <c r="H9" s="21">
        <f>'НсЛ FIT18'!H9+25</f>
        <v>7541.8</v>
      </c>
      <c r="I9" s="21">
        <f>'НсЛ FIT18'!I9+25</f>
        <v>7541.8</v>
      </c>
      <c r="J9" s="21">
        <f>'НсЛ FIT18'!J9+25</f>
        <v>7541.8</v>
      </c>
      <c r="K9" s="21">
        <f>'НсЛ FIT18'!K9+25</f>
        <v>8246.5</v>
      </c>
      <c r="L9" s="21">
        <f>'НсЛ FIT18'!L9+25</f>
        <v>8246.5</v>
      </c>
      <c r="M9" s="21">
        <f>'НсЛ FIT18'!M9+25</f>
        <v>7072</v>
      </c>
      <c r="N9" s="21">
        <f>'НсЛ FIT18'!N9+25</f>
        <v>7072</v>
      </c>
      <c r="O9" s="21">
        <f>'НсЛ FIT18'!O9+25</f>
        <v>7072</v>
      </c>
      <c r="P9" s="21">
        <f>'НсЛ FIT18'!P9+25</f>
        <v>7072</v>
      </c>
      <c r="Q9" s="21">
        <f>'НсЛ FIT18'!Q9+25</f>
        <v>7072</v>
      </c>
      <c r="R9" s="21">
        <f>'НсЛ FIT18'!R9+25</f>
        <v>7541.8</v>
      </c>
      <c r="S9" s="21">
        <f>'НсЛ FIT18'!S9+25</f>
        <v>7541.8</v>
      </c>
      <c r="T9" s="21">
        <f>'НсЛ FIT18'!T9+25</f>
        <v>7072</v>
      </c>
      <c r="U9" s="21">
        <f>'НсЛ FIT18'!U9+25</f>
        <v>7072</v>
      </c>
      <c r="V9" s="21">
        <f>'НсЛ FIT18'!V9+25</f>
        <v>7072</v>
      </c>
      <c r="W9" s="21">
        <f>'НсЛ FIT18'!W9+25</f>
        <v>7072</v>
      </c>
    </row>
    <row r="10" spans="1:205 16285:16384" s="4" customFormat="1" ht="12" customHeight="1">
      <c r="A10" s="20">
        <v>2</v>
      </c>
      <c r="B10" s="21">
        <f>'НсЛ FIT18'!B10+25</f>
        <v>9695.0499999999993</v>
      </c>
      <c r="C10" s="21">
        <f>'НсЛ FIT18'!C10+25</f>
        <v>9303.5499999999993</v>
      </c>
      <c r="D10" s="21">
        <f>'НсЛ FIT18'!D10+25</f>
        <v>10086.549999999999</v>
      </c>
      <c r="E10" s="21">
        <f>'НсЛ FIT18'!E10+25</f>
        <v>10086.549999999999</v>
      </c>
      <c r="F10" s="21">
        <f>'НсЛ FIT18'!F10+25</f>
        <v>10086.549999999999</v>
      </c>
      <c r="G10" s="21">
        <f>'НсЛ FIT18'!G10+25</f>
        <v>8990.35</v>
      </c>
      <c r="H10" s="21">
        <f>'НсЛ FIT18'!H10+25</f>
        <v>8990.35</v>
      </c>
      <c r="I10" s="21">
        <f>'НсЛ FIT18'!I10+25</f>
        <v>8990.35</v>
      </c>
      <c r="J10" s="21">
        <f>'НсЛ FIT18'!J10+25</f>
        <v>8990.35</v>
      </c>
      <c r="K10" s="21">
        <f>'НсЛ FIT18'!K10+25</f>
        <v>9695.0499999999993</v>
      </c>
      <c r="L10" s="21">
        <f>'НсЛ FIT18'!L10+25</f>
        <v>9695.0499999999993</v>
      </c>
      <c r="M10" s="21">
        <f>'НсЛ FIT18'!M10+25</f>
        <v>8520.5499999999993</v>
      </c>
      <c r="N10" s="21">
        <f>'НсЛ FIT18'!N10+25</f>
        <v>8520.5499999999993</v>
      </c>
      <c r="O10" s="21">
        <f>'НсЛ FIT18'!O10+25</f>
        <v>8520.5499999999993</v>
      </c>
      <c r="P10" s="21">
        <f>'НсЛ FIT18'!P10+25</f>
        <v>8520.5499999999993</v>
      </c>
      <c r="Q10" s="21">
        <f>'НсЛ FIT18'!Q10+25</f>
        <v>8520.5499999999993</v>
      </c>
      <c r="R10" s="21">
        <f>'НсЛ FIT18'!R10+25</f>
        <v>8990.35</v>
      </c>
      <c r="S10" s="21">
        <f>'НсЛ FIT18'!S10+25</f>
        <v>8990.35</v>
      </c>
      <c r="T10" s="21">
        <f>'НсЛ FIT18'!T10+25</f>
        <v>8520.5499999999993</v>
      </c>
      <c r="U10" s="21">
        <f>'НсЛ FIT18'!U10+25</f>
        <v>8520.5499999999993</v>
      </c>
      <c r="V10" s="21">
        <f>'НсЛ FIT18'!V10+25</f>
        <v>8520.5499999999993</v>
      </c>
      <c r="W10" s="21">
        <f>'НсЛ FIT18'!W10+25</f>
        <v>8520.5499999999993</v>
      </c>
    </row>
    <row r="11" spans="1:205 16285:16384" s="4" customFormat="1" ht="12" customHeight="1">
      <c r="A11" s="22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05 16285:16384" s="4" customFormat="1" ht="12" customHeight="1">
      <c r="A12" s="20">
        <v>1</v>
      </c>
      <c r="B12" s="21">
        <f>'НсЛ FIT18'!B12+25</f>
        <v>11378.5</v>
      </c>
      <c r="C12" s="21">
        <f>'НсЛ FIT18'!C12+25</f>
        <v>10987</v>
      </c>
      <c r="D12" s="21">
        <f>'НсЛ FIT18'!D12+25</f>
        <v>11770</v>
      </c>
      <c r="E12" s="21">
        <f>'НсЛ FIT18'!E12+25</f>
        <v>11770</v>
      </c>
      <c r="F12" s="21">
        <f>'НсЛ FIT18'!F12+25</f>
        <v>11770</v>
      </c>
      <c r="G12" s="21">
        <f>'НсЛ FIT18'!G12+25</f>
        <v>10673.8</v>
      </c>
      <c r="H12" s="21">
        <f>'НсЛ FIT18'!H12+25</f>
        <v>10673.8</v>
      </c>
      <c r="I12" s="21">
        <f>'НсЛ FIT18'!I12+25</f>
        <v>10673.8</v>
      </c>
      <c r="J12" s="21">
        <f>'НсЛ FIT18'!J12+25</f>
        <v>10673.8</v>
      </c>
      <c r="K12" s="21">
        <f>'НсЛ FIT18'!K12+25</f>
        <v>11378.5</v>
      </c>
      <c r="L12" s="21">
        <f>'НсЛ FIT18'!L12+25</f>
        <v>11378.5</v>
      </c>
      <c r="M12" s="21">
        <f>'НсЛ FIT18'!M12+25</f>
        <v>10204</v>
      </c>
      <c r="N12" s="21">
        <f>'НсЛ FIT18'!N12+25</f>
        <v>10204</v>
      </c>
      <c r="O12" s="21">
        <f>'НсЛ FIT18'!O12+25</f>
        <v>10204</v>
      </c>
      <c r="P12" s="21">
        <f>'НсЛ FIT18'!P12+25</f>
        <v>10204</v>
      </c>
      <c r="Q12" s="21">
        <f>'НсЛ FIT18'!Q12+25</f>
        <v>10204</v>
      </c>
      <c r="R12" s="21">
        <f>'НсЛ FIT18'!R12+25</f>
        <v>10673.8</v>
      </c>
      <c r="S12" s="21">
        <f>'НсЛ FIT18'!S12+25</f>
        <v>10673.8</v>
      </c>
      <c r="T12" s="21">
        <f>'НсЛ FIT18'!T12+25</f>
        <v>10204</v>
      </c>
      <c r="U12" s="21">
        <f>'НсЛ FIT18'!U12+25</f>
        <v>10204</v>
      </c>
      <c r="V12" s="21">
        <f>'НсЛ FIT18'!V12+25</f>
        <v>10204</v>
      </c>
      <c r="W12" s="21">
        <f>'НсЛ FIT18'!W12+25</f>
        <v>10204</v>
      </c>
    </row>
    <row r="13" spans="1:205 16285:16384" s="4" customFormat="1" ht="12" customHeight="1">
      <c r="A13" s="20">
        <v>2</v>
      </c>
      <c r="B13" s="21">
        <f>'НсЛ FIT18'!B13+25</f>
        <v>12827.05</v>
      </c>
      <c r="C13" s="21">
        <f>'НсЛ FIT18'!C13+25</f>
        <v>12435.55</v>
      </c>
      <c r="D13" s="21">
        <f>'НсЛ FIT18'!D13+25</f>
        <v>13218.55</v>
      </c>
      <c r="E13" s="21">
        <f>'НсЛ FIT18'!E13+25</f>
        <v>13218.55</v>
      </c>
      <c r="F13" s="21">
        <f>'НсЛ FIT18'!F13+25</f>
        <v>13218.55</v>
      </c>
      <c r="G13" s="21">
        <f>'НсЛ FIT18'!G13+25</f>
        <v>12122.35</v>
      </c>
      <c r="H13" s="21">
        <f>'НсЛ FIT18'!H13+25</f>
        <v>12122.35</v>
      </c>
      <c r="I13" s="21">
        <f>'НсЛ FIT18'!I13+25</f>
        <v>12122.35</v>
      </c>
      <c r="J13" s="21">
        <f>'НсЛ FIT18'!J13+25</f>
        <v>12122.35</v>
      </c>
      <c r="K13" s="21">
        <f>'НсЛ FIT18'!K13+25</f>
        <v>12827.05</v>
      </c>
      <c r="L13" s="21">
        <f>'НсЛ FIT18'!L13+25</f>
        <v>12827.05</v>
      </c>
      <c r="M13" s="21">
        <f>'НсЛ FIT18'!M13+25</f>
        <v>11652.55</v>
      </c>
      <c r="N13" s="21">
        <f>'НсЛ FIT18'!N13+25</f>
        <v>11652.55</v>
      </c>
      <c r="O13" s="21">
        <f>'НсЛ FIT18'!O13+25</f>
        <v>11652.55</v>
      </c>
      <c r="P13" s="21">
        <f>'НсЛ FIT18'!P13+25</f>
        <v>11652.55</v>
      </c>
      <c r="Q13" s="21">
        <f>'НсЛ FIT18'!Q13+25</f>
        <v>11652.55</v>
      </c>
      <c r="R13" s="21">
        <f>'НсЛ FIT18'!R13+25</f>
        <v>12122.35</v>
      </c>
      <c r="S13" s="21">
        <f>'НсЛ FIT18'!S13+25</f>
        <v>12122.35</v>
      </c>
      <c r="T13" s="21">
        <f>'НсЛ FIT18'!T13+25</f>
        <v>11652.55</v>
      </c>
      <c r="U13" s="21">
        <f>'НсЛ FIT18'!U13+25</f>
        <v>11652.55</v>
      </c>
      <c r="V13" s="21">
        <f>'НсЛ FIT18'!V13+25</f>
        <v>11652.55</v>
      </c>
      <c r="W13" s="21">
        <f>'НсЛ FIT18'!W13+25</f>
        <v>11652.55</v>
      </c>
    </row>
    <row r="14" spans="1:205 16285:16384" s="4" customFormat="1" ht="24.75" customHeight="1">
      <c r="A14" s="23" t="s">
        <v>7</v>
      </c>
      <c r="B14" s="21">
        <f>'НсЛ FIT18'!B14+25</f>
        <v>25</v>
      </c>
      <c r="C14" s="21">
        <f>'НсЛ FIT18'!C14+25</f>
        <v>25</v>
      </c>
      <c r="D14" s="21">
        <f>'НсЛ FIT18'!D14+25</f>
        <v>25</v>
      </c>
      <c r="E14" s="21">
        <f>'НсЛ FIT18'!E14+25</f>
        <v>25</v>
      </c>
      <c r="F14" s="21">
        <f>'НсЛ FIT18'!F14+25</f>
        <v>25</v>
      </c>
      <c r="G14" s="21">
        <f>'НсЛ FIT18'!G14+25</f>
        <v>25</v>
      </c>
      <c r="H14" s="21">
        <f>'НсЛ FIT18'!H14+25</f>
        <v>25</v>
      </c>
      <c r="I14" s="21">
        <f>'НсЛ FIT18'!I14+25</f>
        <v>25</v>
      </c>
      <c r="J14" s="21">
        <f>'НсЛ FIT18'!J14+25</f>
        <v>25</v>
      </c>
      <c r="K14" s="21">
        <f>'НсЛ FIT18'!K14+25</f>
        <v>25</v>
      </c>
      <c r="L14" s="21">
        <f>'НсЛ FIT18'!L14+25</f>
        <v>25</v>
      </c>
      <c r="M14" s="21">
        <f>'НсЛ FIT18'!M14+25</f>
        <v>25</v>
      </c>
      <c r="N14" s="21">
        <f>'НсЛ FIT18'!N14+25</f>
        <v>25</v>
      </c>
      <c r="O14" s="21">
        <f>'НсЛ FIT18'!O14+25</f>
        <v>25</v>
      </c>
      <c r="P14" s="21">
        <f>'НсЛ FIT18'!P14+25</f>
        <v>25</v>
      </c>
      <c r="Q14" s="21">
        <f>'НсЛ FIT18'!Q14+25</f>
        <v>25</v>
      </c>
      <c r="R14" s="21">
        <f>'НсЛ FIT18'!R14+25</f>
        <v>25</v>
      </c>
      <c r="S14" s="21">
        <f>'НсЛ FIT18'!S14+25</f>
        <v>25</v>
      </c>
      <c r="T14" s="21">
        <f>'НсЛ FIT18'!T14+25</f>
        <v>25</v>
      </c>
      <c r="U14" s="21">
        <f>'НсЛ FIT18'!U14+25</f>
        <v>25</v>
      </c>
      <c r="V14" s="21">
        <f>'НсЛ FIT18'!V14+25</f>
        <v>25</v>
      </c>
      <c r="W14" s="21">
        <f>'НсЛ FIT18'!W14+25</f>
        <v>25</v>
      </c>
    </row>
    <row r="15" spans="1:205 16285:16384" s="4" customFormat="1" ht="12" customHeight="1">
      <c r="A15" s="20">
        <v>1</v>
      </c>
      <c r="B15" s="21">
        <f>'НсЛ FIT18'!B15+25</f>
        <v>12553</v>
      </c>
      <c r="C15" s="21">
        <f>'НсЛ FIT18'!C15+25</f>
        <v>12161.5</v>
      </c>
      <c r="D15" s="21">
        <f>'НсЛ FIT18'!D15+25</f>
        <v>12944.5</v>
      </c>
      <c r="E15" s="21">
        <f>'НсЛ FIT18'!E15+25</f>
        <v>12944.5</v>
      </c>
      <c r="F15" s="21">
        <f>'НсЛ FIT18'!F15+25</f>
        <v>12944.5</v>
      </c>
      <c r="G15" s="21">
        <f>'НсЛ FIT18'!G15+25</f>
        <v>11848.3</v>
      </c>
      <c r="H15" s="21">
        <f>'НсЛ FIT18'!H15+25</f>
        <v>11848.3</v>
      </c>
      <c r="I15" s="21">
        <f>'НсЛ FIT18'!I15+25</f>
        <v>11848.3</v>
      </c>
      <c r="J15" s="21">
        <f>'НсЛ FIT18'!J15+25</f>
        <v>11848.3</v>
      </c>
      <c r="K15" s="21">
        <f>'НсЛ FIT18'!K15+25</f>
        <v>12553</v>
      </c>
      <c r="L15" s="21">
        <f>'НсЛ FIT18'!L15+25</f>
        <v>12553</v>
      </c>
      <c r="M15" s="21">
        <f>'НсЛ FIT18'!M15+25</f>
        <v>11378.5</v>
      </c>
      <c r="N15" s="21">
        <f>'НсЛ FIT18'!N15+25</f>
        <v>11378.5</v>
      </c>
      <c r="O15" s="21">
        <f>'НсЛ FIT18'!O15+25</f>
        <v>11378.5</v>
      </c>
      <c r="P15" s="21">
        <f>'НсЛ FIT18'!P15+25</f>
        <v>11378.5</v>
      </c>
      <c r="Q15" s="21">
        <f>'НсЛ FIT18'!Q15+25</f>
        <v>11378.5</v>
      </c>
      <c r="R15" s="21">
        <f>'НсЛ FIT18'!R15+25</f>
        <v>11848.3</v>
      </c>
      <c r="S15" s="21">
        <f>'НсЛ FIT18'!S15+25</f>
        <v>11848.3</v>
      </c>
      <c r="T15" s="21">
        <f>'НсЛ FIT18'!T15+25</f>
        <v>11378.5</v>
      </c>
      <c r="U15" s="21">
        <f>'НсЛ FIT18'!U15+25</f>
        <v>11378.5</v>
      </c>
      <c r="V15" s="21">
        <f>'НсЛ FIT18'!V15+25</f>
        <v>11378.5</v>
      </c>
      <c r="W15" s="21">
        <f>'НсЛ FIT18'!W15+25</f>
        <v>11378.5</v>
      </c>
    </row>
    <row r="16" spans="1:205 16285:16384" s="4" customFormat="1" ht="12" customHeight="1">
      <c r="A16" s="20">
        <v>2</v>
      </c>
      <c r="B16" s="21">
        <f>'НсЛ FIT18'!B16+25</f>
        <v>14001.55</v>
      </c>
      <c r="C16" s="21">
        <f>'НсЛ FIT18'!C16+25</f>
        <v>13610.05</v>
      </c>
      <c r="D16" s="21">
        <f>'НсЛ FIT18'!D16+25</f>
        <v>14393.05</v>
      </c>
      <c r="E16" s="21">
        <f>'НсЛ FIT18'!E16+25</f>
        <v>14393.05</v>
      </c>
      <c r="F16" s="21">
        <f>'НсЛ FIT18'!F16+25</f>
        <v>14393.05</v>
      </c>
      <c r="G16" s="21">
        <f>'НсЛ FIT18'!G16+25</f>
        <v>13296.85</v>
      </c>
      <c r="H16" s="21">
        <f>'НсЛ FIT18'!H16+25</f>
        <v>13296.85</v>
      </c>
      <c r="I16" s="21">
        <f>'НсЛ FIT18'!I16+25</f>
        <v>13296.85</v>
      </c>
      <c r="J16" s="21">
        <f>'НсЛ FIT18'!J16+25</f>
        <v>13296.85</v>
      </c>
      <c r="K16" s="21">
        <f>'НсЛ FIT18'!K16+25</f>
        <v>14001.55</v>
      </c>
      <c r="L16" s="21">
        <f>'НсЛ FIT18'!L16+25</f>
        <v>14001.55</v>
      </c>
      <c r="M16" s="21">
        <f>'НсЛ FIT18'!M16+25</f>
        <v>12827.05</v>
      </c>
      <c r="N16" s="21">
        <f>'НсЛ FIT18'!N16+25</f>
        <v>12827.05</v>
      </c>
      <c r="O16" s="21">
        <f>'НсЛ FIT18'!O16+25</f>
        <v>12827.05</v>
      </c>
      <c r="P16" s="21">
        <f>'НсЛ FIT18'!P16+25</f>
        <v>12827.05</v>
      </c>
      <c r="Q16" s="21">
        <f>'НсЛ FIT18'!Q16+25</f>
        <v>12827.05</v>
      </c>
      <c r="R16" s="21">
        <f>'НсЛ FIT18'!R16+25</f>
        <v>13296.85</v>
      </c>
      <c r="S16" s="21">
        <f>'НсЛ FIT18'!S16+25</f>
        <v>13296.85</v>
      </c>
      <c r="T16" s="21">
        <f>'НсЛ FIT18'!T16+25</f>
        <v>12827.05</v>
      </c>
      <c r="U16" s="21">
        <f>'НсЛ FIT18'!U16+25</f>
        <v>12827.05</v>
      </c>
      <c r="V16" s="21">
        <f>'НсЛ FIT18'!V16+25</f>
        <v>12827.05</v>
      </c>
      <c r="W16" s="21">
        <f>'НсЛ FIT18'!W16+25</f>
        <v>12827.05</v>
      </c>
    </row>
    <row r="17" spans="1:23" s="4" customFormat="1" ht="24.75" customHeight="1">
      <c r="A17" s="23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s="4" customFormat="1" ht="12" customHeight="1">
      <c r="A18" s="20">
        <v>1</v>
      </c>
      <c r="B18" s="21">
        <f>'НсЛ FIT18'!B18+25</f>
        <v>14119</v>
      </c>
      <c r="C18" s="21">
        <f>'НсЛ FIT18'!C18+25</f>
        <v>13727.5</v>
      </c>
      <c r="D18" s="21">
        <f>'НсЛ FIT18'!D18+25</f>
        <v>14510.5</v>
      </c>
      <c r="E18" s="21">
        <f>'НсЛ FIT18'!E18+25</f>
        <v>14510.5</v>
      </c>
      <c r="F18" s="21">
        <f>'НсЛ FIT18'!F18+25</f>
        <v>14510.5</v>
      </c>
      <c r="G18" s="21">
        <f>'НсЛ FIT18'!G18+25</f>
        <v>13414.3</v>
      </c>
      <c r="H18" s="21">
        <f>'НсЛ FIT18'!H18+25</f>
        <v>13414.3</v>
      </c>
      <c r="I18" s="21">
        <f>'НсЛ FIT18'!I18+25</f>
        <v>13414.3</v>
      </c>
      <c r="J18" s="21">
        <f>'НсЛ FIT18'!J18+25</f>
        <v>13414.3</v>
      </c>
      <c r="K18" s="21">
        <f>'НсЛ FIT18'!K18+25</f>
        <v>14119</v>
      </c>
      <c r="L18" s="21">
        <f>'НсЛ FIT18'!L18+25</f>
        <v>14119</v>
      </c>
      <c r="M18" s="21">
        <f>'НсЛ FIT18'!M18+25</f>
        <v>12944.5</v>
      </c>
      <c r="N18" s="21">
        <f>'НсЛ FIT18'!N18+25</f>
        <v>12944.5</v>
      </c>
      <c r="O18" s="21">
        <f>'НсЛ FIT18'!O18+25</f>
        <v>12944.5</v>
      </c>
      <c r="P18" s="21">
        <f>'НсЛ FIT18'!P18+25</f>
        <v>12944.5</v>
      </c>
      <c r="Q18" s="21">
        <f>'НсЛ FIT18'!Q18+25</f>
        <v>12944.5</v>
      </c>
      <c r="R18" s="21">
        <f>'НсЛ FIT18'!R18+25</f>
        <v>13414.3</v>
      </c>
      <c r="S18" s="21">
        <f>'НсЛ FIT18'!S18+25</f>
        <v>13414.3</v>
      </c>
      <c r="T18" s="21">
        <f>'НсЛ FIT18'!T18+25</f>
        <v>12944.5</v>
      </c>
      <c r="U18" s="21">
        <f>'НсЛ FIT18'!U18+25</f>
        <v>12944.5</v>
      </c>
      <c r="V18" s="21">
        <f>'НсЛ FIT18'!V18+25</f>
        <v>12944.5</v>
      </c>
      <c r="W18" s="21">
        <f>'НсЛ FIT18'!W18+25</f>
        <v>12944.5</v>
      </c>
    </row>
    <row r="19" spans="1:23" s="4" customFormat="1" ht="12" customHeight="1">
      <c r="A19" s="24">
        <v>2</v>
      </c>
      <c r="B19" s="21">
        <f>'НсЛ FIT18'!B19+25</f>
        <v>15567.55</v>
      </c>
      <c r="C19" s="21">
        <f>'НсЛ FIT18'!C19+25</f>
        <v>15176.05</v>
      </c>
      <c r="D19" s="21">
        <f>'НсЛ FIT18'!D19+25</f>
        <v>15959.05</v>
      </c>
      <c r="E19" s="21">
        <f>'НсЛ FIT18'!E19+25</f>
        <v>15959.05</v>
      </c>
      <c r="F19" s="21">
        <f>'НсЛ FIT18'!F19+25</f>
        <v>15959.05</v>
      </c>
      <c r="G19" s="21">
        <f>'НсЛ FIT18'!G19+25</f>
        <v>14862.85</v>
      </c>
      <c r="H19" s="21">
        <f>'НсЛ FIT18'!H19+25</f>
        <v>14862.85</v>
      </c>
      <c r="I19" s="21">
        <f>'НсЛ FIT18'!I19+25</f>
        <v>14862.85</v>
      </c>
      <c r="J19" s="21">
        <f>'НсЛ FIT18'!J19+25</f>
        <v>14862.85</v>
      </c>
      <c r="K19" s="21">
        <f>'НсЛ FIT18'!K19+25</f>
        <v>15567.55</v>
      </c>
      <c r="L19" s="21">
        <f>'НсЛ FIT18'!L19+25</f>
        <v>15567.55</v>
      </c>
      <c r="M19" s="21">
        <f>'НсЛ FIT18'!M19+25</f>
        <v>14393.05</v>
      </c>
      <c r="N19" s="21">
        <f>'НсЛ FIT18'!N19+25</f>
        <v>14393.05</v>
      </c>
      <c r="O19" s="21">
        <f>'НсЛ FIT18'!O19+25</f>
        <v>14393.05</v>
      </c>
      <c r="P19" s="21">
        <f>'НсЛ FIT18'!P19+25</f>
        <v>14393.05</v>
      </c>
      <c r="Q19" s="21">
        <f>'НсЛ FIT18'!Q19+25</f>
        <v>14393.05</v>
      </c>
      <c r="R19" s="21">
        <f>'НсЛ FIT18'!R19+25</f>
        <v>14862.85</v>
      </c>
      <c r="S19" s="21">
        <f>'НсЛ FIT18'!S19+25</f>
        <v>14862.85</v>
      </c>
      <c r="T19" s="21">
        <f>'НсЛ FIT18'!T19+25</f>
        <v>14393.05</v>
      </c>
      <c r="U19" s="21">
        <f>'НсЛ FIT18'!U19+25</f>
        <v>14393.05</v>
      </c>
      <c r="V19" s="21">
        <f>'НсЛ FIT18'!V19+25</f>
        <v>14393.05</v>
      </c>
      <c r="W19" s="21">
        <f>'НсЛ FIT18'!W19+25</f>
        <v>14393.05</v>
      </c>
    </row>
    <row r="20" spans="1:23" s="4" customFormat="1" ht="12" customHeight="1">
      <c r="A20" s="25" t="s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4" customFormat="1" ht="12" customHeight="1">
      <c r="A21" s="20">
        <v>1</v>
      </c>
      <c r="B21" s="21">
        <f>'НсЛ FIT18'!B21+25</f>
        <v>20774.5</v>
      </c>
      <c r="C21" s="21">
        <f>'НсЛ FIT18'!C21+25</f>
        <v>20383</v>
      </c>
      <c r="D21" s="21">
        <f>'НсЛ FIT18'!D21+25</f>
        <v>21166</v>
      </c>
      <c r="E21" s="21">
        <f>'НсЛ FIT18'!E21+25</f>
        <v>21166</v>
      </c>
      <c r="F21" s="21">
        <f>'НсЛ FIT18'!F21+25</f>
        <v>21166</v>
      </c>
      <c r="G21" s="21">
        <f>'НсЛ FIT18'!G21+25</f>
        <v>20069.8</v>
      </c>
      <c r="H21" s="21">
        <f>'НсЛ FIT18'!H21+25</f>
        <v>20069.8</v>
      </c>
      <c r="I21" s="21">
        <f>'НсЛ FIT18'!I21+25</f>
        <v>20069.8</v>
      </c>
      <c r="J21" s="21">
        <f>'НсЛ FIT18'!J21+25</f>
        <v>20069.8</v>
      </c>
      <c r="K21" s="21">
        <f>'НсЛ FIT18'!K21+25</f>
        <v>20774.5</v>
      </c>
      <c r="L21" s="21">
        <f>'НсЛ FIT18'!L21+25</f>
        <v>20774.5</v>
      </c>
      <c r="M21" s="21">
        <f>'НсЛ FIT18'!M21+25</f>
        <v>19600</v>
      </c>
      <c r="N21" s="21">
        <f>'НсЛ FIT18'!N21+25</f>
        <v>19600</v>
      </c>
      <c r="O21" s="21">
        <f>'НсЛ FIT18'!O21+25</f>
        <v>19600</v>
      </c>
      <c r="P21" s="21">
        <f>'НсЛ FIT18'!P21+25</f>
        <v>19600</v>
      </c>
      <c r="Q21" s="21">
        <f>'НсЛ FIT18'!Q21+25</f>
        <v>19600</v>
      </c>
      <c r="R21" s="21">
        <f>'НсЛ FIT18'!R21+25</f>
        <v>20069.8</v>
      </c>
      <c r="S21" s="21">
        <f>'НсЛ FIT18'!S21+25</f>
        <v>20069.8</v>
      </c>
      <c r="T21" s="21">
        <f>'НсЛ FIT18'!T21+25</f>
        <v>19600</v>
      </c>
      <c r="U21" s="21">
        <f>'НсЛ FIT18'!U21+25</f>
        <v>19600</v>
      </c>
      <c r="V21" s="21">
        <f>'НсЛ FIT18'!V21+25</f>
        <v>19600</v>
      </c>
      <c r="W21" s="21">
        <f>'НсЛ FIT18'!W21+25</f>
        <v>19600</v>
      </c>
    </row>
    <row r="22" spans="1:23" s="4" customFormat="1" ht="12" customHeight="1">
      <c r="A22" s="24">
        <v>2</v>
      </c>
      <c r="B22" s="21">
        <f>'НсЛ FIT18'!B22+25</f>
        <v>20774.5</v>
      </c>
      <c r="C22" s="21">
        <f>'НсЛ FIT18'!C22+25</f>
        <v>20383</v>
      </c>
      <c r="D22" s="21">
        <f>'НсЛ FIT18'!D22+25</f>
        <v>21166</v>
      </c>
      <c r="E22" s="21">
        <f>'НсЛ FIT18'!E22+25</f>
        <v>21166</v>
      </c>
      <c r="F22" s="21">
        <f>'НсЛ FIT18'!F22+25</f>
        <v>21166</v>
      </c>
      <c r="G22" s="21">
        <f>'НсЛ FIT18'!G22+25</f>
        <v>20069.8</v>
      </c>
      <c r="H22" s="21">
        <f>'НсЛ FIT18'!H22+25</f>
        <v>20069.8</v>
      </c>
      <c r="I22" s="21">
        <f>'НсЛ FIT18'!I22+25</f>
        <v>20069.8</v>
      </c>
      <c r="J22" s="21">
        <f>'НсЛ FIT18'!J22+25</f>
        <v>20069.8</v>
      </c>
      <c r="K22" s="21">
        <f>'НсЛ FIT18'!K22+25</f>
        <v>20774.5</v>
      </c>
      <c r="L22" s="21">
        <f>'НсЛ FIT18'!L22+25</f>
        <v>20774.5</v>
      </c>
      <c r="M22" s="21">
        <f>'НсЛ FIT18'!M22+25</f>
        <v>19600</v>
      </c>
      <c r="N22" s="21">
        <f>'НсЛ FIT18'!N22+25</f>
        <v>19600</v>
      </c>
      <c r="O22" s="21">
        <f>'НсЛ FIT18'!O22+25</f>
        <v>19600</v>
      </c>
      <c r="P22" s="21">
        <f>'НсЛ FIT18'!P22+25</f>
        <v>19600</v>
      </c>
      <c r="Q22" s="21">
        <f>'НсЛ FIT18'!Q22+25</f>
        <v>19600</v>
      </c>
      <c r="R22" s="21">
        <f>'НсЛ FIT18'!R22+25</f>
        <v>20069.8</v>
      </c>
      <c r="S22" s="21">
        <f>'НсЛ FIT18'!S22+25</f>
        <v>20069.8</v>
      </c>
      <c r="T22" s="21">
        <f>'НсЛ FIT18'!T22+25</f>
        <v>19600</v>
      </c>
      <c r="U22" s="21">
        <f>'НсЛ FIT18'!U22+25</f>
        <v>19600</v>
      </c>
      <c r="V22" s="21">
        <f>'НсЛ FIT18'!V22+25</f>
        <v>19600</v>
      </c>
      <c r="W22" s="21">
        <f>'НсЛ FIT18'!W22+25</f>
        <v>19600</v>
      </c>
    </row>
    <row r="23" spans="1:23" s="4" customFormat="1" ht="12" customHeight="1">
      <c r="A23" s="24">
        <v>3</v>
      </c>
      <c r="B23" s="21">
        <f>'НсЛ FIT18'!B23+25</f>
        <v>20774.5</v>
      </c>
      <c r="C23" s="21">
        <f>'НсЛ FIT18'!C23+25</f>
        <v>20383</v>
      </c>
      <c r="D23" s="21">
        <f>'НсЛ FIT18'!D23+25</f>
        <v>21166</v>
      </c>
      <c r="E23" s="21">
        <f>'НсЛ FIT18'!E23+25</f>
        <v>21166</v>
      </c>
      <c r="F23" s="21">
        <f>'НсЛ FIT18'!F23+25</f>
        <v>21166</v>
      </c>
      <c r="G23" s="21">
        <f>'НсЛ FIT18'!G23+25</f>
        <v>20069.8</v>
      </c>
      <c r="H23" s="21">
        <f>'НсЛ FIT18'!H23+25</f>
        <v>20069.8</v>
      </c>
      <c r="I23" s="21">
        <f>'НсЛ FIT18'!I23+25</f>
        <v>20069.8</v>
      </c>
      <c r="J23" s="21">
        <f>'НсЛ FIT18'!J23+25</f>
        <v>20069.8</v>
      </c>
      <c r="K23" s="21">
        <f>'НсЛ FIT18'!K23+25</f>
        <v>20774.5</v>
      </c>
      <c r="L23" s="21">
        <f>'НсЛ FIT18'!L23+25</f>
        <v>20774.5</v>
      </c>
      <c r="M23" s="21">
        <f>'НсЛ FIT18'!M23+25</f>
        <v>19600</v>
      </c>
      <c r="N23" s="21">
        <f>'НсЛ FIT18'!N23+25</f>
        <v>19600</v>
      </c>
      <c r="O23" s="21">
        <f>'НсЛ FIT18'!O23+25</f>
        <v>19600</v>
      </c>
      <c r="P23" s="21">
        <f>'НсЛ FIT18'!P23+25</f>
        <v>19600</v>
      </c>
      <c r="Q23" s="21">
        <f>'НсЛ FIT18'!Q23+25</f>
        <v>19600</v>
      </c>
      <c r="R23" s="21">
        <f>'НсЛ FIT18'!R23+25</f>
        <v>20069.8</v>
      </c>
      <c r="S23" s="21">
        <f>'НсЛ FIT18'!S23+25</f>
        <v>20069.8</v>
      </c>
      <c r="T23" s="21">
        <f>'НсЛ FIT18'!T23+25</f>
        <v>19600</v>
      </c>
      <c r="U23" s="21">
        <f>'НсЛ FIT18'!U23+25</f>
        <v>19600</v>
      </c>
      <c r="V23" s="21">
        <f>'НсЛ FIT18'!V23+25</f>
        <v>19600</v>
      </c>
      <c r="W23" s="21">
        <f>'НсЛ FIT18'!W23+25</f>
        <v>19600</v>
      </c>
    </row>
    <row r="24" spans="1:23" s="4" customFormat="1" ht="12" customHeight="1">
      <c r="A24" s="24">
        <v>4</v>
      </c>
      <c r="B24" s="21">
        <f>'НсЛ FIT18'!B24+25</f>
        <v>20774.5</v>
      </c>
      <c r="C24" s="21">
        <f>'НсЛ FIT18'!C24+25</f>
        <v>20383</v>
      </c>
      <c r="D24" s="21">
        <f>'НсЛ FIT18'!D24+25</f>
        <v>21166</v>
      </c>
      <c r="E24" s="21">
        <f>'НсЛ FIT18'!E24+25</f>
        <v>21166</v>
      </c>
      <c r="F24" s="21">
        <f>'НсЛ FIT18'!F24+25</f>
        <v>21166</v>
      </c>
      <c r="G24" s="21">
        <f>'НсЛ FIT18'!G24+25</f>
        <v>20069.8</v>
      </c>
      <c r="H24" s="21">
        <f>'НсЛ FIT18'!H24+25</f>
        <v>20069.8</v>
      </c>
      <c r="I24" s="21">
        <f>'НсЛ FIT18'!I24+25</f>
        <v>20069.8</v>
      </c>
      <c r="J24" s="21">
        <f>'НсЛ FIT18'!J24+25</f>
        <v>20069.8</v>
      </c>
      <c r="K24" s="21">
        <f>'НсЛ FIT18'!K24+25</f>
        <v>20774.5</v>
      </c>
      <c r="L24" s="21">
        <f>'НсЛ FIT18'!L24+25</f>
        <v>20774.5</v>
      </c>
      <c r="M24" s="21">
        <f>'НсЛ FIT18'!M24+25</f>
        <v>19600</v>
      </c>
      <c r="N24" s="21">
        <f>'НсЛ FIT18'!N24+25</f>
        <v>19600</v>
      </c>
      <c r="O24" s="21">
        <f>'НсЛ FIT18'!O24+25</f>
        <v>19600</v>
      </c>
      <c r="P24" s="21">
        <f>'НсЛ FIT18'!P24+25</f>
        <v>19600</v>
      </c>
      <c r="Q24" s="21">
        <f>'НсЛ FIT18'!Q24+25</f>
        <v>19600</v>
      </c>
      <c r="R24" s="21">
        <f>'НсЛ FIT18'!R24+25</f>
        <v>20069.8</v>
      </c>
      <c r="S24" s="21">
        <f>'НсЛ FIT18'!S24+25</f>
        <v>20069.8</v>
      </c>
      <c r="T24" s="21">
        <f>'НсЛ FIT18'!T24+25</f>
        <v>19600</v>
      </c>
      <c r="U24" s="21">
        <f>'НсЛ FIT18'!U24+25</f>
        <v>19600</v>
      </c>
      <c r="V24" s="21">
        <f>'НсЛ FIT18'!V24+25</f>
        <v>19600</v>
      </c>
      <c r="W24" s="21">
        <f>'НсЛ FIT18'!W24+25</f>
        <v>19600</v>
      </c>
    </row>
    <row r="25" spans="1:23" s="62" customFormat="1" ht="15" customHeight="1">
      <c r="A25" s="33" t="s">
        <v>36</v>
      </c>
      <c r="N25" s="67"/>
      <c r="O25" s="67"/>
      <c r="P25" s="67"/>
      <c r="Q25" s="67"/>
      <c r="W25" s="67"/>
    </row>
    <row r="26" spans="1:23" s="63" customFormat="1" ht="108">
      <c r="A26" s="35" t="s">
        <v>61</v>
      </c>
      <c r="N26" s="45"/>
      <c r="O26" s="45"/>
      <c r="P26" s="45"/>
      <c r="Q26" s="45"/>
      <c r="W26" s="45"/>
    </row>
    <row r="27" spans="1:23" s="63" customFormat="1" ht="15" customHeight="1">
      <c r="A27" s="30" t="s">
        <v>12</v>
      </c>
      <c r="N27" s="45"/>
      <c r="O27" s="45"/>
      <c r="P27" s="45"/>
      <c r="Q27" s="45"/>
      <c r="W27" s="45"/>
    </row>
    <row r="28" spans="1:23" s="63" customFormat="1" ht="24">
      <c r="A28" s="68" t="s">
        <v>62</v>
      </c>
      <c r="N28" s="45"/>
      <c r="O28" s="45"/>
      <c r="P28" s="45"/>
      <c r="Q28" s="45"/>
      <c r="W28" s="45"/>
    </row>
    <row r="29" spans="1:23" s="5" customFormat="1" ht="14.25" customHeight="1">
      <c r="A29" s="33" t="s">
        <v>16</v>
      </c>
      <c r="N29" s="4"/>
      <c r="O29" s="4"/>
      <c r="P29" s="4"/>
      <c r="Q29" s="4"/>
      <c r="W29" s="4"/>
    </row>
    <row r="30" spans="1:23" s="5" customFormat="1" ht="84">
      <c r="A30" s="34" t="s">
        <v>63</v>
      </c>
      <c r="N30" s="4"/>
      <c r="O30" s="4"/>
      <c r="P30" s="4"/>
      <c r="Q30" s="4"/>
      <c r="W30" s="4"/>
    </row>
    <row r="31" spans="1:23" s="5" customFormat="1" ht="24">
      <c r="A31" s="69" t="s">
        <v>64</v>
      </c>
      <c r="N31" s="4"/>
      <c r="O31" s="4"/>
      <c r="P31" s="4"/>
      <c r="Q31" s="4"/>
      <c r="W31" s="4"/>
    </row>
    <row r="32" spans="1:23" s="4" customFormat="1" ht="218.25" customHeight="1">
      <c r="A32" s="34" t="s">
        <v>65</v>
      </c>
    </row>
    <row r="33" spans="1:23" s="5" customFormat="1" ht="12">
      <c r="A33" s="33" t="s">
        <v>58</v>
      </c>
      <c r="N33" s="4"/>
      <c r="O33" s="4"/>
      <c r="P33" s="4"/>
      <c r="Q33" s="4"/>
      <c r="W33" s="4"/>
    </row>
    <row r="34" spans="1:23" s="5" customFormat="1" ht="276">
      <c r="A34" s="34" t="s">
        <v>66</v>
      </c>
      <c r="N34" s="4"/>
      <c r="O34" s="4"/>
      <c r="P34" s="4"/>
      <c r="Q34" s="4"/>
      <c r="W34" s="4"/>
    </row>
    <row r="35" spans="1:23" s="5" customFormat="1" ht="12">
      <c r="A35" s="30" t="s">
        <v>18</v>
      </c>
      <c r="N35" s="4"/>
      <c r="O35" s="4"/>
      <c r="P35" s="4"/>
      <c r="Q35" s="4"/>
      <c r="W35" s="4"/>
    </row>
    <row r="36" spans="1:23" s="5" customFormat="1" ht="24">
      <c r="A36" s="35" t="s">
        <v>19</v>
      </c>
      <c r="N36" s="4"/>
      <c r="O36" s="4"/>
      <c r="P36" s="4"/>
      <c r="Q36" s="4"/>
      <c r="W36" s="4"/>
    </row>
  </sheetData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6" tint="-0.249977111117893"/>
  </sheetPr>
  <dimension ref="A1:AZ34"/>
  <sheetViews>
    <sheetView workbookViewId="0">
      <pane xSplit="1" topLeftCell="B1" activePane="topRight" state="frozen"/>
      <selection pane="topRight" activeCell="A5" sqref="A5"/>
    </sheetView>
  </sheetViews>
  <sheetFormatPr defaultColWidth="9.140625" defaultRowHeight="15"/>
  <cols>
    <col min="1" max="1" width="69.5703125" style="1" customWidth="1"/>
    <col min="2" max="16384" width="9.140625" style="6"/>
  </cols>
  <sheetData>
    <row r="1" spans="1:52" s="71" customFormat="1" ht="15" customHeight="1">
      <c r="A1" s="41" t="s">
        <v>0</v>
      </c>
    </row>
    <row r="2" spans="1:52" s="1" customFormat="1" ht="15" customHeight="1">
      <c r="A2" s="122" t="s">
        <v>67</v>
      </c>
    </row>
    <row r="3" spans="1:52" s="4" customFormat="1" ht="15" customHeight="1">
      <c r="A3" s="10" t="s">
        <v>53</v>
      </c>
    </row>
    <row r="4" spans="1:52" s="4" customFormat="1" ht="15" customHeight="1">
      <c r="A4" s="38" t="s">
        <v>3</v>
      </c>
      <c r="B4" s="57">
        <v>46215</v>
      </c>
      <c r="C4" s="57">
        <v>46216</v>
      </c>
      <c r="D4" s="57">
        <v>46217</v>
      </c>
      <c r="E4" s="57">
        <v>46218</v>
      </c>
      <c r="F4" s="57">
        <v>46219</v>
      </c>
      <c r="G4" s="57">
        <v>46220</v>
      </c>
      <c r="H4" s="57">
        <v>46221</v>
      </c>
      <c r="I4" s="57">
        <v>46222</v>
      </c>
      <c r="J4" s="57">
        <v>46223</v>
      </c>
      <c r="K4" s="57">
        <v>46224</v>
      </c>
      <c r="L4" s="57">
        <v>46225</v>
      </c>
      <c r="M4" s="57">
        <v>46226</v>
      </c>
      <c r="N4" s="57">
        <v>46227</v>
      </c>
      <c r="O4" s="57">
        <v>46228</v>
      </c>
      <c r="P4" s="57">
        <v>46229</v>
      </c>
      <c r="Q4" s="57">
        <v>46230</v>
      </c>
      <c r="R4" s="57">
        <v>46231</v>
      </c>
      <c r="S4" s="57">
        <v>46232</v>
      </c>
      <c r="T4" s="57">
        <v>46233</v>
      </c>
      <c r="U4" s="57">
        <v>46234</v>
      </c>
      <c r="V4" s="57">
        <v>46235</v>
      </c>
      <c r="W4" s="57">
        <v>46236</v>
      </c>
      <c r="X4" s="57">
        <v>46237</v>
      </c>
      <c r="Y4" s="57">
        <v>46238</v>
      </c>
      <c r="Z4" s="57">
        <v>46239</v>
      </c>
      <c r="AA4" s="57">
        <v>46240</v>
      </c>
      <c r="AB4" s="57">
        <v>46241</v>
      </c>
      <c r="AC4" s="57">
        <v>46242</v>
      </c>
      <c r="AD4" s="57">
        <v>46243</v>
      </c>
      <c r="AE4" s="57">
        <v>46244</v>
      </c>
      <c r="AF4" s="57">
        <v>46245</v>
      </c>
      <c r="AG4" s="57">
        <v>46246</v>
      </c>
      <c r="AH4" s="57">
        <v>46247</v>
      </c>
      <c r="AI4" s="57">
        <v>46248</v>
      </c>
      <c r="AJ4" s="57">
        <v>46249</v>
      </c>
      <c r="AK4" s="57">
        <v>46250</v>
      </c>
      <c r="AL4" s="57">
        <v>46251</v>
      </c>
      <c r="AM4" s="57">
        <v>46252</v>
      </c>
      <c r="AN4" s="57">
        <v>46253</v>
      </c>
      <c r="AO4" s="57">
        <v>46254</v>
      </c>
      <c r="AP4" s="57">
        <v>46255</v>
      </c>
      <c r="AQ4" s="57">
        <v>46256</v>
      </c>
      <c r="AR4" s="57">
        <v>46257</v>
      </c>
      <c r="AS4" s="57">
        <v>46258</v>
      </c>
      <c r="AT4" s="57">
        <v>46259</v>
      </c>
      <c r="AU4" s="57">
        <v>46260</v>
      </c>
      <c r="AV4" s="57">
        <v>46261</v>
      </c>
      <c r="AW4" s="57">
        <v>46262</v>
      </c>
      <c r="AX4" s="57">
        <v>46263</v>
      </c>
      <c r="AY4" s="57">
        <v>46264</v>
      </c>
      <c r="AZ4" s="57">
        <v>46265</v>
      </c>
    </row>
    <row r="5" spans="1:52" s="4" customFormat="1" ht="24.75" customHeight="1">
      <c r="A5" s="16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</row>
    <row r="6" spans="1:52" s="4" customFormat="1" ht="12" customHeight="1">
      <c r="A6" s="18">
        <v>1</v>
      </c>
      <c r="B6" s="58" t="e">
        <f>'ТЧК FIT18'!B6+25</f>
        <v>#REF!</v>
      </c>
      <c r="C6" s="58" t="e">
        <f>'ТЧК FIT18'!C6+25</f>
        <v>#REF!</v>
      </c>
      <c r="D6" s="58" t="e">
        <f>'ТЧК FIT18'!D6+25</f>
        <v>#REF!</v>
      </c>
      <c r="E6" s="58" t="e">
        <f>'ТЧК FIT18'!E6+25</f>
        <v>#REF!</v>
      </c>
      <c r="F6" s="58" t="e">
        <f>'ТЧК FIT18'!F6+25</f>
        <v>#REF!</v>
      </c>
      <c r="G6" s="58" t="e">
        <f>'ТЧК FIT18'!G6+25</f>
        <v>#REF!</v>
      </c>
      <c r="H6" s="58" t="e">
        <f>'ТЧК FIT18'!H6+25</f>
        <v>#REF!</v>
      </c>
      <c r="I6" s="58" t="e">
        <f>'ТЧК FIT18'!I6+25</f>
        <v>#REF!</v>
      </c>
      <c r="J6" s="58" t="e">
        <f>'ТЧК FIT18'!J6+25</f>
        <v>#REF!</v>
      </c>
      <c r="K6" s="58" t="e">
        <f>'ТЧК FIT18'!K6+25</f>
        <v>#REF!</v>
      </c>
      <c r="L6" s="58" t="e">
        <f>'ТЧК FIT18'!L6+25</f>
        <v>#REF!</v>
      </c>
      <c r="M6" s="58" t="e">
        <f>'ТЧК FIT18'!M6+25</f>
        <v>#REF!</v>
      </c>
      <c r="N6" s="58" t="e">
        <f>'ТЧК FIT18'!N6+25</f>
        <v>#REF!</v>
      </c>
      <c r="O6" s="58" t="e">
        <f>'ТЧК FIT18'!O6+25</f>
        <v>#REF!</v>
      </c>
      <c r="P6" s="58" t="e">
        <f>'ТЧК FIT18'!P6+25</f>
        <v>#REF!</v>
      </c>
      <c r="Q6" s="58" t="e">
        <f>'ТЧК FIT18'!Q6+25</f>
        <v>#REF!</v>
      </c>
      <c r="R6" s="58" t="e">
        <f>'ТЧК FIT18'!R6+25</f>
        <v>#REF!</v>
      </c>
      <c r="S6" s="58" t="e">
        <f>'ТЧК FIT18'!S6+25</f>
        <v>#REF!</v>
      </c>
      <c r="T6" s="58" t="e">
        <f>'ТЧК FIT18'!T6+25</f>
        <v>#REF!</v>
      </c>
      <c r="U6" s="58" t="e">
        <f>'ТЧК FIT18'!U6+25</f>
        <v>#REF!</v>
      </c>
      <c r="V6" s="58" t="e">
        <f>'ТЧК FIT18'!V6+25</f>
        <v>#REF!</v>
      </c>
      <c r="W6" s="58" t="e">
        <f>'ТЧК FIT18'!W6+25</f>
        <v>#REF!</v>
      </c>
      <c r="X6" s="58" t="e">
        <f>'ТЧК FIT18'!X6+25</f>
        <v>#REF!</v>
      </c>
      <c r="Y6" s="58" t="e">
        <f>'ТЧК FIT18'!Y6+25</f>
        <v>#REF!</v>
      </c>
      <c r="Z6" s="58" t="e">
        <f>'ТЧК FIT18'!Z6+25</f>
        <v>#REF!</v>
      </c>
      <c r="AA6" s="58" t="e">
        <f>'ТЧК FIT18'!AA6+25</f>
        <v>#REF!</v>
      </c>
      <c r="AB6" s="58" t="e">
        <f>'ТЧК FIT18'!AB6+25</f>
        <v>#REF!</v>
      </c>
      <c r="AC6" s="58" t="e">
        <f>'ТЧК FIT18'!AC6+25</f>
        <v>#REF!</v>
      </c>
      <c r="AD6" s="58" t="e">
        <f>'ТЧК FIT18'!AD6+25</f>
        <v>#REF!</v>
      </c>
      <c r="AE6" s="58" t="e">
        <f>'ТЧК FIT18'!AE6+25</f>
        <v>#REF!</v>
      </c>
      <c r="AF6" s="58" t="e">
        <f>'ТЧК FIT18'!AF6+25</f>
        <v>#REF!</v>
      </c>
      <c r="AG6" s="58" t="e">
        <f>'ТЧК FIT18'!AG6+25</f>
        <v>#REF!</v>
      </c>
      <c r="AH6" s="58" t="e">
        <f>'ТЧК FIT18'!AH6+25</f>
        <v>#REF!</v>
      </c>
      <c r="AI6" s="58" t="e">
        <f>'ТЧК FIT18'!AI6+25</f>
        <v>#REF!</v>
      </c>
      <c r="AJ6" s="58" t="e">
        <f>'ТЧК FIT18'!AJ6+25</f>
        <v>#REF!</v>
      </c>
      <c r="AK6" s="58" t="e">
        <f>'ТЧК FIT18'!AK6+25</f>
        <v>#REF!</v>
      </c>
      <c r="AL6" s="58" t="e">
        <f>'ТЧК FIT18'!AL6+25</f>
        <v>#REF!</v>
      </c>
      <c r="AM6" s="58" t="e">
        <f>'ТЧК FIT18'!AM6+25</f>
        <v>#REF!</v>
      </c>
      <c r="AN6" s="58" t="e">
        <f>'ТЧК FIT18'!AN6+25</f>
        <v>#REF!</v>
      </c>
      <c r="AO6" s="58" t="e">
        <f>'ТЧК FIT18'!AO6+25</f>
        <v>#REF!</v>
      </c>
      <c r="AP6" s="58" t="e">
        <f>'ТЧК FIT18'!AP6+25</f>
        <v>#REF!</v>
      </c>
      <c r="AQ6" s="58" t="e">
        <f>'ТЧК FIT18'!AQ6+25</f>
        <v>#REF!</v>
      </c>
      <c r="AR6" s="58" t="e">
        <f>'ТЧК FIT18'!AR6+25</f>
        <v>#REF!</v>
      </c>
      <c r="AS6" s="58" t="e">
        <f>'ТЧК FIT18'!AS6+25</f>
        <v>#REF!</v>
      </c>
      <c r="AT6" s="58" t="e">
        <f>'ТЧК FIT18'!AT6+25</f>
        <v>#REF!</v>
      </c>
      <c r="AU6" s="58" t="e">
        <f>'ТЧК FIT18'!AU6+25</f>
        <v>#REF!</v>
      </c>
      <c r="AV6" s="58" t="e">
        <f>'ТЧК FIT18'!AV6+25</f>
        <v>#REF!</v>
      </c>
      <c r="AW6" s="58" t="e">
        <f>'ТЧК FIT18'!AW6+25</f>
        <v>#REF!</v>
      </c>
      <c r="AX6" s="58" t="e">
        <f>'ТЧК FIT18'!AX6+25</f>
        <v>#REF!</v>
      </c>
      <c r="AY6" s="58" t="e">
        <f>'ТЧК FIT18'!AY6+25</f>
        <v>#REF!</v>
      </c>
      <c r="AZ6" s="58" t="e">
        <f>'ТЧК FIT18'!AZ6+25</f>
        <v>#REF!</v>
      </c>
    </row>
    <row r="7" spans="1:52" s="4" customFormat="1" ht="12" customHeight="1">
      <c r="A7" s="18">
        <v>2</v>
      </c>
      <c r="B7" s="58" t="e">
        <f>'ТЧК FIT18'!B7+25</f>
        <v>#REF!</v>
      </c>
      <c r="C7" s="58" t="e">
        <f>'ТЧК FIT18'!C7+25</f>
        <v>#REF!</v>
      </c>
      <c r="D7" s="58" t="e">
        <f>'ТЧК FIT18'!D7+25</f>
        <v>#REF!</v>
      </c>
      <c r="E7" s="58" t="e">
        <f>'ТЧК FIT18'!E7+25</f>
        <v>#REF!</v>
      </c>
      <c r="F7" s="58" t="e">
        <f>'ТЧК FIT18'!F7+25</f>
        <v>#REF!</v>
      </c>
      <c r="G7" s="58" t="e">
        <f>'ТЧК FIT18'!G7+25</f>
        <v>#REF!</v>
      </c>
      <c r="H7" s="58" t="e">
        <f>'ТЧК FIT18'!H7+25</f>
        <v>#REF!</v>
      </c>
      <c r="I7" s="58" t="e">
        <f>'ТЧК FIT18'!I7+25</f>
        <v>#REF!</v>
      </c>
      <c r="J7" s="58" t="e">
        <f>'ТЧК FIT18'!J7+25</f>
        <v>#REF!</v>
      </c>
      <c r="K7" s="58" t="e">
        <f>'ТЧК FIT18'!K7+25</f>
        <v>#REF!</v>
      </c>
      <c r="L7" s="58" t="e">
        <f>'ТЧК FIT18'!L7+25</f>
        <v>#REF!</v>
      </c>
      <c r="M7" s="58" t="e">
        <f>'ТЧК FIT18'!M7+25</f>
        <v>#REF!</v>
      </c>
      <c r="N7" s="58" t="e">
        <f>'ТЧК FIT18'!N7+25</f>
        <v>#REF!</v>
      </c>
      <c r="O7" s="58" t="e">
        <f>'ТЧК FIT18'!O7+25</f>
        <v>#REF!</v>
      </c>
      <c r="P7" s="58" t="e">
        <f>'ТЧК FIT18'!P7+25</f>
        <v>#REF!</v>
      </c>
      <c r="Q7" s="58" t="e">
        <f>'ТЧК FIT18'!Q7+25</f>
        <v>#REF!</v>
      </c>
      <c r="R7" s="58" t="e">
        <f>'ТЧК FIT18'!R7+25</f>
        <v>#REF!</v>
      </c>
      <c r="S7" s="58" t="e">
        <f>'ТЧК FIT18'!S7+25</f>
        <v>#REF!</v>
      </c>
      <c r="T7" s="58" t="e">
        <f>'ТЧК FIT18'!T7+25</f>
        <v>#REF!</v>
      </c>
      <c r="U7" s="58" t="e">
        <f>'ТЧК FIT18'!U7+25</f>
        <v>#REF!</v>
      </c>
      <c r="V7" s="58" t="e">
        <f>'ТЧК FIT18'!V7+25</f>
        <v>#REF!</v>
      </c>
      <c r="W7" s="58" t="e">
        <f>'ТЧК FIT18'!W7+25</f>
        <v>#REF!</v>
      </c>
      <c r="X7" s="58" t="e">
        <f>'ТЧК FIT18'!X7+25</f>
        <v>#REF!</v>
      </c>
      <c r="Y7" s="58" t="e">
        <f>'ТЧК FIT18'!Y7+25</f>
        <v>#REF!</v>
      </c>
      <c r="Z7" s="58" t="e">
        <f>'ТЧК FIT18'!Z7+25</f>
        <v>#REF!</v>
      </c>
      <c r="AA7" s="58" t="e">
        <f>'ТЧК FIT18'!AA7+25</f>
        <v>#REF!</v>
      </c>
      <c r="AB7" s="58" t="e">
        <f>'ТЧК FIT18'!AB7+25</f>
        <v>#REF!</v>
      </c>
      <c r="AC7" s="58" t="e">
        <f>'ТЧК FIT18'!AC7+25</f>
        <v>#REF!</v>
      </c>
      <c r="AD7" s="58" t="e">
        <f>'ТЧК FIT18'!AD7+25</f>
        <v>#REF!</v>
      </c>
      <c r="AE7" s="58" t="e">
        <f>'ТЧК FIT18'!AE7+25</f>
        <v>#REF!</v>
      </c>
      <c r="AF7" s="58" t="e">
        <f>'ТЧК FIT18'!AF7+25</f>
        <v>#REF!</v>
      </c>
      <c r="AG7" s="58" t="e">
        <f>'ТЧК FIT18'!AG7+25</f>
        <v>#REF!</v>
      </c>
      <c r="AH7" s="58" t="e">
        <f>'ТЧК FIT18'!AH7+25</f>
        <v>#REF!</v>
      </c>
      <c r="AI7" s="58" t="e">
        <f>'ТЧК FIT18'!AI7+25</f>
        <v>#REF!</v>
      </c>
      <c r="AJ7" s="58" t="e">
        <f>'ТЧК FIT18'!AJ7+25</f>
        <v>#REF!</v>
      </c>
      <c r="AK7" s="58" t="e">
        <f>'ТЧК FIT18'!AK7+25</f>
        <v>#REF!</v>
      </c>
      <c r="AL7" s="58" t="e">
        <f>'ТЧК FIT18'!AL7+25</f>
        <v>#REF!</v>
      </c>
      <c r="AM7" s="58" t="e">
        <f>'ТЧК FIT18'!AM7+25</f>
        <v>#REF!</v>
      </c>
      <c r="AN7" s="58" t="e">
        <f>'ТЧК FIT18'!AN7+25</f>
        <v>#REF!</v>
      </c>
      <c r="AO7" s="58" t="e">
        <f>'ТЧК FIT18'!AO7+25</f>
        <v>#REF!</v>
      </c>
      <c r="AP7" s="58" t="e">
        <f>'ТЧК FIT18'!AP7+25</f>
        <v>#REF!</v>
      </c>
      <c r="AQ7" s="58" t="e">
        <f>'ТЧК FIT18'!AQ7+25</f>
        <v>#REF!</v>
      </c>
      <c r="AR7" s="58" t="e">
        <f>'ТЧК FIT18'!AR7+25</f>
        <v>#REF!</v>
      </c>
      <c r="AS7" s="58" t="e">
        <f>'ТЧК FIT18'!AS7+25</f>
        <v>#REF!</v>
      </c>
      <c r="AT7" s="58" t="e">
        <f>'ТЧК FIT18'!AT7+25</f>
        <v>#REF!</v>
      </c>
      <c r="AU7" s="58" t="e">
        <f>'ТЧК FIT18'!AU7+25</f>
        <v>#REF!</v>
      </c>
      <c r="AV7" s="58" t="e">
        <f>'ТЧК FIT18'!AV7+25</f>
        <v>#REF!</v>
      </c>
      <c r="AW7" s="58" t="e">
        <f>'ТЧК FIT18'!AW7+25</f>
        <v>#REF!</v>
      </c>
      <c r="AX7" s="58" t="e">
        <f>'ТЧК FIT18'!AX7+25</f>
        <v>#REF!</v>
      </c>
      <c r="AY7" s="58" t="e">
        <f>'ТЧК FIT18'!AY7+25</f>
        <v>#REF!</v>
      </c>
      <c r="AZ7" s="58" t="e">
        <f>'ТЧК FIT18'!AZ7+25</f>
        <v>#REF!</v>
      </c>
    </row>
    <row r="8" spans="1:52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</row>
    <row r="9" spans="1:52" s="4" customFormat="1" ht="12" customHeight="1">
      <c r="A9" s="18">
        <v>1</v>
      </c>
      <c r="B9" s="58" t="e">
        <f>'ТЧК FIT18'!B9+25</f>
        <v>#REF!</v>
      </c>
      <c r="C9" s="58" t="e">
        <f>'ТЧК FIT18'!C9+25</f>
        <v>#REF!</v>
      </c>
      <c r="D9" s="58" t="e">
        <f>'ТЧК FIT18'!D9+25</f>
        <v>#REF!</v>
      </c>
      <c r="E9" s="58" t="e">
        <f>'ТЧК FIT18'!E9+25</f>
        <v>#REF!</v>
      </c>
      <c r="F9" s="58" t="e">
        <f>'ТЧК FIT18'!F9+25</f>
        <v>#REF!</v>
      </c>
      <c r="G9" s="58" t="e">
        <f>'ТЧК FIT18'!G9+25</f>
        <v>#REF!</v>
      </c>
      <c r="H9" s="58" t="e">
        <f>'ТЧК FIT18'!H9+25</f>
        <v>#REF!</v>
      </c>
      <c r="I9" s="58" t="e">
        <f>'ТЧК FIT18'!I9+25</f>
        <v>#REF!</v>
      </c>
      <c r="J9" s="58" t="e">
        <f>'ТЧК FIT18'!J9+25</f>
        <v>#REF!</v>
      </c>
      <c r="K9" s="58" t="e">
        <f>'ТЧК FIT18'!K9+25</f>
        <v>#REF!</v>
      </c>
      <c r="L9" s="58" t="e">
        <f>'ТЧК FIT18'!L9+25</f>
        <v>#REF!</v>
      </c>
      <c r="M9" s="58" t="e">
        <f>'ТЧК FIT18'!M9+25</f>
        <v>#REF!</v>
      </c>
      <c r="N9" s="58" t="e">
        <f>'ТЧК FIT18'!N9+25</f>
        <v>#REF!</v>
      </c>
      <c r="O9" s="58" t="e">
        <f>'ТЧК FIT18'!O9+25</f>
        <v>#REF!</v>
      </c>
      <c r="P9" s="58" t="e">
        <f>'ТЧК FIT18'!P9+25</f>
        <v>#REF!</v>
      </c>
      <c r="Q9" s="58" t="e">
        <f>'ТЧК FIT18'!Q9+25</f>
        <v>#REF!</v>
      </c>
      <c r="R9" s="58" t="e">
        <f>'ТЧК FIT18'!R9+25</f>
        <v>#REF!</v>
      </c>
      <c r="S9" s="58" t="e">
        <f>'ТЧК FIT18'!S9+25</f>
        <v>#REF!</v>
      </c>
      <c r="T9" s="58" t="e">
        <f>'ТЧК FIT18'!T9+25</f>
        <v>#REF!</v>
      </c>
      <c r="U9" s="58" t="e">
        <f>'ТЧК FIT18'!U9+25</f>
        <v>#REF!</v>
      </c>
      <c r="V9" s="58" t="e">
        <f>'ТЧК FIT18'!V9+25</f>
        <v>#REF!</v>
      </c>
      <c r="W9" s="58" t="e">
        <f>'ТЧК FIT18'!W9+25</f>
        <v>#REF!</v>
      </c>
      <c r="X9" s="58" t="e">
        <f>'ТЧК FIT18'!X9+25</f>
        <v>#REF!</v>
      </c>
      <c r="Y9" s="58" t="e">
        <f>'ТЧК FIT18'!Y9+25</f>
        <v>#REF!</v>
      </c>
      <c r="Z9" s="58" t="e">
        <f>'ТЧК FIT18'!Z9+25</f>
        <v>#REF!</v>
      </c>
      <c r="AA9" s="58" t="e">
        <f>'ТЧК FIT18'!AA9+25</f>
        <v>#REF!</v>
      </c>
      <c r="AB9" s="58" t="e">
        <f>'ТЧК FIT18'!AB9+25</f>
        <v>#REF!</v>
      </c>
      <c r="AC9" s="58" t="e">
        <f>'ТЧК FIT18'!AC9+25</f>
        <v>#REF!</v>
      </c>
      <c r="AD9" s="58" t="e">
        <f>'ТЧК FIT18'!AD9+25</f>
        <v>#REF!</v>
      </c>
      <c r="AE9" s="58" t="e">
        <f>'ТЧК FIT18'!AE9+25</f>
        <v>#REF!</v>
      </c>
      <c r="AF9" s="58" t="e">
        <f>'ТЧК FIT18'!AF9+25</f>
        <v>#REF!</v>
      </c>
      <c r="AG9" s="58" t="e">
        <f>'ТЧК FIT18'!AG9+25</f>
        <v>#REF!</v>
      </c>
      <c r="AH9" s="58" t="e">
        <f>'ТЧК FIT18'!AH9+25</f>
        <v>#REF!</v>
      </c>
      <c r="AI9" s="58" t="e">
        <f>'ТЧК FIT18'!AI9+25</f>
        <v>#REF!</v>
      </c>
      <c r="AJ9" s="58" t="e">
        <f>'ТЧК FIT18'!AJ9+25</f>
        <v>#REF!</v>
      </c>
      <c r="AK9" s="58" t="e">
        <f>'ТЧК FIT18'!AK9+25</f>
        <v>#REF!</v>
      </c>
      <c r="AL9" s="58" t="e">
        <f>'ТЧК FIT18'!AL9+25</f>
        <v>#REF!</v>
      </c>
      <c r="AM9" s="58" t="e">
        <f>'ТЧК FIT18'!AM9+25</f>
        <v>#REF!</v>
      </c>
      <c r="AN9" s="58" t="e">
        <f>'ТЧК FIT18'!AN9+25</f>
        <v>#REF!</v>
      </c>
      <c r="AO9" s="58" t="e">
        <f>'ТЧК FIT18'!AO9+25</f>
        <v>#REF!</v>
      </c>
      <c r="AP9" s="58" t="e">
        <f>'ТЧК FIT18'!AP9+25</f>
        <v>#REF!</v>
      </c>
      <c r="AQ9" s="58" t="e">
        <f>'ТЧК FIT18'!AQ9+25</f>
        <v>#REF!</v>
      </c>
      <c r="AR9" s="58" t="e">
        <f>'ТЧК FIT18'!AR9+25</f>
        <v>#REF!</v>
      </c>
      <c r="AS9" s="58" t="e">
        <f>'ТЧК FIT18'!AS9+25</f>
        <v>#REF!</v>
      </c>
      <c r="AT9" s="58" t="e">
        <f>'ТЧК FIT18'!AT9+25</f>
        <v>#REF!</v>
      </c>
      <c r="AU9" s="58" t="e">
        <f>'ТЧК FIT18'!AU9+25</f>
        <v>#REF!</v>
      </c>
      <c r="AV9" s="58" t="e">
        <f>'ТЧК FIT18'!AV9+25</f>
        <v>#REF!</v>
      </c>
      <c r="AW9" s="58" t="e">
        <f>'ТЧК FIT18'!AW9+25</f>
        <v>#REF!</v>
      </c>
      <c r="AX9" s="58" t="e">
        <f>'ТЧК FIT18'!AX9+25</f>
        <v>#REF!</v>
      </c>
      <c r="AY9" s="58" t="e">
        <f>'ТЧК FIT18'!AY9+25</f>
        <v>#REF!</v>
      </c>
      <c r="AZ9" s="58" t="e">
        <f>'ТЧК FIT18'!AZ9+25</f>
        <v>#REF!</v>
      </c>
    </row>
    <row r="10" spans="1:52" s="4" customFormat="1" ht="12" customHeight="1">
      <c r="A10" s="18">
        <v>2</v>
      </c>
      <c r="B10" s="58" t="e">
        <f>'ТЧК FIT18'!B10+25</f>
        <v>#REF!</v>
      </c>
      <c r="C10" s="58" t="e">
        <f>'ТЧК FIT18'!C10+25</f>
        <v>#REF!</v>
      </c>
      <c r="D10" s="58" t="e">
        <f>'ТЧК FIT18'!D10+25</f>
        <v>#REF!</v>
      </c>
      <c r="E10" s="58" t="e">
        <f>'ТЧК FIT18'!E10+25</f>
        <v>#REF!</v>
      </c>
      <c r="F10" s="58" t="e">
        <f>'ТЧК FIT18'!F10+25</f>
        <v>#REF!</v>
      </c>
      <c r="G10" s="58" t="e">
        <f>'ТЧК FIT18'!G10+25</f>
        <v>#REF!</v>
      </c>
      <c r="H10" s="58" t="e">
        <f>'ТЧК FIT18'!H10+25</f>
        <v>#REF!</v>
      </c>
      <c r="I10" s="58" t="e">
        <f>'ТЧК FIT18'!I10+25</f>
        <v>#REF!</v>
      </c>
      <c r="J10" s="58" t="e">
        <f>'ТЧК FIT18'!J10+25</f>
        <v>#REF!</v>
      </c>
      <c r="K10" s="58" t="e">
        <f>'ТЧК FIT18'!K10+25</f>
        <v>#REF!</v>
      </c>
      <c r="L10" s="58" t="e">
        <f>'ТЧК FIT18'!L10+25</f>
        <v>#REF!</v>
      </c>
      <c r="M10" s="58" t="e">
        <f>'ТЧК FIT18'!M10+25</f>
        <v>#REF!</v>
      </c>
      <c r="N10" s="58" t="e">
        <f>'ТЧК FIT18'!N10+25</f>
        <v>#REF!</v>
      </c>
      <c r="O10" s="58" t="e">
        <f>'ТЧК FIT18'!O10+25</f>
        <v>#REF!</v>
      </c>
      <c r="P10" s="58" t="e">
        <f>'ТЧК FIT18'!P10+25</f>
        <v>#REF!</v>
      </c>
      <c r="Q10" s="58" t="e">
        <f>'ТЧК FIT18'!Q10+25</f>
        <v>#REF!</v>
      </c>
      <c r="R10" s="58" t="e">
        <f>'ТЧК FIT18'!R10+25</f>
        <v>#REF!</v>
      </c>
      <c r="S10" s="58" t="e">
        <f>'ТЧК FIT18'!S10+25</f>
        <v>#REF!</v>
      </c>
      <c r="T10" s="58" t="e">
        <f>'ТЧК FIT18'!T10+25</f>
        <v>#REF!</v>
      </c>
      <c r="U10" s="58" t="e">
        <f>'ТЧК FIT18'!U10+25</f>
        <v>#REF!</v>
      </c>
      <c r="V10" s="58" t="e">
        <f>'ТЧК FIT18'!V10+25</f>
        <v>#REF!</v>
      </c>
      <c r="W10" s="58" t="e">
        <f>'ТЧК FIT18'!W10+25</f>
        <v>#REF!</v>
      </c>
      <c r="X10" s="58" t="e">
        <f>'ТЧК FIT18'!X10+25</f>
        <v>#REF!</v>
      </c>
      <c r="Y10" s="58" t="e">
        <f>'ТЧК FIT18'!Y10+25</f>
        <v>#REF!</v>
      </c>
      <c r="Z10" s="58" t="e">
        <f>'ТЧК FIT18'!Z10+25</f>
        <v>#REF!</v>
      </c>
      <c r="AA10" s="58" t="e">
        <f>'ТЧК FIT18'!AA10+25</f>
        <v>#REF!</v>
      </c>
      <c r="AB10" s="58" t="e">
        <f>'ТЧК FIT18'!AB10+25</f>
        <v>#REF!</v>
      </c>
      <c r="AC10" s="58" t="e">
        <f>'ТЧК FIT18'!AC10+25</f>
        <v>#REF!</v>
      </c>
      <c r="AD10" s="58" t="e">
        <f>'ТЧК FIT18'!AD10+25</f>
        <v>#REF!</v>
      </c>
      <c r="AE10" s="58" t="e">
        <f>'ТЧК FIT18'!AE10+25</f>
        <v>#REF!</v>
      </c>
      <c r="AF10" s="58" t="e">
        <f>'ТЧК FIT18'!AF10+25</f>
        <v>#REF!</v>
      </c>
      <c r="AG10" s="58" t="e">
        <f>'ТЧК FIT18'!AG10+25</f>
        <v>#REF!</v>
      </c>
      <c r="AH10" s="58" t="e">
        <f>'ТЧК FIT18'!AH10+25</f>
        <v>#REF!</v>
      </c>
      <c r="AI10" s="58" t="e">
        <f>'ТЧК FIT18'!AI10+25</f>
        <v>#REF!</v>
      </c>
      <c r="AJ10" s="58" t="e">
        <f>'ТЧК FIT18'!AJ10+25</f>
        <v>#REF!</v>
      </c>
      <c r="AK10" s="58" t="e">
        <f>'ТЧК FIT18'!AK10+25</f>
        <v>#REF!</v>
      </c>
      <c r="AL10" s="58" t="e">
        <f>'ТЧК FIT18'!AL10+25</f>
        <v>#REF!</v>
      </c>
      <c r="AM10" s="58" t="e">
        <f>'ТЧК FIT18'!AM10+25</f>
        <v>#REF!</v>
      </c>
      <c r="AN10" s="58" t="e">
        <f>'ТЧК FIT18'!AN10+25</f>
        <v>#REF!</v>
      </c>
      <c r="AO10" s="58" t="e">
        <f>'ТЧК FIT18'!AO10+25</f>
        <v>#REF!</v>
      </c>
      <c r="AP10" s="58" t="e">
        <f>'ТЧК FIT18'!AP10+25</f>
        <v>#REF!</v>
      </c>
      <c r="AQ10" s="58" t="e">
        <f>'ТЧК FIT18'!AQ10+25</f>
        <v>#REF!</v>
      </c>
      <c r="AR10" s="58" t="e">
        <f>'ТЧК FIT18'!AR10+25</f>
        <v>#REF!</v>
      </c>
      <c r="AS10" s="58" t="e">
        <f>'ТЧК FIT18'!AS10+25</f>
        <v>#REF!</v>
      </c>
      <c r="AT10" s="58" t="e">
        <f>'ТЧК FIT18'!AT10+25</f>
        <v>#REF!</v>
      </c>
      <c r="AU10" s="58" t="e">
        <f>'ТЧК FIT18'!AU10+25</f>
        <v>#REF!</v>
      </c>
      <c r="AV10" s="58" t="e">
        <f>'ТЧК FIT18'!AV10+25</f>
        <v>#REF!</v>
      </c>
      <c r="AW10" s="58" t="e">
        <f>'ТЧК FIT18'!AW10+25</f>
        <v>#REF!</v>
      </c>
      <c r="AX10" s="58" t="e">
        <f>'ТЧК FIT18'!AX10+25</f>
        <v>#REF!</v>
      </c>
      <c r="AY10" s="58" t="e">
        <f>'ТЧК FIT18'!AY10+25</f>
        <v>#REF!</v>
      </c>
      <c r="AZ10" s="58" t="e">
        <f>'ТЧК FIT18'!AZ10+25</f>
        <v>#REF!</v>
      </c>
    </row>
    <row r="11" spans="1:52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</row>
    <row r="12" spans="1:52" s="4" customFormat="1" ht="12" customHeight="1">
      <c r="A12" s="20">
        <v>1</v>
      </c>
      <c r="B12" s="58" t="e">
        <f>'ТЧК FIT18'!B12+25</f>
        <v>#REF!</v>
      </c>
      <c r="C12" s="58" t="e">
        <f>'ТЧК FIT18'!C12+25</f>
        <v>#REF!</v>
      </c>
      <c r="D12" s="58" t="e">
        <f>'ТЧК FIT18'!D12+25</f>
        <v>#REF!</v>
      </c>
      <c r="E12" s="58" t="e">
        <f>'ТЧК FIT18'!E12+25</f>
        <v>#REF!</v>
      </c>
      <c r="F12" s="58" t="e">
        <f>'ТЧК FIT18'!F12+25</f>
        <v>#REF!</v>
      </c>
      <c r="G12" s="58" t="e">
        <f>'ТЧК FIT18'!G12+25</f>
        <v>#REF!</v>
      </c>
      <c r="H12" s="58" t="e">
        <f>'ТЧК FIT18'!H12+25</f>
        <v>#REF!</v>
      </c>
      <c r="I12" s="58" t="e">
        <f>'ТЧК FIT18'!I12+25</f>
        <v>#REF!</v>
      </c>
      <c r="J12" s="58" t="e">
        <f>'ТЧК FIT18'!J12+25</f>
        <v>#REF!</v>
      </c>
      <c r="K12" s="58" t="e">
        <f>'ТЧК FIT18'!K12+25</f>
        <v>#REF!</v>
      </c>
      <c r="L12" s="58" t="e">
        <f>'ТЧК FIT18'!L12+25</f>
        <v>#REF!</v>
      </c>
      <c r="M12" s="58" t="e">
        <f>'ТЧК FIT18'!M12+25</f>
        <v>#REF!</v>
      </c>
      <c r="N12" s="58" t="e">
        <f>'ТЧК FIT18'!N12+25</f>
        <v>#REF!</v>
      </c>
      <c r="O12" s="58" t="e">
        <f>'ТЧК FIT18'!O12+25</f>
        <v>#REF!</v>
      </c>
      <c r="P12" s="58" t="e">
        <f>'ТЧК FIT18'!P12+25</f>
        <v>#REF!</v>
      </c>
      <c r="Q12" s="58" t="e">
        <f>'ТЧК FIT18'!Q12+25</f>
        <v>#REF!</v>
      </c>
      <c r="R12" s="58" t="e">
        <f>'ТЧК FIT18'!R12+25</f>
        <v>#REF!</v>
      </c>
      <c r="S12" s="58" t="e">
        <f>'ТЧК FIT18'!S12+25</f>
        <v>#REF!</v>
      </c>
      <c r="T12" s="58" t="e">
        <f>'ТЧК FIT18'!T12+25</f>
        <v>#REF!</v>
      </c>
      <c r="U12" s="58" t="e">
        <f>'ТЧК FIT18'!U12+25</f>
        <v>#REF!</v>
      </c>
      <c r="V12" s="58" t="e">
        <f>'ТЧК FIT18'!V12+25</f>
        <v>#REF!</v>
      </c>
      <c r="W12" s="58" t="e">
        <f>'ТЧК FIT18'!W12+25</f>
        <v>#REF!</v>
      </c>
      <c r="X12" s="58" t="e">
        <f>'ТЧК FIT18'!X12+25</f>
        <v>#REF!</v>
      </c>
      <c r="Y12" s="58" t="e">
        <f>'ТЧК FIT18'!Y12+25</f>
        <v>#REF!</v>
      </c>
      <c r="Z12" s="58" t="e">
        <f>'ТЧК FIT18'!Z12+25</f>
        <v>#REF!</v>
      </c>
      <c r="AA12" s="58" t="e">
        <f>'ТЧК FIT18'!AA12+25</f>
        <v>#REF!</v>
      </c>
      <c r="AB12" s="58" t="e">
        <f>'ТЧК FIT18'!AB12+25</f>
        <v>#REF!</v>
      </c>
      <c r="AC12" s="58" t="e">
        <f>'ТЧК FIT18'!AC12+25</f>
        <v>#REF!</v>
      </c>
      <c r="AD12" s="58" t="e">
        <f>'ТЧК FIT18'!AD12+25</f>
        <v>#REF!</v>
      </c>
      <c r="AE12" s="58" t="e">
        <f>'ТЧК FIT18'!AE12+25</f>
        <v>#REF!</v>
      </c>
      <c r="AF12" s="58" t="e">
        <f>'ТЧК FIT18'!AF12+25</f>
        <v>#REF!</v>
      </c>
      <c r="AG12" s="58" t="e">
        <f>'ТЧК FIT18'!AG12+25</f>
        <v>#REF!</v>
      </c>
      <c r="AH12" s="58" t="e">
        <f>'ТЧК FIT18'!AH12+25</f>
        <v>#REF!</v>
      </c>
      <c r="AI12" s="58" t="e">
        <f>'ТЧК FIT18'!AI12+25</f>
        <v>#REF!</v>
      </c>
      <c r="AJ12" s="58" t="e">
        <f>'ТЧК FIT18'!AJ12+25</f>
        <v>#REF!</v>
      </c>
      <c r="AK12" s="58" t="e">
        <f>'ТЧК FIT18'!AK12+25</f>
        <v>#REF!</v>
      </c>
      <c r="AL12" s="58" t="e">
        <f>'ТЧК FIT18'!AL12+25</f>
        <v>#REF!</v>
      </c>
      <c r="AM12" s="58" t="e">
        <f>'ТЧК FIT18'!AM12+25</f>
        <v>#REF!</v>
      </c>
      <c r="AN12" s="58" t="e">
        <f>'ТЧК FIT18'!AN12+25</f>
        <v>#REF!</v>
      </c>
      <c r="AO12" s="58" t="e">
        <f>'ТЧК FIT18'!AO12+25</f>
        <v>#REF!</v>
      </c>
      <c r="AP12" s="58" t="e">
        <f>'ТЧК FIT18'!AP12+25</f>
        <v>#REF!</v>
      </c>
      <c r="AQ12" s="58" t="e">
        <f>'ТЧК FIT18'!AQ12+25</f>
        <v>#REF!</v>
      </c>
      <c r="AR12" s="58" t="e">
        <f>'ТЧК FIT18'!AR12+25</f>
        <v>#REF!</v>
      </c>
      <c r="AS12" s="58" t="e">
        <f>'ТЧК FIT18'!AS12+25</f>
        <v>#REF!</v>
      </c>
      <c r="AT12" s="58" t="e">
        <f>'ТЧК FIT18'!AT12+25</f>
        <v>#REF!</v>
      </c>
      <c r="AU12" s="58" t="e">
        <f>'ТЧК FIT18'!AU12+25</f>
        <v>#REF!</v>
      </c>
      <c r="AV12" s="58" t="e">
        <f>'ТЧК FIT18'!AV12+25</f>
        <v>#REF!</v>
      </c>
      <c r="AW12" s="58" t="e">
        <f>'ТЧК FIT18'!AW12+25</f>
        <v>#REF!</v>
      </c>
      <c r="AX12" s="58" t="e">
        <f>'ТЧК FIT18'!AX12+25</f>
        <v>#REF!</v>
      </c>
      <c r="AY12" s="58" t="e">
        <f>'ТЧК FIT18'!AY12+25</f>
        <v>#REF!</v>
      </c>
      <c r="AZ12" s="58" t="e">
        <f>'ТЧК FIT18'!AZ12+25</f>
        <v>#REF!</v>
      </c>
    </row>
    <row r="13" spans="1:52" s="4" customFormat="1" ht="12" customHeight="1">
      <c r="A13" s="20">
        <v>2</v>
      </c>
      <c r="B13" s="58" t="e">
        <f>'ТЧК FIT18'!B13+25</f>
        <v>#REF!</v>
      </c>
      <c r="C13" s="58" t="e">
        <f>'ТЧК FIT18'!C13+25</f>
        <v>#REF!</v>
      </c>
      <c r="D13" s="58" t="e">
        <f>'ТЧК FIT18'!D13+25</f>
        <v>#REF!</v>
      </c>
      <c r="E13" s="58" t="e">
        <f>'ТЧК FIT18'!E13+25</f>
        <v>#REF!</v>
      </c>
      <c r="F13" s="58" t="e">
        <f>'ТЧК FIT18'!F13+25</f>
        <v>#REF!</v>
      </c>
      <c r="G13" s="58" t="e">
        <f>'ТЧК FIT18'!G13+25</f>
        <v>#REF!</v>
      </c>
      <c r="H13" s="58" t="e">
        <f>'ТЧК FIT18'!H13+25</f>
        <v>#REF!</v>
      </c>
      <c r="I13" s="58" t="e">
        <f>'ТЧК FIT18'!I13+25</f>
        <v>#REF!</v>
      </c>
      <c r="J13" s="58" t="e">
        <f>'ТЧК FIT18'!J13+25</f>
        <v>#REF!</v>
      </c>
      <c r="K13" s="58" t="e">
        <f>'ТЧК FIT18'!K13+25</f>
        <v>#REF!</v>
      </c>
      <c r="L13" s="58" t="e">
        <f>'ТЧК FIT18'!L13+25</f>
        <v>#REF!</v>
      </c>
      <c r="M13" s="58" t="e">
        <f>'ТЧК FIT18'!M13+25</f>
        <v>#REF!</v>
      </c>
      <c r="N13" s="58" t="e">
        <f>'ТЧК FIT18'!N13+25</f>
        <v>#REF!</v>
      </c>
      <c r="O13" s="58" t="e">
        <f>'ТЧК FIT18'!O13+25</f>
        <v>#REF!</v>
      </c>
      <c r="P13" s="58" t="e">
        <f>'ТЧК FIT18'!P13+25</f>
        <v>#REF!</v>
      </c>
      <c r="Q13" s="58" t="e">
        <f>'ТЧК FIT18'!Q13+25</f>
        <v>#REF!</v>
      </c>
      <c r="R13" s="58" t="e">
        <f>'ТЧК FIT18'!R13+25</f>
        <v>#REF!</v>
      </c>
      <c r="S13" s="58" t="e">
        <f>'ТЧК FIT18'!S13+25</f>
        <v>#REF!</v>
      </c>
      <c r="T13" s="58" t="e">
        <f>'ТЧК FIT18'!T13+25</f>
        <v>#REF!</v>
      </c>
      <c r="U13" s="58" t="e">
        <f>'ТЧК FIT18'!U13+25</f>
        <v>#REF!</v>
      </c>
      <c r="V13" s="58" t="e">
        <f>'ТЧК FIT18'!V13+25</f>
        <v>#REF!</v>
      </c>
      <c r="W13" s="58" t="e">
        <f>'ТЧК FIT18'!W13+25</f>
        <v>#REF!</v>
      </c>
      <c r="X13" s="58" t="e">
        <f>'ТЧК FIT18'!X13+25</f>
        <v>#REF!</v>
      </c>
      <c r="Y13" s="58" t="e">
        <f>'ТЧК FIT18'!Y13+25</f>
        <v>#REF!</v>
      </c>
      <c r="Z13" s="58" t="e">
        <f>'ТЧК FIT18'!Z13+25</f>
        <v>#REF!</v>
      </c>
      <c r="AA13" s="58" t="e">
        <f>'ТЧК FIT18'!AA13+25</f>
        <v>#REF!</v>
      </c>
      <c r="AB13" s="58" t="e">
        <f>'ТЧК FIT18'!AB13+25</f>
        <v>#REF!</v>
      </c>
      <c r="AC13" s="58" t="e">
        <f>'ТЧК FIT18'!AC13+25</f>
        <v>#REF!</v>
      </c>
      <c r="AD13" s="58" t="e">
        <f>'ТЧК FIT18'!AD13+25</f>
        <v>#REF!</v>
      </c>
      <c r="AE13" s="58" t="e">
        <f>'ТЧК FIT18'!AE13+25</f>
        <v>#REF!</v>
      </c>
      <c r="AF13" s="58" t="e">
        <f>'ТЧК FIT18'!AF13+25</f>
        <v>#REF!</v>
      </c>
      <c r="AG13" s="58" t="e">
        <f>'ТЧК FIT18'!AG13+25</f>
        <v>#REF!</v>
      </c>
      <c r="AH13" s="58" t="e">
        <f>'ТЧК FIT18'!AH13+25</f>
        <v>#REF!</v>
      </c>
      <c r="AI13" s="58" t="e">
        <f>'ТЧК FIT18'!AI13+25</f>
        <v>#REF!</v>
      </c>
      <c r="AJ13" s="58" t="e">
        <f>'ТЧК FIT18'!AJ13+25</f>
        <v>#REF!</v>
      </c>
      <c r="AK13" s="58" t="e">
        <f>'ТЧК FIT18'!AK13+25</f>
        <v>#REF!</v>
      </c>
      <c r="AL13" s="58" t="e">
        <f>'ТЧК FIT18'!AL13+25</f>
        <v>#REF!</v>
      </c>
      <c r="AM13" s="58" t="e">
        <f>'ТЧК FIT18'!AM13+25</f>
        <v>#REF!</v>
      </c>
      <c r="AN13" s="58" t="e">
        <f>'ТЧК FIT18'!AN13+25</f>
        <v>#REF!</v>
      </c>
      <c r="AO13" s="58" t="e">
        <f>'ТЧК FIT18'!AO13+25</f>
        <v>#REF!</v>
      </c>
      <c r="AP13" s="58" t="e">
        <f>'ТЧК FIT18'!AP13+25</f>
        <v>#REF!</v>
      </c>
      <c r="AQ13" s="58" t="e">
        <f>'ТЧК FIT18'!AQ13+25</f>
        <v>#REF!</v>
      </c>
      <c r="AR13" s="58" t="e">
        <f>'ТЧК FIT18'!AR13+25</f>
        <v>#REF!</v>
      </c>
      <c r="AS13" s="58" t="e">
        <f>'ТЧК FIT18'!AS13+25</f>
        <v>#REF!</v>
      </c>
      <c r="AT13" s="58" t="e">
        <f>'ТЧК FIT18'!AT13+25</f>
        <v>#REF!</v>
      </c>
      <c r="AU13" s="58" t="e">
        <f>'ТЧК FIT18'!AU13+25</f>
        <v>#REF!</v>
      </c>
      <c r="AV13" s="58" t="e">
        <f>'ТЧК FIT18'!AV13+25</f>
        <v>#REF!</v>
      </c>
      <c r="AW13" s="58" t="e">
        <f>'ТЧК FIT18'!AW13+25</f>
        <v>#REF!</v>
      </c>
      <c r="AX13" s="58" t="e">
        <f>'ТЧК FIT18'!AX13+25</f>
        <v>#REF!</v>
      </c>
      <c r="AY13" s="58" t="e">
        <f>'ТЧК FIT18'!AY13+25</f>
        <v>#REF!</v>
      </c>
      <c r="AZ13" s="58" t="e">
        <f>'ТЧК FIT18'!AZ13+25</f>
        <v>#REF!</v>
      </c>
    </row>
    <row r="14" spans="1:52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</row>
    <row r="15" spans="1:52" s="4" customFormat="1" ht="12" customHeight="1">
      <c r="A15" s="20">
        <v>1</v>
      </c>
      <c r="B15" s="58" t="e">
        <f>'ТЧК FIT18'!B15+25</f>
        <v>#REF!</v>
      </c>
      <c r="C15" s="58" t="e">
        <f>'ТЧК FIT18'!C15+25</f>
        <v>#REF!</v>
      </c>
      <c r="D15" s="58" t="e">
        <f>'ТЧК FIT18'!D15+25</f>
        <v>#REF!</v>
      </c>
      <c r="E15" s="58" t="e">
        <f>'ТЧК FIT18'!E15+25</f>
        <v>#REF!</v>
      </c>
      <c r="F15" s="58" t="e">
        <f>'ТЧК FIT18'!F15+25</f>
        <v>#REF!</v>
      </c>
      <c r="G15" s="58" t="e">
        <f>'ТЧК FIT18'!G15+25</f>
        <v>#REF!</v>
      </c>
      <c r="H15" s="58" t="e">
        <f>'ТЧК FIT18'!H15+25</f>
        <v>#REF!</v>
      </c>
      <c r="I15" s="58" t="e">
        <f>'ТЧК FIT18'!I15+25</f>
        <v>#REF!</v>
      </c>
      <c r="J15" s="58" t="e">
        <f>'ТЧК FIT18'!J15+25</f>
        <v>#REF!</v>
      </c>
      <c r="K15" s="58" t="e">
        <f>'ТЧК FIT18'!K15+25</f>
        <v>#REF!</v>
      </c>
      <c r="L15" s="58" t="e">
        <f>'ТЧК FIT18'!L15+25</f>
        <v>#REF!</v>
      </c>
      <c r="M15" s="58" t="e">
        <f>'ТЧК FIT18'!M15+25</f>
        <v>#REF!</v>
      </c>
      <c r="N15" s="58" t="e">
        <f>'ТЧК FIT18'!N15+25</f>
        <v>#REF!</v>
      </c>
      <c r="O15" s="58" t="e">
        <f>'ТЧК FIT18'!O15+25</f>
        <v>#REF!</v>
      </c>
      <c r="P15" s="58" t="e">
        <f>'ТЧК FIT18'!P15+25</f>
        <v>#REF!</v>
      </c>
      <c r="Q15" s="58" t="e">
        <f>'ТЧК FIT18'!Q15+25</f>
        <v>#REF!</v>
      </c>
      <c r="R15" s="58" t="e">
        <f>'ТЧК FIT18'!R15+25</f>
        <v>#REF!</v>
      </c>
      <c r="S15" s="58" t="e">
        <f>'ТЧК FIT18'!S15+25</f>
        <v>#REF!</v>
      </c>
      <c r="T15" s="58" t="e">
        <f>'ТЧК FIT18'!T15+25</f>
        <v>#REF!</v>
      </c>
      <c r="U15" s="58" t="e">
        <f>'ТЧК FIT18'!U15+25</f>
        <v>#REF!</v>
      </c>
      <c r="V15" s="58" t="e">
        <f>'ТЧК FIT18'!V15+25</f>
        <v>#REF!</v>
      </c>
      <c r="W15" s="58" t="e">
        <f>'ТЧК FIT18'!W15+25</f>
        <v>#REF!</v>
      </c>
      <c r="X15" s="58" t="e">
        <f>'ТЧК FIT18'!X15+25</f>
        <v>#REF!</v>
      </c>
      <c r="Y15" s="58" t="e">
        <f>'ТЧК FIT18'!Y15+25</f>
        <v>#REF!</v>
      </c>
      <c r="Z15" s="58" t="e">
        <f>'ТЧК FIT18'!Z15+25</f>
        <v>#REF!</v>
      </c>
      <c r="AA15" s="58" t="e">
        <f>'ТЧК FIT18'!AA15+25</f>
        <v>#REF!</v>
      </c>
      <c r="AB15" s="58" t="e">
        <f>'ТЧК FIT18'!AB15+25</f>
        <v>#REF!</v>
      </c>
      <c r="AC15" s="58" t="e">
        <f>'ТЧК FIT18'!AC15+25</f>
        <v>#REF!</v>
      </c>
      <c r="AD15" s="58" t="e">
        <f>'ТЧК FIT18'!AD15+25</f>
        <v>#REF!</v>
      </c>
      <c r="AE15" s="58" t="e">
        <f>'ТЧК FIT18'!AE15+25</f>
        <v>#REF!</v>
      </c>
      <c r="AF15" s="58" t="e">
        <f>'ТЧК FIT18'!AF15+25</f>
        <v>#REF!</v>
      </c>
      <c r="AG15" s="58" t="e">
        <f>'ТЧК FIT18'!AG15+25</f>
        <v>#REF!</v>
      </c>
      <c r="AH15" s="58" t="e">
        <f>'ТЧК FIT18'!AH15+25</f>
        <v>#REF!</v>
      </c>
      <c r="AI15" s="58" t="e">
        <f>'ТЧК FIT18'!AI15+25</f>
        <v>#REF!</v>
      </c>
      <c r="AJ15" s="58" t="e">
        <f>'ТЧК FIT18'!AJ15+25</f>
        <v>#REF!</v>
      </c>
      <c r="AK15" s="58" t="e">
        <f>'ТЧК FIT18'!AK15+25</f>
        <v>#REF!</v>
      </c>
      <c r="AL15" s="58" t="e">
        <f>'ТЧК FIT18'!AL15+25</f>
        <v>#REF!</v>
      </c>
      <c r="AM15" s="58" t="e">
        <f>'ТЧК FIT18'!AM15+25</f>
        <v>#REF!</v>
      </c>
      <c r="AN15" s="58" t="e">
        <f>'ТЧК FIT18'!AN15+25</f>
        <v>#REF!</v>
      </c>
      <c r="AO15" s="58" t="e">
        <f>'ТЧК FIT18'!AO15+25</f>
        <v>#REF!</v>
      </c>
      <c r="AP15" s="58" t="e">
        <f>'ТЧК FIT18'!AP15+25</f>
        <v>#REF!</v>
      </c>
      <c r="AQ15" s="58" t="e">
        <f>'ТЧК FIT18'!AQ15+25</f>
        <v>#REF!</v>
      </c>
      <c r="AR15" s="58" t="e">
        <f>'ТЧК FIT18'!AR15+25</f>
        <v>#REF!</v>
      </c>
      <c r="AS15" s="58" t="e">
        <f>'ТЧК FIT18'!AS15+25</f>
        <v>#REF!</v>
      </c>
      <c r="AT15" s="58" t="e">
        <f>'ТЧК FIT18'!AT15+25</f>
        <v>#REF!</v>
      </c>
      <c r="AU15" s="58" t="e">
        <f>'ТЧК FIT18'!AU15+25</f>
        <v>#REF!</v>
      </c>
      <c r="AV15" s="58" t="e">
        <f>'ТЧК FIT18'!AV15+25</f>
        <v>#REF!</v>
      </c>
      <c r="AW15" s="58" t="e">
        <f>'ТЧК FIT18'!AW15+25</f>
        <v>#REF!</v>
      </c>
      <c r="AX15" s="58" t="e">
        <f>'ТЧК FIT18'!AX15+25</f>
        <v>#REF!</v>
      </c>
      <c r="AY15" s="58" t="e">
        <f>'ТЧК FIT18'!AY15+25</f>
        <v>#REF!</v>
      </c>
      <c r="AZ15" s="58" t="e">
        <f>'ТЧК FIT18'!AZ15+25</f>
        <v>#REF!</v>
      </c>
    </row>
    <row r="16" spans="1:52" s="4" customFormat="1" ht="12" customHeight="1">
      <c r="A16" s="20">
        <v>2</v>
      </c>
      <c r="B16" s="58" t="e">
        <f>'ТЧК FIT18'!B16+25</f>
        <v>#REF!</v>
      </c>
      <c r="C16" s="58" t="e">
        <f>'ТЧК FIT18'!C16+25</f>
        <v>#REF!</v>
      </c>
      <c r="D16" s="58" t="e">
        <f>'ТЧК FIT18'!D16+25</f>
        <v>#REF!</v>
      </c>
      <c r="E16" s="58" t="e">
        <f>'ТЧК FIT18'!E16+25</f>
        <v>#REF!</v>
      </c>
      <c r="F16" s="58" t="e">
        <f>'ТЧК FIT18'!F16+25</f>
        <v>#REF!</v>
      </c>
      <c r="G16" s="58" t="e">
        <f>'ТЧК FIT18'!G16+25</f>
        <v>#REF!</v>
      </c>
      <c r="H16" s="58" t="e">
        <f>'ТЧК FIT18'!H16+25</f>
        <v>#REF!</v>
      </c>
      <c r="I16" s="58" t="e">
        <f>'ТЧК FIT18'!I16+25</f>
        <v>#REF!</v>
      </c>
      <c r="J16" s="58" t="e">
        <f>'ТЧК FIT18'!J16+25</f>
        <v>#REF!</v>
      </c>
      <c r="K16" s="58" t="e">
        <f>'ТЧК FIT18'!K16+25</f>
        <v>#REF!</v>
      </c>
      <c r="L16" s="58" t="e">
        <f>'ТЧК FIT18'!L16+25</f>
        <v>#REF!</v>
      </c>
      <c r="M16" s="58" t="e">
        <f>'ТЧК FIT18'!M16+25</f>
        <v>#REF!</v>
      </c>
      <c r="N16" s="58" t="e">
        <f>'ТЧК FIT18'!N16+25</f>
        <v>#REF!</v>
      </c>
      <c r="O16" s="58" t="e">
        <f>'ТЧК FIT18'!O16+25</f>
        <v>#REF!</v>
      </c>
      <c r="P16" s="58" t="e">
        <f>'ТЧК FIT18'!P16+25</f>
        <v>#REF!</v>
      </c>
      <c r="Q16" s="58" t="e">
        <f>'ТЧК FIT18'!Q16+25</f>
        <v>#REF!</v>
      </c>
      <c r="R16" s="58" t="e">
        <f>'ТЧК FIT18'!R16+25</f>
        <v>#REF!</v>
      </c>
      <c r="S16" s="58" t="e">
        <f>'ТЧК FIT18'!S16+25</f>
        <v>#REF!</v>
      </c>
      <c r="T16" s="58" t="e">
        <f>'ТЧК FIT18'!T16+25</f>
        <v>#REF!</v>
      </c>
      <c r="U16" s="58" t="e">
        <f>'ТЧК FIT18'!U16+25</f>
        <v>#REF!</v>
      </c>
      <c r="V16" s="58" t="e">
        <f>'ТЧК FIT18'!V16+25</f>
        <v>#REF!</v>
      </c>
      <c r="W16" s="58" t="e">
        <f>'ТЧК FIT18'!W16+25</f>
        <v>#REF!</v>
      </c>
      <c r="X16" s="58" t="e">
        <f>'ТЧК FIT18'!X16+25</f>
        <v>#REF!</v>
      </c>
      <c r="Y16" s="58" t="e">
        <f>'ТЧК FIT18'!Y16+25</f>
        <v>#REF!</v>
      </c>
      <c r="Z16" s="58" t="e">
        <f>'ТЧК FIT18'!Z16+25</f>
        <v>#REF!</v>
      </c>
      <c r="AA16" s="58" t="e">
        <f>'ТЧК FIT18'!AA16+25</f>
        <v>#REF!</v>
      </c>
      <c r="AB16" s="58" t="e">
        <f>'ТЧК FIT18'!AB16+25</f>
        <v>#REF!</v>
      </c>
      <c r="AC16" s="58" t="e">
        <f>'ТЧК FIT18'!AC16+25</f>
        <v>#REF!</v>
      </c>
      <c r="AD16" s="58" t="e">
        <f>'ТЧК FIT18'!AD16+25</f>
        <v>#REF!</v>
      </c>
      <c r="AE16" s="58" t="e">
        <f>'ТЧК FIT18'!AE16+25</f>
        <v>#REF!</v>
      </c>
      <c r="AF16" s="58" t="e">
        <f>'ТЧК FIT18'!AF16+25</f>
        <v>#REF!</v>
      </c>
      <c r="AG16" s="58" t="e">
        <f>'ТЧК FIT18'!AG16+25</f>
        <v>#REF!</v>
      </c>
      <c r="AH16" s="58" t="e">
        <f>'ТЧК FIT18'!AH16+25</f>
        <v>#REF!</v>
      </c>
      <c r="AI16" s="58" t="e">
        <f>'ТЧК FIT18'!AI16+25</f>
        <v>#REF!</v>
      </c>
      <c r="AJ16" s="58" t="e">
        <f>'ТЧК FIT18'!AJ16+25</f>
        <v>#REF!</v>
      </c>
      <c r="AK16" s="58" t="e">
        <f>'ТЧК FIT18'!AK16+25</f>
        <v>#REF!</v>
      </c>
      <c r="AL16" s="58" t="e">
        <f>'ТЧК FIT18'!AL16+25</f>
        <v>#REF!</v>
      </c>
      <c r="AM16" s="58" t="e">
        <f>'ТЧК FIT18'!AM16+25</f>
        <v>#REF!</v>
      </c>
      <c r="AN16" s="58" t="e">
        <f>'ТЧК FIT18'!AN16+25</f>
        <v>#REF!</v>
      </c>
      <c r="AO16" s="58" t="e">
        <f>'ТЧК FIT18'!AO16+25</f>
        <v>#REF!</v>
      </c>
      <c r="AP16" s="58" t="e">
        <f>'ТЧК FIT18'!AP16+25</f>
        <v>#REF!</v>
      </c>
      <c r="AQ16" s="58" t="e">
        <f>'ТЧК FIT18'!AQ16+25</f>
        <v>#REF!</v>
      </c>
      <c r="AR16" s="58" t="e">
        <f>'ТЧК FIT18'!AR16+25</f>
        <v>#REF!</v>
      </c>
      <c r="AS16" s="58" t="e">
        <f>'ТЧК FIT18'!AS16+25</f>
        <v>#REF!</v>
      </c>
      <c r="AT16" s="58" t="e">
        <f>'ТЧК FIT18'!AT16+25</f>
        <v>#REF!</v>
      </c>
      <c r="AU16" s="58" t="e">
        <f>'ТЧК FIT18'!AU16+25</f>
        <v>#REF!</v>
      </c>
      <c r="AV16" s="58" t="e">
        <f>'ТЧК FIT18'!AV16+25</f>
        <v>#REF!</v>
      </c>
      <c r="AW16" s="58" t="e">
        <f>'ТЧК FIT18'!AW16+25</f>
        <v>#REF!</v>
      </c>
      <c r="AX16" s="58" t="e">
        <f>'ТЧК FIT18'!AX16+25</f>
        <v>#REF!</v>
      </c>
      <c r="AY16" s="58" t="e">
        <f>'ТЧК FIT18'!AY16+25</f>
        <v>#REF!</v>
      </c>
      <c r="AZ16" s="58" t="e">
        <f>'ТЧК FIT18'!AZ16+25</f>
        <v>#REF!</v>
      </c>
    </row>
    <row r="17" spans="1:52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</row>
    <row r="18" spans="1:52" s="4" customFormat="1" ht="12" customHeight="1">
      <c r="A18" s="20">
        <v>1</v>
      </c>
      <c r="B18" s="58" t="e">
        <f>'ТЧК FIT18'!B18+25</f>
        <v>#REF!</v>
      </c>
      <c r="C18" s="58" t="e">
        <f>'ТЧК FIT18'!C18+25</f>
        <v>#REF!</v>
      </c>
      <c r="D18" s="58" t="e">
        <f>'ТЧК FIT18'!D18+25</f>
        <v>#REF!</v>
      </c>
      <c r="E18" s="58" t="e">
        <f>'ТЧК FIT18'!E18+25</f>
        <v>#REF!</v>
      </c>
      <c r="F18" s="58" t="e">
        <f>'ТЧК FIT18'!F18+25</f>
        <v>#REF!</v>
      </c>
      <c r="G18" s="58" t="e">
        <f>'ТЧК FIT18'!G18+25</f>
        <v>#REF!</v>
      </c>
      <c r="H18" s="58" t="e">
        <f>'ТЧК FIT18'!H18+25</f>
        <v>#REF!</v>
      </c>
      <c r="I18" s="58" t="e">
        <f>'ТЧК FIT18'!I18+25</f>
        <v>#REF!</v>
      </c>
      <c r="J18" s="58" t="e">
        <f>'ТЧК FIT18'!J18+25</f>
        <v>#REF!</v>
      </c>
      <c r="K18" s="58" t="e">
        <f>'ТЧК FIT18'!K18+25</f>
        <v>#REF!</v>
      </c>
      <c r="L18" s="58" t="e">
        <f>'ТЧК FIT18'!L18+25</f>
        <v>#REF!</v>
      </c>
      <c r="M18" s="58" t="e">
        <f>'ТЧК FIT18'!M18+25</f>
        <v>#REF!</v>
      </c>
      <c r="N18" s="58" t="e">
        <f>'ТЧК FIT18'!N18+25</f>
        <v>#REF!</v>
      </c>
      <c r="O18" s="58" t="e">
        <f>'ТЧК FIT18'!O18+25</f>
        <v>#REF!</v>
      </c>
      <c r="P18" s="58" t="e">
        <f>'ТЧК FIT18'!P18+25</f>
        <v>#REF!</v>
      </c>
      <c r="Q18" s="58" t="e">
        <f>'ТЧК FIT18'!Q18+25</f>
        <v>#REF!</v>
      </c>
      <c r="R18" s="58" t="e">
        <f>'ТЧК FIT18'!R18+25</f>
        <v>#REF!</v>
      </c>
      <c r="S18" s="58" t="e">
        <f>'ТЧК FIT18'!S18+25</f>
        <v>#REF!</v>
      </c>
      <c r="T18" s="58" t="e">
        <f>'ТЧК FIT18'!T18+25</f>
        <v>#REF!</v>
      </c>
      <c r="U18" s="58" t="e">
        <f>'ТЧК FIT18'!U18+25</f>
        <v>#REF!</v>
      </c>
      <c r="V18" s="58" t="e">
        <f>'ТЧК FIT18'!V18+25</f>
        <v>#REF!</v>
      </c>
      <c r="W18" s="58" t="e">
        <f>'ТЧК FIT18'!W18+25</f>
        <v>#REF!</v>
      </c>
      <c r="X18" s="58" t="e">
        <f>'ТЧК FIT18'!X18+25</f>
        <v>#REF!</v>
      </c>
      <c r="Y18" s="58" t="e">
        <f>'ТЧК FIT18'!Y18+25</f>
        <v>#REF!</v>
      </c>
      <c r="Z18" s="58" t="e">
        <f>'ТЧК FIT18'!Z18+25</f>
        <v>#REF!</v>
      </c>
      <c r="AA18" s="58" t="e">
        <f>'ТЧК FIT18'!AA18+25</f>
        <v>#REF!</v>
      </c>
      <c r="AB18" s="58" t="e">
        <f>'ТЧК FIT18'!AB18+25</f>
        <v>#REF!</v>
      </c>
      <c r="AC18" s="58" t="e">
        <f>'ТЧК FIT18'!AC18+25</f>
        <v>#REF!</v>
      </c>
      <c r="AD18" s="58" t="e">
        <f>'ТЧК FIT18'!AD18+25</f>
        <v>#REF!</v>
      </c>
      <c r="AE18" s="58" t="e">
        <f>'ТЧК FIT18'!AE18+25</f>
        <v>#REF!</v>
      </c>
      <c r="AF18" s="58" t="e">
        <f>'ТЧК FIT18'!AF18+25</f>
        <v>#REF!</v>
      </c>
      <c r="AG18" s="58" t="e">
        <f>'ТЧК FIT18'!AG18+25</f>
        <v>#REF!</v>
      </c>
      <c r="AH18" s="58" t="e">
        <f>'ТЧК FIT18'!AH18+25</f>
        <v>#REF!</v>
      </c>
      <c r="AI18" s="58" t="e">
        <f>'ТЧК FIT18'!AI18+25</f>
        <v>#REF!</v>
      </c>
      <c r="AJ18" s="58" t="e">
        <f>'ТЧК FIT18'!AJ18+25</f>
        <v>#REF!</v>
      </c>
      <c r="AK18" s="58" t="e">
        <f>'ТЧК FIT18'!AK18+25</f>
        <v>#REF!</v>
      </c>
      <c r="AL18" s="58" t="e">
        <f>'ТЧК FIT18'!AL18+25</f>
        <v>#REF!</v>
      </c>
      <c r="AM18" s="58" t="e">
        <f>'ТЧК FIT18'!AM18+25</f>
        <v>#REF!</v>
      </c>
      <c r="AN18" s="58" t="e">
        <f>'ТЧК FIT18'!AN18+25</f>
        <v>#REF!</v>
      </c>
      <c r="AO18" s="58" t="e">
        <f>'ТЧК FIT18'!AO18+25</f>
        <v>#REF!</v>
      </c>
      <c r="AP18" s="58" t="e">
        <f>'ТЧК FIT18'!AP18+25</f>
        <v>#REF!</v>
      </c>
      <c r="AQ18" s="58" t="e">
        <f>'ТЧК FIT18'!AQ18+25</f>
        <v>#REF!</v>
      </c>
      <c r="AR18" s="58" t="e">
        <f>'ТЧК FIT18'!AR18+25</f>
        <v>#REF!</v>
      </c>
      <c r="AS18" s="58" t="e">
        <f>'ТЧК FIT18'!AS18+25</f>
        <v>#REF!</v>
      </c>
      <c r="AT18" s="58" t="e">
        <f>'ТЧК FIT18'!AT18+25</f>
        <v>#REF!</v>
      </c>
      <c r="AU18" s="58" t="e">
        <f>'ТЧК FIT18'!AU18+25</f>
        <v>#REF!</v>
      </c>
      <c r="AV18" s="58" t="e">
        <f>'ТЧК FIT18'!AV18+25</f>
        <v>#REF!</v>
      </c>
      <c r="AW18" s="58" t="e">
        <f>'ТЧК FIT18'!AW18+25</f>
        <v>#REF!</v>
      </c>
      <c r="AX18" s="58" t="e">
        <f>'ТЧК FIT18'!AX18+25</f>
        <v>#REF!</v>
      </c>
      <c r="AY18" s="58" t="e">
        <f>'ТЧК FIT18'!AY18+25</f>
        <v>#REF!</v>
      </c>
      <c r="AZ18" s="58" t="e">
        <f>'ТЧК FIT18'!AZ18+25</f>
        <v>#REF!</v>
      </c>
    </row>
    <row r="19" spans="1:52" s="4" customFormat="1" ht="12" customHeight="1">
      <c r="A19" s="24">
        <v>2</v>
      </c>
      <c r="B19" s="58" t="e">
        <f>'ТЧК FIT18'!B19+25</f>
        <v>#REF!</v>
      </c>
      <c r="C19" s="58" t="e">
        <f>'ТЧК FIT18'!C19+25</f>
        <v>#REF!</v>
      </c>
      <c r="D19" s="58" t="e">
        <f>'ТЧК FIT18'!D19+25</f>
        <v>#REF!</v>
      </c>
      <c r="E19" s="58" t="e">
        <f>'ТЧК FIT18'!E19+25</f>
        <v>#REF!</v>
      </c>
      <c r="F19" s="58" t="e">
        <f>'ТЧК FIT18'!F19+25</f>
        <v>#REF!</v>
      </c>
      <c r="G19" s="58" t="e">
        <f>'ТЧК FIT18'!G19+25</f>
        <v>#REF!</v>
      </c>
      <c r="H19" s="58" t="e">
        <f>'ТЧК FIT18'!H19+25</f>
        <v>#REF!</v>
      </c>
      <c r="I19" s="58" t="e">
        <f>'ТЧК FIT18'!I19+25</f>
        <v>#REF!</v>
      </c>
      <c r="J19" s="58" t="e">
        <f>'ТЧК FIT18'!J19+25</f>
        <v>#REF!</v>
      </c>
      <c r="K19" s="58" t="e">
        <f>'ТЧК FIT18'!K19+25</f>
        <v>#REF!</v>
      </c>
      <c r="L19" s="58" t="e">
        <f>'ТЧК FIT18'!L19+25</f>
        <v>#REF!</v>
      </c>
      <c r="M19" s="58" t="e">
        <f>'ТЧК FIT18'!M19+25</f>
        <v>#REF!</v>
      </c>
      <c r="N19" s="58" t="e">
        <f>'ТЧК FIT18'!N19+25</f>
        <v>#REF!</v>
      </c>
      <c r="O19" s="58" t="e">
        <f>'ТЧК FIT18'!O19+25</f>
        <v>#REF!</v>
      </c>
      <c r="P19" s="58" t="e">
        <f>'ТЧК FIT18'!P19+25</f>
        <v>#REF!</v>
      </c>
      <c r="Q19" s="58" t="e">
        <f>'ТЧК FIT18'!Q19+25</f>
        <v>#REF!</v>
      </c>
      <c r="R19" s="58" t="e">
        <f>'ТЧК FIT18'!R19+25</f>
        <v>#REF!</v>
      </c>
      <c r="S19" s="58" t="e">
        <f>'ТЧК FIT18'!S19+25</f>
        <v>#REF!</v>
      </c>
      <c r="T19" s="58" t="e">
        <f>'ТЧК FIT18'!T19+25</f>
        <v>#REF!</v>
      </c>
      <c r="U19" s="58" t="e">
        <f>'ТЧК FIT18'!U19+25</f>
        <v>#REF!</v>
      </c>
      <c r="V19" s="58" t="e">
        <f>'ТЧК FIT18'!V19+25</f>
        <v>#REF!</v>
      </c>
      <c r="W19" s="58" t="e">
        <f>'ТЧК FIT18'!W19+25</f>
        <v>#REF!</v>
      </c>
      <c r="X19" s="58" t="e">
        <f>'ТЧК FIT18'!X19+25</f>
        <v>#REF!</v>
      </c>
      <c r="Y19" s="58" t="e">
        <f>'ТЧК FIT18'!Y19+25</f>
        <v>#REF!</v>
      </c>
      <c r="Z19" s="58" t="e">
        <f>'ТЧК FIT18'!Z19+25</f>
        <v>#REF!</v>
      </c>
      <c r="AA19" s="58" t="e">
        <f>'ТЧК FIT18'!AA19+25</f>
        <v>#REF!</v>
      </c>
      <c r="AB19" s="58" t="e">
        <f>'ТЧК FIT18'!AB19+25</f>
        <v>#REF!</v>
      </c>
      <c r="AC19" s="58" t="e">
        <f>'ТЧК FIT18'!AC19+25</f>
        <v>#REF!</v>
      </c>
      <c r="AD19" s="58" t="e">
        <f>'ТЧК FIT18'!AD19+25</f>
        <v>#REF!</v>
      </c>
      <c r="AE19" s="58" t="e">
        <f>'ТЧК FIT18'!AE19+25</f>
        <v>#REF!</v>
      </c>
      <c r="AF19" s="58" t="e">
        <f>'ТЧК FIT18'!AF19+25</f>
        <v>#REF!</v>
      </c>
      <c r="AG19" s="58" t="e">
        <f>'ТЧК FIT18'!AG19+25</f>
        <v>#REF!</v>
      </c>
      <c r="AH19" s="58" t="e">
        <f>'ТЧК FIT18'!AH19+25</f>
        <v>#REF!</v>
      </c>
      <c r="AI19" s="58" t="e">
        <f>'ТЧК FIT18'!AI19+25</f>
        <v>#REF!</v>
      </c>
      <c r="AJ19" s="58" t="e">
        <f>'ТЧК FIT18'!AJ19+25</f>
        <v>#REF!</v>
      </c>
      <c r="AK19" s="58" t="e">
        <f>'ТЧК FIT18'!AK19+25</f>
        <v>#REF!</v>
      </c>
      <c r="AL19" s="58" t="e">
        <f>'ТЧК FIT18'!AL19+25</f>
        <v>#REF!</v>
      </c>
      <c r="AM19" s="58" t="e">
        <f>'ТЧК FIT18'!AM19+25</f>
        <v>#REF!</v>
      </c>
      <c r="AN19" s="58" t="e">
        <f>'ТЧК FIT18'!AN19+25</f>
        <v>#REF!</v>
      </c>
      <c r="AO19" s="58" t="e">
        <f>'ТЧК FIT18'!AO19+25</f>
        <v>#REF!</v>
      </c>
      <c r="AP19" s="58" t="e">
        <f>'ТЧК FIT18'!AP19+25</f>
        <v>#REF!</v>
      </c>
      <c r="AQ19" s="58" t="e">
        <f>'ТЧК FIT18'!AQ19+25</f>
        <v>#REF!</v>
      </c>
      <c r="AR19" s="58" t="e">
        <f>'ТЧК FIT18'!AR19+25</f>
        <v>#REF!</v>
      </c>
      <c r="AS19" s="58" t="e">
        <f>'ТЧК FIT18'!AS19+25</f>
        <v>#REF!</v>
      </c>
      <c r="AT19" s="58" t="e">
        <f>'ТЧК FIT18'!AT19+25</f>
        <v>#REF!</v>
      </c>
      <c r="AU19" s="58" t="e">
        <f>'ТЧК FIT18'!AU19+25</f>
        <v>#REF!</v>
      </c>
      <c r="AV19" s="58" t="e">
        <f>'ТЧК FIT18'!AV19+25</f>
        <v>#REF!</v>
      </c>
      <c r="AW19" s="58" t="e">
        <f>'ТЧК FIT18'!AW19+25</f>
        <v>#REF!</v>
      </c>
      <c r="AX19" s="58" t="e">
        <f>'ТЧК FIT18'!AX19+25</f>
        <v>#REF!</v>
      </c>
      <c r="AY19" s="58" t="e">
        <f>'ТЧК FIT18'!AY19+25</f>
        <v>#REF!</v>
      </c>
      <c r="AZ19" s="58" t="e">
        <f>'ТЧК FIT18'!AZ19+25</f>
        <v>#REF!</v>
      </c>
    </row>
    <row r="20" spans="1:52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</row>
    <row r="21" spans="1:52" s="4" customFormat="1" ht="12" customHeight="1">
      <c r="A21" s="20">
        <v>1</v>
      </c>
      <c r="B21" s="58" t="e">
        <f>'ТЧК FIT18'!B21+25</f>
        <v>#REF!</v>
      </c>
      <c r="C21" s="58" t="e">
        <f>'ТЧК FIT18'!C21+25</f>
        <v>#REF!</v>
      </c>
      <c r="D21" s="58" t="e">
        <f>'ТЧК FIT18'!D21+25</f>
        <v>#REF!</v>
      </c>
      <c r="E21" s="58" t="e">
        <f>'ТЧК FIT18'!E21+25</f>
        <v>#REF!</v>
      </c>
      <c r="F21" s="58" t="e">
        <f>'ТЧК FIT18'!F21+25</f>
        <v>#REF!</v>
      </c>
      <c r="G21" s="58" t="e">
        <f>'ТЧК FIT18'!G21+25</f>
        <v>#REF!</v>
      </c>
      <c r="H21" s="58" t="e">
        <f>'ТЧК FIT18'!H21+25</f>
        <v>#REF!</v>
      </c>
      <c r="I21" s="58" t="e">
        <f>'ТЧК FIT18'!I21+25</f>
        <v>#REF!</v>
      </c>
      <c r="J21" s="58" t="e">
        <f>'ТЧК FIT18'!J21+25</f>
        <v>#REF!</v>
      </c>
      <c r="K21" s="58" t="e">
        <f>'ТЧК FIT18'!K21+25</f>
        <v>#REF!</v>
      </c>
      <c r="L21" s="58" t="e">
        <f>'ТЧК FIT18'!L21+25</f>
        <v>#REF!</v>
      </c>
      <c r="M21" s="58" t="e">
        <f>'ТЧК FIT18'!M21+25</f>
        <v>#REF!</v>
      </c>
      <c r="N21" s="58" t="e">
        <f>'ТЧК FIT18'!N21+25</f>
        <v>#REF!</v>
      </c>
      <c r="O21" s="58" t="e">
        <f>'ТЧК FIT18'!O21+25</f>
        <v>#REF!</v>
      </c>
      <c r="P21" s="58" t="e">
        <f>'ТЧК FIT18'!P21+25</f>
        <v>#REF!</v>
      </c>
      <c r="Q21" s="58" t="e">
        <f>'ТЧК FIT18'!Q21+25</f>
        <v>#REF!</v>
      </c>
      <c r="R21" s="58" t="e">
        <f>'ТЧК FIT18'!R21+25</f>
        <v>#REF!</v>
      </c>
      <c r="S21" s="58" t="e">
        <f>'ТЧК FIT18'!S21+25</f>
        <v>#REF!</v>
      </c>
      <c r="T21" s="58" t="e">
        <f>'ТЧК FIT18'!T21+25</f>
        <v>#REF!</v>
      </c>
      <c r="U21" s="58" t="e">
        <f>'ТЧК FIT18'!U21+25</f>
        <v>#REF!</v>
      </c>
      <c r="V21" s="58" t="e">
        <f>'ТЧК FIT18'!V21+25</f>
        <v>#REF!</v>
      </c>
      <c r="W21" s="58" t="e">
        <f>'ТЧК FIT18'!W21+25</f>
        <v>#REF!</v>
      </c>
      <c r="X21" s="58" t="e">
        <f>'ТЧК FIT18'!X21+25</f>
        <v>#REF!</v>
      </c>
      <c r="Y21" s="58" t="e">
        <f>'ТЧК FIT18'!Y21+25</f>
        <v>#REF!</v>
      </c>
      <c r="Z21" s="58" t="e">
        <f>'ТЧК FIT18'!Z21+25</f>
        <v>#REF!</v>
      </c>
      <c r="AA21" s="58" t="e">
        <f>'ТЧК FIT18'!AA21+25</f>
        <v>#REF!</v>
      </c>
      <c r="AB21" s="58" t="e">
        <f>'ТЧК FIT18'!AB21+25</f>
        <v>#REF!</v>
      </c>
      <c r="AC21" s="58" t="e">
        <f>'ТЧК FIT18'!AC21+25</f>
        <v>#REF!</v>
      </c>
      <c r="AD21" s="58" t="e">
        <f>'ТЧК FIT18'!AD21+25</f>
        <v>#REF!</v>
      </c>
      <c r="AE21" s="58" t="e">
        <f>'ТЧК FIT18'!AE21+25</f>
        <v>#REF!</v>
      </c>
      <c r="AF21" s="58" t="e">
        <f>'ТЧК FIT18'!AF21+25</f>
        <v>#REF!</v>
      </c>
      <c r="AG21" s="58" t="e">
        <f>'ТЧК FIT18'!AG21+25</f>
        <v>#REF!</v>
      </c>
      <c r="AH21" s="58" t="e">
        <f>'ТЧК FIT18'!AH21+25</f>
        <v>#REF!</v>
      </c>
      <c r="AI21" s="58" t="e">
        <f>'ТЧК FIT18'!AI21+25</f>
        <v>#REF!</v>
      </c>
      <c r="AJ21" s="58" t="e">
        <f>'ТЧК FIT18'!AJ21+25</f>
        <v>#REF!</v>
      </c>
      <c r="AK21" s="58" t="e">
        <f>'ТЧК FIT18'!AK21+25</f>
        <v>#REF!</v>
      </c>
      <c r="AL21" s="58" t="e">
        <f>'ТЧК FIT18'!AL21+25</f>
        <v>#REF!</v>
      </c>
      <c r="AM21" s="58" t="e">
        <f>'ТЧК FIT18'!AM21+25</f>
        <v>#REF!</v>
      </c>
      <c r="AN21" s="58" t="e">
        <f>'ТЧК FIT18'!AN21+25</f>
        <v>#REF!</v>
      </c>
      <c r="AO21" s="58" t="e">
        <f>'ТЧК FIT18'!AO21+25</f>
        <v>#REF!</v>
      </c>
      <c r="AP21" s="58" t="e">
        <f>'ТЧК FIT18'!AP21+25</f>
        <v>#REF!</v>
      </c>
      <c r="AQ21" s="58" t="e">
        <f>'ТЧК FIT18'!AQ21+25</f>
        <v>#REF!</v>
      </c>
      <c r="AR21" s="58" t="e">
        <f>'ТЧК FIT18'!AR21+25</f>
        <v>#REF!</v>
      </c>
      <c r="AS21" s="58" t="e">
        <f>'ТЧК FIT18'!AS21+25</f>
        <v>#REF!</v>
      </c>
      <c r="AT21" s="58" t="e">
        <f>'ТЧК FIT18'!AT21+25</f>
        <v>#REF!</v>
      </c>
      <c r="AU21" s="58" t="e">
        <f>'ТЧК FIT18'!AU21+25</f>
        <v>#REF!</v>
      </c>
      <c r="AV21" s="58" t="e">
        <f>'ТЧК FIT18'!AV21+25</f>
        <v>#REF!</v>
      </c>
      <c r="AW21" s="58" t="e">
        <f>'ТЧК FIT18'!AW21+25</f>
        <v>#REF!</v>
      </c>
      <c r="AX21" s="58" t="e">
        <f>'ТЧК FIT18'!AX21+25</f>
        <v>#REF!</v>
      </c>
      <c r="AY21" s="58" t="e">
        <f>'ТЧК FIT18'!AY21+25</f>
        <v>#REF!</v>
      </c>
      <c r="AZ21" s="58" t="e">
        <f>'ТЧК FIT18'!AZ21+25</f>
        <v>#REF!</v>
      </c>
    </row>
    <row r="22" spans="1:52" s="4" customFormat="1" ht="12" customHeight="1">
      <c r="A22" s="24">
        <v>2</v>
      </c>
      <c r="B22" s="58" t="e">
        <f>'ТЧК FIT18'!B22+25</f>
        <v>#REF!</v>
      </c>
      <c r="C22" s="58" t="e">
        <f>'ТЧК FIT18'!C22+25</f>
        <v>#REF!</v>
      </c>
      <c r="D22" s="58" t="e">
        <f>'ТЧК FIT18'!D22+25</f>
        <v>#REF!</v>
      </c>
      <c r="E22" s="58" t="e">
        <f>'ТЧК FIT18'!E22+25</f>
        <v>#REF!</v>
      </c>
      <c r="F22" s="58" t="e">
        <f>'ТЧК FIT18'!F22+25</f>
        <v>#REF!</v>
      </c>
      <c r="G22" s="58" t="e">
        <f>'ТЧК FIT18'!G22+25</f>
        <v>#REF!</v>
      </c>
      <c r="H22" s="58" t="e">
        <f>'ТЧК FIT18'!H22+25</f>
        <v>#REF!</v>
      </c>
      <c r="I22" s="58" t="e">
        <f>'ТЧК FIT18'!I22+25</f>
        <v>#REF!</v>
      </c>
      <c r="J22" s="58" t="e">
        <f>'ТЧК FIT18'!J22+25</f>
        <v>#REF!</v>
      </c>
      <c r="K22" s="58" t="e">
        <f>'ТЧК FIT18'!K22+25</f>
        <v>#REF!</v>
      </c>
      <c r="L22" s="58" t="e">
        <f>'ТЧК FIT18'!L22+25</f>
        <v>#REF!</v>
      </c>
      <c r="M22" s="58" t="e">
        <f>'ТЧК FIT18'!M22+25</f>
        <v>#REF!</v>
      </c>
      <c r="N22" s="58" t="e">
        <f>'ТЧК FIT18'!N22+25</f>
        <v>#REF!</v>
      </c>
      <c r="O22" s="58" t="e">
        <f>'ТЧК FIT18'!O22+25</f>
        <v>#REF!</v>
      </c>
      <c r="P22" s="58" t="e">
        <f>'ТЧК FIT18'!P22+25</f>
        <v>#REF!</v>
      </c>
      <c r="Q22" s="58" t="e">
        <f>'ТЧК FIT18'!Q22+25</f>
        <v>#REF!</v>
      </c>
      <c r="R22" s="58" t="e">
        <f>'ТЧК FIT18'!R22+25</f>
        <v>#REF!</v>
      </c>
      <c r="S22" s="58" t="e">
        <f>'ТЧК FIT18'!S22+25</f>
        <v>#REF!</v>
      </c>
      <c r="T22" s="58" t="e">
        <f>'ТЧК FIT18'!T22+25</f>
        <v>#REF!</v>
      </c>
      <c r="U22" s="58" t="e">
        <f>'ТЧК FIT18'!U22+25</f>
        <v>#REF!</v>
      </c>
      <c r="V22" s="58" t="e">
        <f>'ТЧК FIT18'!V22+25</f>
        <v>#REF!</v>
      </c>
      <c r="W22" s="58" t="e">
        <f>'ТЧК FIT18'!W22+25</f>
        <v>#REF!</v>
      </c>
      <c r="X22" s="58" t="e">
        <f>'ТЧК FIT18'!X22+25</f>
        <v>#REF!</v>
      </c>
      <c r="Y22" s="58" t="e">
        <f>'ТЧК FIT18'!Y22+25</f>
        <v>#REF!</v>
      </c>
      <c r="Z22" s="58" t="e">
        <f>'ТЧК FIT18'!Z22+25</f>
        <v>#REF!</v>
      </c>
      <c r="AA22" s="58" t="e">
        <f>'ТЧК FIT18'!AA22+25</f>
        <v>#REF!</v>
      </c>
      <c r="AB22" s="58" t="e">
        <f>'ТЧК FIT18'!AB22+25</f>
        <v>#REF!</v>
      </c>
      <c r="AC22" s="58" t="e">
        <f>'ТЧК FIT18'!AC22+25</f>
        <v>#REF!</v>
      </c>
      <c r="AD22" s="58" t="e">
        <f>'ТЧК FIT18'!AD22+25</f>
        <v>#REF!</v>
      </c>
      <c r="AE22" s="58" t="e">
        <f>'ТЧК FIT18'!AE22+25</f>
        <v>#REF!</v>
      </c>
      <c r="AF22" s="58" t="e">
        <f>'ТЧК FIT18'!AF22+25</f>
        <v>#REF!</v>
      </c>
      <c r="AG22" s="58" t="e">
        <f>'ТЧК FIT18'!AG22+25</f>
        <v>#REF!</v>
      </c>
      <c r="AH22" s="58" t="e">
        <f>'ТЧК FIT18'!AH22+25</f>
        <v>#REF!</v>
      </c>
      <c r="AI22" s="58" t="e">
        <f>'ТЧК FIT18'!AI22+25</f>
        <v>#REF!</v>
      </c>
      <c r="AJ22" s="58" t="e">
        <f>'ТЧК FIT18'!AJ22+25</f>
        <v>#REF!</v>
      </c>
      <c r="AK22" s="58" t="e">
        <f>'ТЧК FIT18'!AK22+25</f>
        <v>#REF!</v>
      </c>
      <c r="AL22" s="58" t="e">
        <f>'ТЧК FIT18'!AL22+25</f>
        <v>#REF!</v>
      </c>
      <c r="AM22" s="58" t="e">
        <f>'ТЧК FIT18'!AM22+25</f>
        <v>#REF!</v>
      </c>
      <c r="AN22" s="58" t="e">
        <f>'ТЧК FIT18'!AN22+25</f>
        <v>#REF!</v>
      </c>
      <c r="AO22" s="58" t="e">
        <f>'ТЧК FIT18'!AO22+25</f>
        <v>#REF!</v>
      </c>
      <c r="AP22" s="58" t="e">
        <f>'ТЧК FIT18'!AP22+25</f>
        <v>#REF!</v>
      </c>
      <c r="AQ22" s="58" t="e">
        <f>'ТЧК FIT18'!AQ22+25</f>
        <v>#REF!</v>
      </c>
      <c r="AR22" s="58" t="e">
        <f>'ТЧК FIT18'!AR22+25</f>
        <v>#REF!</v>
      </c>
      <c r="AS22" s="58" t="e">
        <f>'ТЧК FIT18'!AS22+25</f>
        <v>#REF!</v>
      </c>
      <c r="AT22" s="58" t="e">
        <f>'ТЧК FIT18'!AT22+25</f>
        <v>#REF!</v>
      </c>
      <c r="AU22" s="58" t="e">
        <f>'ТЧК FIT18'!AU22+25</f>
        <v>#REF!</v>
      </c>
      <c r="AV22" s="58" t="e">
        <f>'ТЧК FIT18'!AV22+25</f>
        <v>#REF!</v>
      </c>
      <c r="AW22" s="58" t="e">
        <f>'ТЧК FIT18'!AW22+25</f>
        <v>#REF!</v>
      </c>
      <c r="AX22" s="58" t="e">
        <f>'ТЧК FIT18'!AX22+25</f>
        <v>#REF!</v>
      </c>
      <c r="AY22" s="58" t="e">
        <f>'ТЧК FIT18'!AY22+25</f>
        <v>#REF!</v>
      </c>
      <c r="AZ22" s="58" t="e">
        <f>'ТЧК FIT18'!AZ22+25</f>
        <v>#REF!</v>
      </c>
    </row>
    <row r="23" spans="1:52" s="4" customFormat="1" ht="12" customHeight="1">
      <c r="A23" s="24">
        <v>3</v>
      </c>
      <c r="B23" s="58" t="e">
        <f>'ТЧК FIT18'!B23+25</f>
        <v>#REF!</v>
      </c>
      <c r="C23" s="58" t="e">
        <f>'ТЧК FIT18'!C23+25</f>
        <v>#REF!</v>
      </c>
      <c r="D23" s="58" t="e">
        <f>'ТЧК FIT18'!D23+25</f>
        <v>#REF!</v>
      </c>
      <c r="E23" s="58" t="e">
        <f>'ТЧК FIT18'!E23+25</f>
        <v>#REF!</v>
      </c>
      <c r="F23" s="58" t="e">
        <f>'ТЧК FIT18'!F23+25</f>
        <v>#REF!</v>
      </c>
      <c r="G23" s="58" t="e">
        <f>'ТЧК FIT18'!G23+25</f>
        <v>#REF!</v>
      </c>
      <c r="H23" s="58" t="e">
        <f>'ТЧК FIT18'!H23+25</f>
        <v>#REF!</v>
      </c>
      <c r="I23" s="58" t="e">
        <f>'ТЧК FIT18'!I23+25</f>
        <v>#REF!</v>
      </c>
      <c r="J23" s="58" t="e">
        <f>'ТЧК FIT18'!J23+25</f>
        <v>#REF!</v>
      </c>
      <c r="K23" s="58" t="e">
        <f>'ТЧК FIT18'!K23+25</f>
        <v>#REF!</v>
      </c>
      <c r="L23" s="58" t="e">
        <f>'ТЧК FIT18'!L23+25</f>
        <v>#REF!</v>
      </c>
      <c r="M23" s="58" t="e">
        <f>'ТЧК FIT18'!M23+25</f>
        <v>#REF!</v>
      </c>
      <c r="N23" s="58" t="e">
        <f>'ТЧК FIT18'!N23+25</f>
        <v>#REF!</v>
      </c>
      <c r="O23" s="58" t="e">
        <f>'ТЧК FIT18'!O23+25</f>
        <v>#REF!</v>
      </c>
      <c r="P23" s="58" t="e">
        <f>'ТЧК FIT18'!P23+25</f>
        <v>#REF!</v>
      </c>
      <c r="Q23" s="58" t="e">
        <f>'ТЧК FIT18'!Q23+25</f>
        <v>#REF!</v>
      </c>
      <c r="R23" s="58" t="e">
        <f>'ТЧК FIT18'!R23+25</f>
        <v>#REF!</v>
      </c>
      <c r="S23" s="58" t="e">
        <f>'ТЧК FIT18'!S23+25</f>
        <v>#REF!</v>
      </c>
      <c r="T23" s="58" t="e">
        <f>'ТЧК FIT18'!T23+25</f>
        <v>#REF!</v>
      </c>
      <c r="U23" s="58" t="e">
        <f>'ТЧК FIT18'!U23+25</f>
        <v>#REF!</v>
      </c>
      <c r="V23" s="58" t="e">
        <f>'ТЧК FIT18'!V23+25</f>
        <v>#REF!</v>
      </c>
      <c r="W23" s="58" t="e">
        <f>'ТЧК FIT18'!W23+25</f>
        <v>#REF!</v>
      </c>
      <c r="X23" s="58" t="e">
        <f>'ТЧК FIT18'!X23+25</f>
        <v>#REF!</v>
      </c>
      <c r="Y23" s="58" t="e">
        <f>'ТЧК FIT18'!Y23+25</f>
        <v>#REF!</v>
      </c>
      <c r="Z23" s="58" t="e">
        <f>'ТЧК FIT18'!Z23+25</f>
        <v>#REF!</v>
      </c>
      <c r="AA23" s="58" t="e">
        <f>'ТЧК FIT18'!AA23+25</f>
        <v>#REF!</v>
      </c>
      <c r="AB23" s="58" t="e">
        <f>'ТЧК FIT18'!AB23+25</f>
        <v>#REF!</v>
      </c>
      <c r="AC23" s="58" t="e">
        <f>'ТЧК FIT18'!AC23+25</f>
        <v>#REF!</v>
      </c>
      <c r="AD23" s="58" t="e">
        <f>'ТЧК FIT18'!AD23+25</f>
        <v>#REF!</v>
      </c>
      <c r="AE23" s="58" t="e">
        <f>'ТЧК FIT18'!AE23+25</f>
        <v>#REF!</v>
      </c>
      <c r="AF23" s="58" t="e">
        <f>'ТЧК FIT18'!AF23+25</f>
        <v>#REF!</v>
      </c>
      <c r="AG23" s="58" t="e">
        <f>'ТЧК FIT18'!AG23+25</f>
        <v>#REF!</v>
      </c>
      <c r="AH23" s="58" t="e">
        <f>'ТЧК FIT18'!AH23+25</f>
        <v>#REF!</v>
      </c>
      <c r="AI23" s="58" t="e">
        <f>'ТЧК FIT18'!AI23+25</f>
        <v>#REF!</v>
      </c>
      <c r="AJ23" s="58" t="e">
        <f>'ТЧК FIT18'!AJ23+25</f>
        <v>#REF!</v>
      </c>
      <c r="AK23" s="58" t="e">
        <f>'ТЧК FIT18'!AK23+25</f>
        <v>#REF!</v>
      </c>
      <c r="AL23" s="58" t="e">
        <f>'ТЧК FIT18'!AL23+25</f>
        <v>#REF!</v>
      </c>
      <c r="AM23" s="58" t="e">
        <f>'ТЧК FIT18'!AM23+25</f>
        <v>#REF!</v>
      </c>
      <c r="AN23" s="58" t="e">
        <f>'ТЧК FIT18'!AN23+25</f>
        <v>#REF!</v>
      </c>
      <c r="AO23" s="58" t="e">
        <f>'ТЧК FIT18'!AO23+25</f>
        <v>#REF!</v>
      </c>
      <c r="AP23" s="58" t="e">
        <f>'ТЧК FIT18'!AP23+25</f>
        <v>#REF!</v>
      </c>
      <c r="AQ23" s="58" t="e">
        <f>'ТЧК FIT18'!AQ23+25</f>
        <v>#REF!</v>
      </c>
      <c r="AR23" s="58" t="e">
        <f>'ТЧК FIT18'!AR23+25</f>
        <v>#REF!</v>
      </c>
      <c r="AS23" s="58" t="e">
        <f>'ТЧК FIT18'!AS23+25</f>
        <v>#REF!</v>
      </c>
      <c r="AT23" s="58" t="e">
        <f>'ТЧК FIT18'!AT23+25</f>
        <v>#REF!</v>
      </c>
      <c r="AU23" s="58" t="e">
        <f>'ТЧК FIT18'!AU23+25</f>
        <v>#REF!</v>
      </c>
      <c r="AV23" s="58" t="e">
        <f>'ТЧК FIT18'!AV23+25</f>
        <v>#REF!</v>
      </c>
      <c r="AW23" s="58" t="e">
        <f>'ТЧК FIT18'!AW23+25</f>
        <v>#REF!</v>
      </c>
      <c r="AX23" s="58" t="e">
        <f>'ТЧК FIT18'!AX23+25</f>
        <v>#REF!</v>
      </c>
      <c r="AY23" s="58" t="e">
        <f>'ТЧК FIT18'!AY23+25</f>
        <v>#REF!</v>
      </c>
      <c r="AZ23" s="58" t="e">
        <f>'ТЧК FIT18'!AZ23+25</f>
        <v>#REF!</v>
      </c>
    </row>
    <row r="24" spans="1:52" s="4" customFormat="1" ht="12" customHeight="1">
      <c r="A24" s="24">
        <v>4</v>
      </c>
      <c r="B24" s="58" t="e">
        <f>'ТЧК FIT18'!B24+25</f>
        <v>#REF!</v>
      </c>
      <c r="C24" s="58" t="e">
        <f>'ТЧК FIT18'!C24+25</f>
        <v>#REF!</v>
      </c>
      <c r="D24" s="58" t="e">
        <f>'ТЧК FIT18'!D24+25</f>
        <v>#REF!</v>
      </c>
      <c r="E24" s="58" t="e">
        <f>'ТЧК FIT18'!E24+25</f>
        <v>#REF!</v>
      </c>
      <c r="F24" s="58" t="e">
        <f>'ТЧК FIT18'!F24+25</f>
        <v>#REF!</v>
      </c>
      <c r="G24" s="58" t="e">
        <f>'ТЧК FIT18'!G24+25</f>
        <v>#REF!</v>
      </c>
      <c r="H24" s="58" t="e">
        <f>'ТЧК FIT18'!H24+25</f>
        <v>#REF!</v>
      </c>
      <c r="I24" s="58" t="e">
        <f>'ТЧК FIT18'!I24+25</f>
        <v>#REF!</v>
      </c>
      <c r="J24" s="58" t="e">
        <f>'ТЧК FIT18'!J24+25</f>
        <v>#REF!</v>
      </c>
      <c r="K24" s="58" t="e">
        <f>'ТЧК FIT18'!K24+25</f>
        <v>#REF!</v>
      </c>
      <c r="L24" s="58" t="e">
        <f>'ТЧК FIT18'!L24+25</f>
        <v>#REF!</v>
      </c>
      <c r="M24" s="58" t="e">
        <f>'ТЧК FIT18'!M24+25</f>
        <v>#REF!</v>
      </c>
      <c r="N24" s="58" t="e">
        <f>'ТЧК FIT18'!N24+25</f>
        <v>#REF!</v>
      </c>
      <c r="O24" s="58" t="e">
        <f>'ТЧК FIT18'!O24+25</f>
        <v>#REF!</v>
      </c>
      <c r="P24" s="58" t="e">
        <f>'ТЧК FIT18'!P24+25</f>
        <v>#REF!</v>
      </c>
      <c r="Q24" s="58" t="e">
        <f>'ТЧК FIT18'!Q24+25</f>
        <v>#REF!</v>
      </c>
      <c r="R24" s="58" t="e">
        <f>'ТЧК FIT18'!R24+25</f>
        <v>#REF!</v>
      </c>
      <c r="S24" s="58" t="e">
        <f>'ТЧК FIT18'!S24+25</f>
        <v>#REF!</v>
      </c>
      <c r="T24" s="58" t="e">
        <f>'ТЧК FIT18'!T24+25</f>
        <v>#REF!</v>
      </c>
      <c r="U24" s="58" t="e">
        <f>'ТЧК FIT18'!U24+25</f>
        <v>#REF!</v>
      </c>
      <c r="V24" s="58" t="e">
        <f>'ТЧК FIT18'!V24+25</f>
        <v>#REF!</v>
      </c>
      <c r="W24" s="58" t="e">
        <f>'ТЧК FIT18'!W24+25</f>
        <v>#REF!</v>
      </c>
      <c r="X24" s="58" t="e">
        <f>'ТЧК FIT18'!X24+25</f>
        <v>#REF!</v>
      </c>
      <c r="Y24" s="58" t="e">
        <f>'ТЧК FIT18'!Y24+25</f>
        <v>#REF!</v>
      </c>
      <c r="Z24" s="58" t="e">
        <f>'ТЧК FIT18'!Z24+25</f>
        <v>#REF!</v>
      </c>
      <c r="AA24" s="58" t="e">
        <f>'ТЧК FIT18'!AA24+25</f>
        <v>#REF!</v>
      </c>
      <c r="AB24" s="58" t="e">
        <f>'ТЧК FIT18'!AB24+25</f>
        <v>#REF!</v>
      </c>
      <c r="AC24" s="58" t="e">
        <f>'ТЧК FIT18'!AC24+25</f>
        <v>#REF!</v>
      </c>
      <c r="AD24" s="58" t="e">
        <f>'ТЧК FIT18'!AD24+25</f>
        <v>#REF!</v>
      </c>
      <c r="AE24" s="58" t="e">
        <f>'ТЧК FIT18'!AE24+25</f>
        <v>#REF!</v>
      </c>
      <c r="AF24" s="58" t="e">
        <f>'ТЧК FIT18'!AF24+25</f>
        <v>#REF!</v>
      </c>
      <c r="AG24" s="58" t="e">
        <f>'ТЧК FIT18'!AG24+25</f>
        <v>#REF!</v>
      </c>
      <c r="AH24" s="58" t="e">
        <f>'ТЧК FIT18'!AH24+25</f>
        <v>#REF!</v>
      </c>
      <c r="AI24" s="58" t="e">
        <f>'ТЧК FIT18'!AI24+25</f>
        <v>#REF!</v>
      </c>
      <c r="AJ24" s="58" t="e">
        <f>'ТЧК FIT18'!AJ24+25</f>
        <v>#REF!</v>
      </c>
      <c r="AK24" s="58" t="e">
        <f>'ТЧК FIT18'!AK24+25</f>
        <v>#REF!</v>
      </c>
      <c r="AL24" s="58" t="e">
        <f>'ТЧК FIT18'!AL24+25</f>
        <v>#REF!</v>
      </c>
      <c r="AM24" s="58" t="e">
        <f>'ТЧК FIT18'!AM24+25</f>
        <v>#REF!</v>
      </c>
      <c r="AN24" s="58" t="e">
        <f>'ТЧК FIT18'!AN24+25</f>
        <v>#REF!</v>
      </c>
      <c r="AO24" s="58" t="e">
        <f>'ТЧК FIT18'!AO24+25</f>
        <v>#REF!</v>
      </c>
      <c r="AP24" s="58" t="e">
        <f>'ТЧК FIT18'!AP24+25</f>
        <v>#REF!</v>
      </c>
      <c r="AQ24" s="58" t="e">
        <f>'ТЧК FIT18'!AQ24+25</f>
        <v>#REF!</v>
      </c>
      <c r="AR24" s="58" t="e">
        <f>'ТЧК FIT18'!AR24+25</f>
        <v>#REF!</v>
      </c>
      <c r="AS24" s="58" t="e">
        <f>'ТЧК FIT18'!AS24+25</f>
        <v>#REF!</v>
      </c>
      <c r="AT24" s="58" t="e">
        <f>'ТЧК FIT18'!AT24+25</f>
        <v>#REF!</v>
      </c>
      <c r="AU24" s="58" t="e">
        <f>'ТЧК FIT18'!AU24+25</f>
        <v>#REF!</v>
      </c>
      <c r="AV24" s="58" t="e">
        <f>'ТЧК FIT18'!AV24+25</f>
        <v>#REF!</v>
      </c>
      <c r="AW24" s="58" t="e">
        <f>'ТЧК FIT18'!AW24+25</f>
        <v>#REF!</v>
      </c>
      <c r="AX24" s="58" t="e">
        <f>'ТЧК FIT18'!AX24+25</f>
        <v>#REF!</v>
      </c>
      <c r="AY24" s="58" t="e">
        <f>'ТЧК FIT18'!AY24+25</f>
        <v>#REF!</v>
      </c>
      <c r="AZ24" s="58" t="e">
        <f>'ТЧК FIT18'!AZ24+25</f>
        <v>#REF!</v>
      </c>
    </row>
    <row r="25" spans="1:52" s="37" customFormat="1" ht="15" customHeight="1">
      <c r="A25" s="30" t="s">
        <v>12</v>
      </c>
    </row>
    <row r="26" spans="1:52" s="37" customFormat="1" ht="29.25" customHeight="1">
      <c r="A26" s="31" t="s">
        <v>68</v>
      </c>
    </row>
    <row r="27" spans="1:52" s="5" customFormat="1" ht="15" customHeight="1">
      <c r="A27" s="59" t="s">
        <v>69</v>
      </c>
      <c r="G27" s="60"/>
      <c r="H27" s="60"/>
      <c r="I27" s="60"/>
      <c r="J27" s="60"/>
    </row>
    <row r="28" spans="1:52" s="5" customFormat="1" ht="12.75">
      <c r="A28" s="61" t="s">
        <v>70</v>
      </c>
      <c r="G28" s="60"/>
      <c r="H28" s="60"/>
      <c r="I28" s="60"/>
      <c r="J28" s="60"/>
    </row>
    <row r="29" spans="1:52" s="50" customFormat="1" ht="15" customHeight="1">
      <c r="A29" s="33" t="s">
        <v>16</v>
      </c>
    </row>
    <row r="30" spans="1:52" s="50" customFormat="1" ht="108">
      <c r="A30" s="34" t="s">
        <v>71</v>
      </c>
    </row>
    <row r="31" spans="1:52">
      <c r="A31" s="30" t="s">
        <v>18</v>
      </c>
    </row>
    <row r="32" spans="1:52" ht="24">
      <c r="A32" s="75" t="s">
        <v>19</v>
      </c>
    </row>
    <row r="33" spans="1:1">
      <c r="A33" s="33" t="s">
        <v>20</v>
      </c>
    </row>
    <row r="34" spans="1:1" ht="84">
      <c r="A34" s="36" t="s">
        <v>21</v>
      </c>
    </row>
  </sheetData>
  <pageMargins left="0.7" right="0.7" top="0.75" bottom="0.75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6" tint="-0.249977111117893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42578125" style="1" customWidth="1"/>
    <col min="2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10" t="s">
        <v>72</v>
      </c>
    </row>
    <row r="3" spans="1:205" s="1" customFormat="1" ht="15" customHeight="1">
      <c r="A3" s="10" t="s">
        <v>2</v>
      </c>
    </row>
    <row r="4" spans="1:205" s="37" customFormat="1" ht="15" customHeight="1">
      <c r="A4" s="38" t="s">
        <v>73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</row>
    <row r="5" spans="1:205" s="4" customFormat="1" ht="24.75" customHeight="1">
      <c r="A5" s="23" t="s">
        <v>4</v>
      </c>
    </row>
    <row r="6" spans="1:205" s="4" customFormat="1" ht="12" customHeight="1">
      <c r="A6" s="20">
        <v>1</v>
      </c>
      <c r="B6" s="54">
        <f>HB!B6*0.87+25</f>
        <v>7746.25</v>
      </c>
      <c r="C6" s="54">
        <f>HB!C6*0.87+25</f>
        <v>7376.5</v>
      </c>
      <c r="D6" s="54">
        <f>HB!D6*0.87+25</f>
        <v>8116</v>
      </c>
      <c r="E6" s="54">
        <f>HB!E6*0.87+25</f>
        <v>8116</v>
      </c>
      <c r="F6" s="54">
        <f>HB!F6*0.87+25</f>
        <v>8116</v>
      </c>
      <c r="G6" s="54">
        <f>HB!G6*0.87+25</f>
        <v>7080.7</v>
      </c>
      <c r="H6" s="54">
        <f>HB!H6*0.87+25</f>
        <v>7080.7</v>
      </c>
      <c r="I6" s="54">
        <f>HB!I6*0.87+25</f>
        <v>7080.7</v>
      </c>
      <c r="J6" s="54">
        <f>HB!J6*0.87+25</f>
        <v>7080.7</v>
      </c>
      <c r="K6" s="54">
        <f>HB!K6*0.87+25</f>
        <v>7746.25</v>
      </c>
      <c r="L6" s="54">
        <f>HB!L6*0.87+25</f>
        <v>7746.25</v>
      </c>
      <c r="M6" s="54">
        <f>HB!M6*0.87+25</f>
        <v>6637</v>
      </c>
      <c r="N6" s="54">
        <f>HB!N6*0.87+25</f>
        <v>6637</v>
      </c>
      <c r="O6" s="54">
        <f>HB!O6*0.87+25</f>
        <v>6637</v>
      </c>
      <c r="P6" s="54">
        <f>HB!P6*0.87+25</f>
        <v>6637</v>
      </c>
      <c r="Q6" s="54">
        <f>HB!Q6*0.87+25</f>
        <v>6637</v>
      </c>
      <c r="R6" s="54">
        <f>HB!R6*0.87+25</f>
        <v>7080.7</v>
      </c>
      <c r="S6" s="54">
        <f>HB!S6*0.87+25</f>
        <v>7080.7</v>
      </c>
      <c r="T6" s="54">
        <f>HB!T6*0.87+25</f>
        <v>6637</v>
      </c>
      <c r="U6" s="54">
        <f>HB!U6*0.87+25</f>
        <v>6637</v>
      </c>
      <c r="V6" s="54">
        <f>HB!V6*0.87+25</f>
        <v>6637</v>
      </c>
      <c r="W6" s="54">
        <f>HB!W6*0.87+25</f>
        <v>6637</v>
      </c>
      <c r="X6" s="54">
        <f>HB!X6*0.87+25</f>
        <v>6563.05</v>
      </c>
      <c r="Y6" s="54">
        <f>HB!Y6*0.87+25</f>
        <v>6784.9</v>
      </c>
      <c r="Z6" s="54">
        <f>HB!Z6*0.87+25</f>
        <v>6784.9</v>
      </c>
      <c r="AA6" s="54">
        <f>HB!AA6*0.87+25</f>
        <v>6563.05</v>
      </c>
      <c r="AB6" s="54">
        <f>HB!AB6*0.87+25</f>
        <v>6563.05</v>
      </c>
      <c r="AC6" s="54">
        <f>HB!AC6*0.87+25</f>
        <v>6563.05</v>
      </c>
      <c r="AD6" s="54">
        <f>HB!AD6*0.87+25</f>
        <v>6563.05</v>
      </c>
      <c r="AE6" s="54">
        <f>HB!AE6*0.87+25</f>
        <v>6563.05</v>
      </c>
      <c r="AF6" s="54">
        <f>HB!AF6*0.87+25</f>
        <v>6784.9</v>
      </c>
      <c r="AG6" s="54">
        <f>HB!AG6*0.87+25</f>
        <v>6784.9</v>
      </c>
      <c r="AH6" s="54">
        <f>HB!AH6*0.87+25</f>
        <v>6563.05</v>
      </c>
      <c r="AI6" s="54">
        <f>HB!AI6*0.87+25</f>
        <v>6784.9</v>
      </c>
      <c r="AJ6" s="54">
        <f>HB!AJ6*0.87+25</f>
        <v>6784.9</v>
      </c>
      <c r="AK6" s="54">
        <f>HB!AK6*0.87+25</f>
        <v>6784.9</v>
      </c>
      <c r="AL6" s="54">
        <f>HB!AL6*0.87+25</f>
        <v>6784.9</v>
      </c>
      <c r="AM6" s="54">
        <f>HB!AM6*0.87+25</f>
        <v>6784.9</v>
      </c>
      <c r="AN6" s="54">
        <f>HB!AN6*0.87+25</f>
        <v>6784.9</v>
      </c>
      <c r="AO6" s="54">
        <f>HB!AO6*0.87+25</f>
        <v>6563.05</v>
      </c>
      <c r="AP6" s="54">
        <f>HB!AP6*0.87+25</f>
        <v>6563.05</v>
      </c>
      <c r="AQ6" s="54">
        <f>HB!AQ6*0.87+25</f>
        <v>6563.05</v>
      </c>
      <c r="AR6" s="54">
        <f>HB!AR6*0.87+25</f>
        <v>6563.05</v>
      </c>
      <c r="AS6" s="54">
        <f>HB!AS6*0.87+25</f>
        <v>6563.05</v>
      </c>
      <c r="AT6" s="54">
        <f>HB!AT6*0.87+25</f>
        <v>6784.9</v>
      </c>
      <c r="AU6" s="54">
        <f>HB!AU6*0.87+25</f>
        <v>6784.9</v>
      </c>
      <c r="AV6" s="54">
        <f>HB!AV6*0.87+25</f>
        <v>6563.05</v>
      </c>
      <c r="AW6" s="54">
        <f>HB!AW6*0.87+25</f>
        <v>6563.05</v>
      </c>
      <c r="AX6" s="54">
        <f>HB!AX6*0.87+25</f>
        <v>6563.05</v>
      </c>
      <c r="AY6" s="54">
        <f>HB!AY6*0.87+25</f>
        <v>6563.05</v>
      </c>
      <c r="AZ6" s="54">
        <f>HB!AZ6*0.87+25</f>
        <v>6563.05</v>
      </c>
      <c r="BA6" s="54">
        <f>HB!BA6*0.87+25</f>
        <v>6784.9</v>
      </c>
      <c r="BB6" s="54">
        <f>HB!BB6*0.87+25</f>
        <v>6784.9</v>
      </c>
      <c r="BC6" s="54">
        <f>HB!BC6*0.87+25</f>
        <v>6341.2</v>
      </c>
      <c r="BD6" s="54">
        <f>HB!BD6*0.87+25</f>
        <v>6341.2</v>
      </c>
      <c r="BE6" s="54">
        <f>HB!BE6*0.87+25</f>
        <v>6341.2</v>
      </c>
      <c r="BF6" s="54">
        <f>HB!BF6*0.87+25</f>
        <v>6784.9</v>
      </c>
      <c r="BG6" s="54">
        <f>HB!BG6*0.87+25</f>
        <v>6784.9</v>
      </c>
      <c r="BH6" s="54">
        <f>HB!BH6*0.87+25</f>
        <v>6784.9</v>
      </c>
      <c r="BI6" s="54">
        <f>HB!BI6*0.87+25</f>
        <v>6784.9</v>
      </c>
      <c r="BJ6" s="54">
        <f>HB!BJ6*0.87+25</f>
        <v>6193.3</v>
      </c>
      <c r="BK6" s="54">
        <f>HB!BK6*0.87+25</f>
        <v>6193.3</v>
      </c>
      <c r="BL6" s="54">
        <f>HB!BL6*0.87+25</f>
        <v>6193.3</v>
      </c>
      <c r="BM6" s="54">
        <f>HB!BM6*0.87+25</f>
        <v>6193.3</v>
      </c>
      <c r="BN6" s="54">
        <f>HB!BN6*0.87+25</f>
        <v>6193.3</v>
      </c>
      <c r="BO6" s="54">
        <f>HB!BO6*0.87+25</f>
        <v>6341.2</v>
      </c>
      <c r="BP6" s="54">
        <f>HB!BP6*0.87+25</f>
        <v>6341.2</v>
      </c>
      <c r="BQ6" s="54">
        <f>HB!BQ6*0.87+25</f>
        <v>6193.3</v>
      </c>
      <c r="BR6" s="54">
        <f>HB!BR6*0.87+25</f>
        <v>6193.3</v>
      </c>
      <c r="BS6" s="54">
        <f>HB!BS6*0.87+25</f>
        <v>6193.3</v>
      </c>
      <c r="BT6" s="54">
        <f>HB!BT6*0.87+25</f>
        <v>6193.3</v>
      </c>
      <c r="BU6" s="54">
        <f>HB!BU6*0.87+25</f>
        <v>6193.3</v>
      </c>
      <c r="BV6" s="54">
        <f>HB!BV6*0.87+25</f>
        <v>6341.2</v>
      </c>
      <c r="BW6" s="54">
        <f>HB!BW6*0.87+25</f>
        <v>6341.2</v>
      </c>
      <c r="BX6" s="54">
        <f>HB!BX6*0.87+25</f>
        <v>6193.3</v>
      </c>
      <c r="BY6" s="54">
        <f>HB!BY6*0.87+25</f>
        <v>6193.3</v>
      </c>
      <c r="BZ6" s="54">
        <f>HB!BZ6*0.87+25</f>
        <v>6193.3</v>
      </c>
      <c r="CA6" s="54">
        <f>HB!CA6*0.87+25</f>
        <v>6193.3</v>
      </c>
      <c r="CB6" s="54">
        <f>HB!CB6*0.87+25</f>
        <v>6193.3</v>
      </c>
      <c r="CC6" s="54">
        <f>HB!CC6*0.87+25</f>
        <v>6341.2</v>
      </c>
      <c r="CD6" s="54">
        <f>HB!CD6*0.87+25</f>
        <v>6341.2</v>
      </c>
      <c r="CE6" s="54">
        <f>HB!CE6*0.87+25</f>
        <v>6193.3</v>
      </c>
      <c r="CF6" s="54">
        <f>HB!CF6*0.87+25</f>
        <v>6193.3</v>
      </c>
      <c r="CG6" s="54">
        <f>HB!CG6*0.87+25</f>
        <v>6193.3</v>
      </c>
      <c r="CH6" s="54">
        <f>HB!CH6*0.87+25</f>
        <v>6193.3</v>
      </c>
      <c r="CI6" s="54">
        <f>HB!CI6*0.87+25</f>
        <v>6193.3</v>
      </c>
      <c r="CJ6" s="54">
        <f>HB!CJ6*0.87+25</f>
        <v>6341.2</v>
      </c>
      <c r="CK6" s="54">
        <f>HB!CK6*0.87+25</f>
        <v>6341.2</v>
      </c>
      <c r="CL6" s="54">
        <f>HB!CL6*0.87+25</f>
        <v>6193.3</v>
      </c>
      <c r="CM6" s="54">
        <f>HB!CM6*0.87+25</f>
        <v>6193.3</v>
      </c>
      <c r="CN6" s="54">
        <f>HB!CN6*0.87+25</f>
        <v>6193.3</v>
      </c>
      <c r="CO6" s="54">
        <f>HB!CO6*0.87+25</f>
        <v>6193.3</v>
      </c>
      <c r="CP6" s="54">
        <f>HB!CP6*0.87+25</f>
        <v>6193.3</v>
      </c>
      <c r="CQ6" s="54">
        <f>HB!CQ6*0.87+25</f>
        <v>7006.75</v>
      </c>
      <c r="CR6" s="54">
        <f>HB!CR6*0.87+25</f>
        <v>7006.75</v>
      </c>
      <c r="CS6" s="54">
        <f>HB!CS6*0.87+25</f>
        <v>7006.75</v>
      </c>
      <c r="CT6" s="54">
        <f>HB!CT6*0.87+25</f>
        <v>7006.75</v>
      </c>
      <c r="CU6" s="54">
        <f>HB!CU6*0.87+25</f>
        <v>7006.75</v>
      </c>
      <c r="CV6" s="54">
        <f>HB!CV6*0.87+25</f>
        <v>7006.75</v>
      </c>
      <c r="CW6" s="54">
        <f>HB!CW6*0.87+25</f>
        <v>7006.75</v>
      </c>
      <c r="CX6" s="54">
        <f>HB!CX6*0.87+25</f>
        <v>7376.5</v>
      </c>
      <c r="CY6" s="54">
        <f>HB!CY6*0.87+25</f>
        <v>7376.5</v>
      </c>
      <c r="CZ6" s="54">
        <f>HB!CZ6*0.87+25</f>
        <v>7376.5</v>
      </c>
      <c r="DA6" s="54">
        <f>HB!DA6*0.87+25</f>
        <v>7376.5</v>
      </c>
      <c r="DB6" s="54">
        <f>HB!DB6*0.87+25</f>
        <v>7376.5</v>
      </c>
      <c r="DC6" s="54">
        <f>HB!DC6*0.87+25</f>
        <v>7376.5</v>
      </c>
      <c r="DD6" s="54">
        <f>HB!DD6*0.87+25</f>
        <v>7376.5</v>
      </c>
      <c r="DE6" s="54">
        <f>HB!DE6*0.87+25</f>
        <v>8116</v>
      </c>
    </row>
    <row r="7" spans="1:205" s="4" customFormat="1" ht="12" customHeight="1">
      <c r="A7" s="20">
        <v>2</v>
      </c>
      <c r="B7" s="54">
        <f>HB!B7*0.87+25</f>
        <v>10549.825000000001</v>
      </c>
      <c r="C7" s="54">
        <f>HB!C7*0.87+25</f>
        <v>10180.075000000001</v>
      </c>
      <c r="D7" s="54">
        <f>HB!D7*0.87+25</f>
        <v>10919.575000000001</v>
      </c>
      <c r="E7" s="54">
        <f>HB!E7*0.87+25</f>
        <v>10919.575000000001</v>
      </c>
      <c r="F7" s="54">
        <f>HB!F7*0.87+25</f>
        <v>10919.575000000001</v>
      </c>
      <c r="G7" s="54">
        <f>HB!G7*0.87+25</f>
        <v>9884.2749999999996</v>
      </c>
      <c r="H7" s="54">
        <f>HB!H7*0.87+25</f>
        <v>9884.2749999999996</v>
      </c>
      <c r="I7" s="54">
        <f>HB!I7*0.87+25</f>
        <v>9884.2749999999996</v>
      </c>
      <c r="J7" s="54">
        <f>HB!J7*0.87+25</f>
        <v>9884.2749999999996</v>
      </c>
      <c r="K7" s="54">
        <f>HB!K7*0.87+25</f>
        <v>10549.825000000001</v>
      </c>
      <c r="L7" s="54">
        <f>HB!L7*0.87+25</f>
        <v>10549.825000000001</v>
      </c>
      <c r="M7" s="54">
        <f>HB!M7*0.87+25</f>
        <v>9440.5750000000007</v>
      </c>
      <c r="N7" s="54">
        <f>HB!N7*0.87+25</f>
        <v>9440.5750000000007</v>
      </c>
      <c r="O7" s="54">
        <f>HB!O7*0.87+25</f>
        <v>9440.5750000000007</v>
      </c>
      <c r="P7" s="54">
        <f>HB!P7*0.87+25</f>
        <v>9440.5750000000007</v>
      </c>
      <c r="Q7" s="54">
        <f>HB!Q7*0.87+25</f>
        <v>9440.5750000000007</v>
      </c>
      <c r="R7" s="54">
        <f>HB!R7*0.87+25</f>
        <v>9884.2749999999996</v>
      </c>
      <c r="S7" s="54">
        <f>HB!S7*0.87+25</f>
        <v>9884.2749999999996</v>
      </c>
      <c r="T7" s="54">
        <f>HB!T7*0.87+25</f>
        <v>9440.5750000000007</v>
      </c>
      <c r="U7" s="54">
        <f>HB!U7*0.87+25</f>
        <v>9440.5750000000007</v>
      </c>
      <c r="V7" s="54">
        <f>HB!V7*0.87+25</f>
        <v>9440.5750000000007</v>
      </c>
      <c r="W7" s="54">
        <f>HB!W7*0.87+25</f>
        <v>9440.5750000000007</v>
      </c>
      <c r="X7" s="54">
        <f>HB!X7*0.87+25</f>
        <v>9366.625</v>
      </c>
      <c r="Y7" s="54">
        <f>HB!Y7*0.87+25</f>
        <v>9588.4750000000004</v>
      </c>
      <c r="Z7" s="54">
        <f>HB!Z7*0.87+25</f>
        <v>9588.4750000000004</v>
      </c>
      <c r="AA7" s="54">
        <f>HB!AA7*0.87+25</f>
        <v>9366.625</v>
      </c>
      <c r="AB7" s="54">
        <f>HB!AB7*0.87+25</f>
        <v>9366.625</v>
      </c>
      <c r="AC7" s="54">
        <f>HB!AC7*0.87+25</f>
        <v>9366.625</v>
      </c>
      <c r="AD7" s="54">
        <f>HB!AD7*0.87+25</f>
        <v>9366.625</v>
      </c>
      <c r="AE7" s="54">
        <f>HB!AE7*0.87+25</f>
        <v>9366.625</v>
      </c>
      <c r="AF7" s="54">
        <f>HB!AF7*0.87+25</f>
        <v>9588.4750000000004</v>
      </c>
      <c r="AG7" s="54">
        <f>HB!AG7*0.87+25</f>
        <v>9588.4750000000004</v>
      </c>
      <c r="AH7" s="54">
        <f>HB!AH7*0.87+25</f>
        <v>9366.625</v>
      </c>
      <c r="AI7" s="54">
        <f>HB!AI7*0.87+25</f>
        <v>9588.4750000000004</v>
      </c>
      <c r="AJ7" s="54">
        <f>HB!AJ7*0.87+25</f>
        <v>9588.4750000000004</v>
      </c>
      <c r="AK7" s="54">
        <f>HB!AK7*0.87+25</f>
        <v>9588.4750000000004</v>
      </c>
      <c r="AL7" s="54">
        <f>HB!AL7*0.87+25</f>
        <v>9588.4750000000004</v>
      </c>
      <c r="AM7" s="54">
        <f>HB!AM7*0.87+25</f>
        <v>9588.4750000000004</v>
      </c>
      <c r="AN7" s="54">
        <f>HB!AN7*0.87+25</f>
        <v>9588.4750000000004</v>
      </c>
      <c r="AO7" s="54">
        <f>HB!AO7*0.87+25</f>
        <v>9366.625</v>
      </c>
      <c r="AP7" s="54">
        <f>HB!AP7*0.87+25</f>
        <v>9366.625</v>
      </c>
      <c r="AQ7" s="54">
        <f>HB!AQ7*0.87+25</f>
        <v>9366.625</v>
      </c>
      <c r="AR7" s="54">
        <f>HB!AR7*0.87+25</f>
        <v>9366.625</v>
      </c>
      <c r="AS7" s="54">
        <f>HB!AS7*0.87+25</f>
        <v>9366.625</v>
      </c>
      <c r="AT7" s="54">
        <f>HB!AT7*0.87+25</f>
        <v>9588.4750000000004</v>
      </c>
      <c r="AU7" s="54">
        <f>HB!AU7*0.87+25</f>
        <v>9588.4750000000004</v>
      </c>
      <c r="AV7" s="54">
        <f>HB!AV7*0.87+25</f>
        <v>9366.625</v>
      </c>
      <c r="AW7" s="54">
        <f>HB!AW7*0.87+25</f>
        <v>9366.625</v>
      </c>
      <c r="AX7" s="54">
        <f>HB!AX7*0.87+25</f>
        <v>9366.625</v>
      </c>
      <c r="AY7" s="54">
        <f>HB!AY7*0.87+25</f>
        <v>9366.625</v>
      </c>
      <c r="AZ7" s="54">
        <f>HB!AZ7*0.87+25</f>
        <v>9366.625</v>
      </c>
      <c r="BA7" s="54">
        <f>HB!BA7*0.87+25</f>
        <v>9588.4750000000004</v>
      </c>
      <c r="BB7" s="54">
        <f>HB!BB7*0.87+25</f>
        <v>9588.4750000000004</v>
      </c>
      <c r="BC7" s="54">
        <f>HB!BC7*0.87+25</f>
        <v>9144.7749999999996</v>
      </c>
      <c r="BD7" s="54">
        <f>HB!BD7*0.87+25</f>
        <v>9144.7749999999996</v>
      </c>
      <c r="BE7" s="54">
        <f>HB!BE7*0.87+25</f>
        <v>9144.7749999999996</v>
      </c>
      <c r="BF7" s="54">
        <f>HB!BF7*0.87+25</f>
        <v>9588.4750000000004</v>
      </c>
      <c r="BG7" s="54">
        <f>HB!BG7*0.87+25</f>
        <v>9588.4750000000004</v>
      </c>
      <c r="BH7" s="54">
        <f>HB!BH7*0.87+25</f>
        <v>9588.4750000000004</v>
      </c>
      <c r="BI7" s="54">
        <f>HB!BI7*0.87+25</f>
        <v>9588.4750000000004</v>
      </c>
      <c r="BJ7" s="54">
        <f>HB!BJ7*0.87+25</f>
        <v>8996.875</v>
      </c>
      <c r="BK7" s="54">
        <f>HB!BK7*0.87+25</f>
        <v>8996.875</v>
      </c>
      <c r="BL7" s="54">
        <f>HB!BL7*0.87+25</f>
        <v>8996.875</v>
      </c>
      <c r="BM7" s="54">
        <f>HB!BM7*0.87+25</f>
        <v>8996.875</v>
      </c>
      <c r="BN7" s="54">
        <f>HB!BN7*0.87+25</f>
        <v>8996.875</v>
      </c>
      <c r="BO7" s="54">
        <f>HB!BO7*0.87+25</f>
        <v>9144.7749999999996</v>
      </c>
      <c r="BP7" s="54">
        <f>HB!BP7*0.87+25</f>
        <v>9144.7749999999996</v>
      </c>
      <c r="BQ7" s="54">
        <f>HB!BQ7*0.87+25</f>
        <v>8996.875</v>
      </c>
      <c r="BR7" s="54">
        <f>HB!BR7*0.87+25</f>
        <v>8996.875</v>
      </c>
      <c r="BS7" s="54">
        <f>HB!BS7*0.87+25</f>
        <v>8996.875</v>
      </c>
      <c r="BT7" s="54">
        <f>HB!BT7*0.87+25</f>
        <v>8996.875</v>
      </c>
      <c r="BU7" s="54">
        <f>HB!BU7*0.87+25</f>
        <v>8996.875</v>
      </c>
      <c r="BV7" s="54">
        <f>HB!BV7*0.87+25</f>
        <v>9144.7749999999996</v>
      </c>
      <c r="BW7" s="54">
        <f>HB!BW7*0.87+25</f>
        <v>9144.7749999999996</v>
      </c>
      <c r="BX7" s="54">
        <f>HB!BX7*0.87+25</f>
        <v>8996.875</v>
      </c>
      <c r="BY7" s="54">
        <f>HB!BY7*0.87+25</f>
        <v>8996.875</v>
      </c>
      <c r="BZ7" s="54">
        <f>HB!BZ7*0.87+25</f>
        <v>8996.875</v>
      </c>
      <c r="CA7" s="54">
        <f>HB!CA7*0.87+25</f>
        <v>8996.875</v>
      </c>
      <c r="CB7" s="54">
        <f>HB!CB7*0.87+25</f>
        <v>8996.875</v>
      </c>
      <c r="CC7" s="54">
        <f>HB!CC7*0.87+25</f>
        <v>9144.7749999999996</v>
      </c>
      <c r="CD7" s="54">
        <f>HB!CD7*0.87+25</f>
        <v>9144.7749999999996</v>
      </c>
      <c r="CE7" s="54">
        <f>HB!CE7*0.87+25</f>
        <v>8996.875</v>
      </c>
      <c r="CF7" s="54">
        <f>HB!CF7*0.87+25</f>
        <v>8996.875</v>
      </c>
      <c r="CG7" s="54">
        <f>HB!CG7*0.87+25</f>
        <v>8996.875</v>
      </c>
      <c r="CH7" s="54">
        <f>HB!CH7*0.87+25</f>
        <v>8996.875</v>
      </c>
      <c r="CI7" s="54">
        <f>HB!CI7*0.87+25</f>
        <v>8996.875</v>
      </c>
      <c r="CJ7" s="54">
        <f>HB!CJ7*0.87+25</f>
        <v>9144.7749999999996</v>
      </c>
      <c r="CK7" s="54">
        <f>HB!CK7*0.87+25</f>
        <v>9144.7749999999996</v>
      </c>
      <c r="CL7" s="54">
        <f>HB!CL7*0.87+25</f>
        <v>8996.875</v>
      </c>
      <c r="CM7" s="54">
        <f>HB!CM7*0.87+25</f>
        <v>8996.875</v>
      </c>
      <c r="CN7" s="54">
        <f>HB!CN7*0.87+25</f>
        <v>8996.875</v>
      </c>
      <c r="CO7" s="54">
        <f>HB!CO7*0.87+25</f>
        <v>8996.875</v>
      </c>
      <c r="CP7" s="54">
        <f>HB!CP7*0.87+25</f>
        <v>8996.875</v>
      </c>
      <c r="CQ7" s="54">
        <f>HB!CQ7*0.87+25</f>
        <v>9810.3250000000007</v>
      </c>
      <c r="CR7" s="54">
        <f>HB!CR7*0.87+25</f>
        <v>9810.3250000000007</v>
      </c>
      <c r="CS7" s="54">
        <f>HB!CS7*0.87+25</f>
        <v>9810.3250000000007</v>
      </c>
      <c r="CT7" s="54">
        <f>HB!CT7*0.87+25</f>
        <v>9810.3250000000007</v>
      </c>
      <c r="CU7" s="54">
        <f>HB!CU7*0.87+25</f>
        <v>9810.3250000000007</v>
      </c>
      <c r="CV7" s="54">
        <f>HB!CV7*0.87+25</f>
        <v>9810.3250000000007</v>
      </c>
      <c r="CW7" s="54">
        <f>HB!CW7*0.87+25</f>
        <v>9810.3250000000007</v>
      </c>
      <c r="CX7" s="54">
        <f>HB!CX7*0.87+25</f>
        <v>10180.075000000001</v>
      </c>
      <c r="CY7" s="54">
        <f>HB!CY7*0.87+25</f>
        <v>10180.075000000001</v>
      </c>
      <c r="CZ7" s="54">
        <f>HB!CZ7*0.87+25</f>
        <v>10180.075000000001</v>
      </c>
      <c r="DA7" s="54">
        <f>HB!DA7*0.87+25</f>
        <v>10180.075000000001</v>
      </c>
      <c r="DB7" s="54">
        <f>HB!DB7*0.87+25</f>
        <v>10180.075000000001</v>
      </c>
      <c r="DC7" s="54">
        <f>HB!DC7*0.87+25</f>
        <v>10180.075000000001</v>
      </c>
      <c r="DD7" s="54">
        <f>HB!DD7*0.87+25</f>
        <v>10180.075000000001</v>
      </c>
      <c r="DE7" s="54">
        <f>HB!DE7*0.87+25</f>
        <v>10919.575000000001</v>
      </c>
    </row>
    <row r="8" spans="1:205" s="4" customFormat="1" ht="24.75" customHeight="1">
      <c r="A8" s="23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</row>
    <row r="9" spans="1:205" s="4" customFormat="1" ht="12" customHeight="1">
      <c r="A9" s="20">
        <v>1</v>
      </c>
      <c r="B9" s="54">
        <f>HB!B9*0.87+25</f>
        <v>9225.25</v>
      </c>
      <c r="C9" s="54">
        <f>HB!C9*0.87+25</f>
        <v>8855.5</v>
      </c>
      <c r="D9" s="54">
        <f>HB!D9*0.87+25</f>
        <v>9595</v>
      </c>
      <c r="E9" s="54">
        <f>HB!E9*0.87+25</f>
        <v>9595</v>
      </c>
      <c r="F9" s="54">
        <f>HB!F9*0.87+25</f>
        <v>9595</v>
      </c>
      <c r="G9" s="54">
        <f>HB!G9*0.87+25</f>
        <v>8559.7000000000007</v>
      </c>
      <c r="H9" s="54">
        <f>HB!H9*0.87+25</f>
        <v>8559.7000000000007</v>
      </c>
      <c r="I9" s="54">
        <f>HB!I9*0.87+25</f>
        <v>8559.7000000000007</v>
      </c>
      <c r="J9" s="54">
        <f>HB!J9*0.87+25</f>
        <v>8559.7000000000007</v>
      </c>
      <c r="K9" s="54">
        <f>HB!K9*0.87+25</f>
        <v>9225.25</v>
      </c>
      <c r="L9" s="54">
        <f>HB!L9*0.87+25</f>
        <v>9225.25</v>
      </c>
      <c r="M9" s="54">
        <f>HB!M9*0.87+25</f>
        <v>8116</v>
      </c>
      <c r="N9" s="54">
        <f>HB!N9*0.87+25</f>
        <v>8116</v>
      </c>
      <c r="O9" s="54">
        <f>HB!O9*0.87+25</f>
        <v>8116</v>
      </c>
      <c r="P9" s="54">
        <f>HB!P9*0.87+25</f>
        <v>8116</v>
      </c>
      <c r="Q9" s="54">
        <f>HB!Q9*0.87+25</f>
        <v>8116</v>
      </c>
      <c r="R9" s="54">
        <f>HB!R9*0.87+25</f>
        <v>8559.7000000000007</v>
      </c>
      <c r="S9" s="54">
        <f>HB!S9*0.87+25</f>
        <v>8559.7000000000007</v>
      </c>
      <c r="T9" s="54">
        <f>HB!T9*0.87+25</f>
        <v>8116</v>
      </c>
      <c r="U9" s="54">
        <f>HB!U9*0.87+25</f>
        <v>8116</v>
      </c>
      <c r="V9" s="54">
        <f>HB!V9*0.87+25</f>
        <v>8116</v>
      </c>
      <c r="W9" s="54">
        <f>HB!W9*0.87+25</f>
        <v>8116</v>
      </c>
      <c r="X9" s="54">
        <f>HB!X9*0.87+25</f>
        <v>7672.3</v>
      </c>
      <c r="Y9" s="54">
        <f>HB!Y9*0.87+25</f>
        <v>7894.15</v>
      </c>
      <c r="Z9" s="54">
        <f>HB!Z9*0.87+25</f>
        <v>7894.15</v>
      </c>
      <c r="AA9" s="54">
        <f>HB!AA9*0.87+25</f>
        <v>7672.3</v>
      </c>
      <c r="AB9" s="54">
        <f>HB!AB9*0.87+25</f>
        <v>7672.3</v>
      </c>
      <c r="AC9" s="54">
        <f>HB!AC9*0.87+25</f>
        <v>7672.3</v>
      </c>
      <c r="AD9" s="54">
        <f>HB!AD9*0.87+25</f>
        <v>7672.3</v>
      </c>
      <c r="AE9" s="54">
        <f>HB!AE9*0.87+25</f>
        <v>7672.3</v>
      </c>
      <c r="AF9" s="54">
        <f>HB!AF9*0.87+25</f>
        <v>7894.15</v>
      </c>
      <c r="AG9" s="54">
        <f>HB!AG9*0.87+25</f>
        <v>7894.15</v>
      </c>
      <c r="AH9" s="54">
        <f>HB!AH9*0.87+25</f>
        <v>7672.3</v>
      </c>
      <c r="AI9" s="54">
        <f>HB!AI9*0.87+25</f>
        <v>7894.15</v>
      </c>
      <c r="AJ9" s="54">
        <f>HB!AJ9*0.87+25</f>
        <v>7894.15</v>
      </c>
      <c r="AK9" s="54">
        <f>HB!AK9*0.87+25</f>
        <v>7894.15</v>
      </c>
      <c r="AL9" s="54">
        <f>HB!AL9*0.87+25</f>
        <v>7894.15</v>
      </c>
      <c r="AM9" s="54">
        <f>HB!AM9*0.87+25</f>
        <v>7894.15</v>
      </c>
      <c r="AN9" s="54">
        <f>HB!AN9*0.87+25</f>
        <v>7894.15</v>
      </c>
      <c r="AO9" s="54">
        <f>HB!AO9*0.87+25</f>
        <v>7672.3</v>
      </c>
      <c r="AP9" s="54">
        <f>HB!AP9*0.87+25</f>
        <v>7672.3</v>
      </c>
      <c r="AQ9" s="54">
        <f>HB!AQ9*0.87+25</f>
        <v>7672.3</v>
      </c>
      <c r="AR9" s="54">
        <f>HB!AR9*0.87+25</f>
        <v>7672.3</v>
      </c>
      <c r="AS9" s="54">
        <f>HB!AS9*0.87+25</f>
        <v>7672.3</v>
      </c>
      <c r="AT9" s="54">
        <f>HB!AT9*0.87+25</f>
        <v>7894.15</v>
      </c>
      <c r="AU9" s="54">
        <f>HB!AU9*0.87+25</f>
        <v>7894.15</v>
      </c>
      <c r="AV9" s="54">
        <f>HB!AV9*0.87+25</f>
        <v>7672.3</v>
      </c>
      <c r="AW9" s="54">
        <f>HB!AW9*0.87+25</f>
        <v>7672.3</v>
      </c>
      <c r="AX9" s="54">
        <f>HB!AX9*0.87+25</f>
        <v>7672.3</v>
      </c>
      <c r="AY9" s="54">
        <f>HB!AY9*0.87+25</f>
        <v>7672.3</v>
      </c>
      <c r="AZ9" s="54">
        <f>HB!AZ9*0.87+25</f>
        <v>7672.3</v>
      </c>
      <c r="BA9" s="54">
        <f>HB!BA9*0.87+25</f>
        <v>7894.15</v>
      </c>
      <c r="BB9" s="54">
        <f>HB!BB9*0.87+25</f>
        <v>7894.15</v>
      </c>
      <c r="BC9" s="54">
        <f>HB!BC9*0.87+25</f>
        <v>7450.45</v>
      </c>
      <c r="BD9" s="54">
        <f>HB!BD9*0.87+25</f>
        <v>7450.45</v>
      </c>
      <c r="BE9" s="54">
        <f>HB!BE9*0.87+25</f>
        <v>7450.45</v>
      </c>
      <c r="BF9" s="54">
        <f>HB!BF9*0.87+25</f>
        <v>7894.15</v>
      </c>
      <c r="BG9" s="54">
        <f>HB!BG9*0.87+25</f>
        <v>7894.15</v>
      </c>
      <c r="BH9" s="54">
        <f>HB!BH9*0.87+25</f>
        <v>7894.15</v>
      </c>
      <c r="BI9" s="54">
        <f>HB!BI9*0.87+25</f>
        <v>7894.15</v>
      </c>
      <c r="BJ9" s="54">
        <f>HB!BJ9*0.87+25</f>
        <v>7302.55</v>
      </c>
      <c r="BK9" s="54">
        <f>HB!BK9*0.87+25</f>
        <v>7302.55</v>
      </c>
      <c r="BL9" s="54">
        <f>HB!BL9*0.87+25</f>
        <v>7302.55</v>
      </c>
      <c r="BM9" s="54">
        <f>HB!BM9*0.87+25</f>
        <v>7302.55</v>
      </c>
      <c r="BN9" s="54">
        <f>HB!BN9*0.87+25</f>
        <v>7302.55</v>
      </c>
      <c r="BO9" s="54">
        <f>HB!BO9*0.87+25</f>
        <v>7450.45</v>
      </c>
      <c r="BP9" s="54">
        <f>HB!BP9*0.87+25</f>
        <v>7450.45</v>
      </c>
      <c r="BQ9" s="54">
        <f>HB!BQ9*0.87+25</f>
        <v>7302.55</v>
      </c>
      <c r="BR9" s="54">
        <f>HB!BR9*0.87+25</f>
        <v>7302.55</v>
      </c>
      <c r="BS9" s="54">
        <f>HB!BS9*0.87+25</f>
        <v>7302.55</v>
      </c>
      <c r="BT9" s="54">
        <f>HB!BT9*0.87+25</f>
        <v>7302.55</v>
      </c>
      <c r="BU9" s="54">
        <f>HB!BU9*0.87+25</f>
        <v>7302.55</v>
      </c>
      <c r="BV9" s="54">
        <f>HB!BV9*0.87+25</f>
        <v>7450.45</v>
      </c>
      <c r="BW9" s="54">
        <f>HB!BW9*0.87+25</f>
        <v>7450.45</v>
      </c>
      <c r="BX9" s="54">
        <f>HB!BX9*0.87+25</f>
        <v>7302.55</v>
      </c>
      <c r="BY9" s="54">
        <f>HB!BY9*0.87+25</f>
        <v>7302.55</v>
      </c>
      <c r="BZ9" s="54">
        <f>HB!BZ9*0.87+25</f>
        <v>7302.55</v>
      </c>
      <c r="CA9" s="54">
        <f>HB!CA9*0.87+25</f>
        <v>7302.55</v>
      </c>
      <c r="CB9" s="54">
        <f>HB!CB9*0.87+25</f>
        <v>7302.55</v>
      </c>
      <c r="CC9" s="54">
        <f>HB!CC9*0.87+25</f>
        <v>7450.45</v>
      </c>
      <c r="CD9" s="54">
        <f>HB!CD9*0.87+25</f>
        <v>7450.45</v>
      </c>
      <c r="CE9" s="54">
        <f>HB!CE9*0.87+25</f>
        <v>7302.55</v>
      </c>
      <c r="CF9" s="54">
        <f>HB!CF9*0.87+25</f>
        <v>7302.55</v>
      </c>
      <c r="CG9" s="54">
        <f>HB!CG9*0.87+25</f>
        <v>7302.55</v>
      </c>
      <c r="CH9" s="54">
        <f>HB!CH9*0.87+25</f>
        <v>7302.55</v>
      </c>
      <c r="CI9" s="54">
        <f>HB!CI9*0.87+25</f>
        <v>7302.55</v>
      </c>
      <c r="CJ9" s="54">
        <f>HB!CJ9*0.87+25</f>
        <v>7450.45</v>
      </c>
      <c r="CK9" s="54">
        <f>HB!CK9*0.87+25</f>
        <v>7450.45</v>
      </c>
      <c r="CL9" s="54">
        <f>HB!CL9*0.87+25</f>
        <v>7302.55</v>
      </c>
      <c r="CM9" s="54">
        <f>HB!CM9*0.87+25</f>
        <v>7302.55</v>
      </c>
      <c r="CN9" s="54">
        <f>HB!CN9*0.87+25</f>
        <v>7302.55</v>
      </c>
      <c r="CO9" s="54">
        <f>HB!CO9*0.87+25</f>
        <v>7302.55</v>
      </c>
      <c r="CP9" s="54">
        <f>HB!CP9*0.87+25</f>
        <v>7302.55</v>
      </c>
      <c r="CQ9" s="54">
        <f>HB!CQ9*0.87+25</f>
        <v>8116</v>
      </c>
      <c r="CR9" s="54">
        <f>HB!CR9*0.87+25</f>
        <v>8116</v>
      </c>
      <c r="CS9" s="54">
        <f>HB!CS9*0.87+25</f>
        <v>8116</v>
      </c>
      <c r="CT9" s="54">
        <f>HB!CT9*0.87+25</f>
        <v>8116</v>
      </c>
      <c r="CU9" s="54">
        <f>HB!CU9*0.87+25</f>
        <v>8116</v>
      </c>
      <c r="CV9" s="54">
        <f>HB!CV9*0.87+25</f>
        <v>8116</v>
      </c>
      <c r="CW9" s="54">
        <f>HB!CW9*0.87+25</f>
        <v>8116</v>
      </c>
      <c r="CX9" s="54">
        <f>HB!CX9*0.87+25</f>
        <v>8485.75</v>
      </c>
      <c r="CY9" s="54">
        <f>HB!CY9*0.87+25</f>
        <v>8485.75</v>
      </c>
      <c r="CZ9" s="54">
        <f>HB!CZ9*0.87+25</f>
        <v>8485.75</v>
      </c>
      <c r="DA9" s="54">
        <f>HB!DA9*0.87+25</f>
        <v>8485.75</v>
      </c>
      <c r="DB9" s="54">
        <f>HB!DB9*0.87+25</f>
        <v>8485.75</v>
      </c>
      <c r="DC9" s="54">
        <f>HB!DC9*0.87+25</f>
        <v>8485.75</v>
      </c>
      <c r="DD9" s="54">
        <f>HB!DD9*0.87+25</f>
        <v>8485.75</v>
      </c>
      <c r="DE9" s="54">
        <f>HB!DE9*0.87+25</f>
        <v>9225.25</v>
      </c>
    </row>
    <row r="10" spans="1:205" s="4" customFormat="1" ht="12" customHeight="1">
      <c r="A10" s="20">
        <v>2</v>
      </c>
      <c r="B10" s="54">
        <f>HB!B10*0.87+25</f>
        <v>12028.825000000001</v>
      </c>
      <c r="C10" s="54">
        <f>HB!C10*0.87+25</f>
        <v>11659.075000000001</v>
      </c>
      <c r="D10" s="54">
        <f>HB!D10*0.87+25</f>
        <v>12398.575000000001</v>
      </c>
      <c r="E10" s="54">
        <f>HB!E10*0.87+25</f>
        <v>12398.575000000001</v>
      </c>
      <c r="F10" s="54">
        <f>HB!F10*0.87+25</f>
        <v>12398.575000000001</v>
      </c>
      <c r="G10" s="54">
        <f>HB!G10*0.87+25</f>
        <v>11363.275</v>
      </c>
      <c r="H10" s="54">
        <f>HB!H10*0.87+25</f>
        <v>11363.275</v>
      </c>
      <c r="I10" s="54">
        <f>HB!I10*0.87+25</f>
        <v>11363.275</v>
      </c>
      <c r="J10" s="54">
        <f>HB!J10*0.87+25</f>
        <v>11363.275</v>
      </c>
      <c r="K10" s="54">
        <f>HB!K10*0.87+25</f>
        <v>12028.825000000001</v>
      </c>
      <c r="L10" s="54">
        <f>HB!L10*0.87+25</f>
        <v>12028.825000000001</v>
      </c>
      <c r="M10" s="54">
        <f>HB!M10*0.87+25</f>
        <v>10919.575000000001</v>
      </c>
      <c r="N10" s="54">
        <f>HB!N10*0.87+25</f>
        <v>10919.575000000001</v>
      </c>
      <c r="O10" s="54">
        <f>HB!O10*0.87+25</f>
        <v>10919.575000000001</v>
      </c>
      <c r="P10" s="54">
        <f>HB!P10*0.87+25</f>
        <v>10919.575000000001</v>
      </c>
      <c r="Q10" s="54">
        <f>HB!Q10*0.87+25</f>
        <v>10919.575000000001</v>
      </c>
      <c r="R10" s="54">
        <f>HB!R10*0.87+25</f>
        <v>11363.275</v>
      </c>
      <c r="S10" s="54">
        <f>HB!S10*0.87+25</f>
        <v>11363.275</v>
      </c>
      <c r="T10" s="54">
        <f>HB!T10*0.87+25</f>
        <v>10919.575000000001</v>
      </c>
      <c r="U10" s="54">
        <f>HB!U10*0.87+25</f>
        <v>10919.575000000001</v>
      </c>
      <c r="V10" s="54">
        <f>HB!V10*0.87+25</f>
        <v>10919.575000000001</v>
      </c>
      <c r="W10" s="54">
        <f>HB!W10*0.87+25</f>
        <v>10919.575000000001</v>
      </c>
      <c r="X10" s="54">
        <f>HB!X10*0.87+25</f>
        <v>10475.875</v>
      </c>
      <c r="Y10" s="54">
        <f>HB!Y10*0.87+25</f>
        <v>10697.725</v>
      </c>
      <c r="Z10" s="54">
        <f>HB!Z10*0.87+25</f>
        <v>10697.725</v>
      </c>
      <c r="AA10" s="54">
        <f>HB!AA10*0.87+25</f>
        <v>10475.875</v>
      </c>
      <c r="AB10" s="54">
        <f>HB!AB10*0.87+25</f>
        <v>10475.875</v>
      </c>
      <c r="AC10" s="54">
        <f>HB!AC10*0.87+25</f>
        <v>10475.875</v>
      </c>
      <c r="AD10" s="54">
        <f>HB!AD10*0.87+25</f>
        <v>10475.875</v>
      </c>
      <c r="AE10" s="54">
        <f>HB!AE10*0.87+25</f>
        <v>10475.875</v>
      </c>
      <c r="AF10" s="54">
        <f>HB!AF10*0.87+25</f>
        <v>10697.725</v>
      </c>
      <c r="AG10" s="54">
        <f>HB!AG10*0.87+25</f>
        <v>10697.725</v>
      </c>
      <c r="AH10" s="54">
        <f>HB!AH10*0.87+25</f>
        <v>10475.875</v>
      </c>
      <c r="AI10" s="54">
        <f>HB!AI10*0.87+25</f>
        <v>10697.725</v>
      </c>
      <c r="AJ10" s="54">
        <f>HB!AJ10*0.87+25</f>
        <v>10697.725</v>
      </c>
      <c r="AK10" s="54">
        <f>HB!AK10*0.87+25</f>
        <v>10697.725</v>
      </c>
      <c r="AL10" s="54">
        <f>HB!AL10*0.87+25</f>
        <v>10697.725</v>
      </c>
      <c r="AM10" s="54">
        <f>HB!AM10*0.87+25</f>
        <v>10697.725</v>
      </c>
      <c r="AN10" s="54">
        <f>HB!AN10*0.87+25</f>
        <v>10697.725</v>
      </c>
      <c r="AO10" s="54">
        <f>HB!AO10*0.87+25</f>
        <v>10475.875</v>
      </c>
      <c r="AP10" s="54">
        <f>HB!AP10*0.87+25</f>
        <v>10475.875</v>
      </c>
      <c r="AQ10" s="54">
        <f>HB!AQ10*0.87+25</f>
        <v>10475.875</v>
      </c>
      <c r="AR10" s="54">
        <f>HB!AR10*0.87+25</f>
        <v>10475.875</v>
      </c>
      <c r="AS10" s="54">
        <f>HB!AS10*0.87+25</f>
        <v>10475.875</v>
      </c>
      <c r="AT10" s="54">
        <f>HB!AT10*0.87+25</f>
        <v>10697.725</v>
      </c>
      <c r="AU10" s="54">
        <f>HB!AU10*0.87+25</f>
        <v>10697.725</v>
      </c>
      <c r="AV10" s="54">
        <f>HB!AV10*0.87+25</f>
        <v>10475.875</v>
      </c>
      <c r="AW10" s="54">
        <f>HB!AW10*0.87+25</f>
        <v>10475.875</v>
      </c>
      <c r="AX10" s="54">
        <f>HB!AX10*0.87+25</f>
        <v>10475.875</v>
      </c>
      <c r="AY10" s="54">
        <f>HB!AY10*0.87+25</f>
        <v>10475.875</v>
      </c>
      <c r="AZ10" s="54">
        <f>HB!AZ10*0.87+25</f>
        <v>10475.875</v>
      </c>
      <c r="BA10" s="54">
        <f>HB!BA10*0.87+25</f>
        <v>10697.725</v>
      </c>
      <c r="BB10" s="54">
        <f>HB!BB10*0.87+25</f>
        <v>10697.725</v>
      </c>
      <c r="BC10" s="54">
        <f>HB!BC10*0.87+25</f>
        <v>10254.025</v>
      </c>
      <c r="BD10" s="54">
        <f>HB!BD10*0.87+25</f>
        <v>10254.025</v>
      </c>
      <c r="BE10" s="54">
        <f>HB!BE10*0.87+25</f>
        <v>10254.025</v>
      </c>
      <c r="BF10" s="54">
        <f>HB!BF10*0.87+25</f>
        <v>10697.725</v>
      </c>
      <c r="BG10" s="54">
        <f>HB!BG10*0.87+25</f>
        <v>10697.725</v>
      </c>
      <c r="BH10" s="54">
        <f>HB!BH10*0.87+25</f>
        <v>10697.725</v>
      </c>
      <c r="BI10" s="54">
        <f>HB!BI10*0.87+25</f>
        <v>10697.725</v>
      </c>
      <c r="BJ10" s="54">
        <f>HB!BJ10*0.87+25</f>
        <v>10106.125</v>
      </c>
      <c r="BK10" s="54">
        <f>HB!BK10*0.87+25</f>
        <v>10106.125</v>
      </c>
      <c r="BL10" s="54">
        <f>HB!BL10*0.87+25</f>
        <v>10106.125</v>
      </c>
      <c r="BM10" s="54">
        <f>HB!BM10*0.87+25</f>
        <v>10106.125</v>
      </c>
      <c r="BN10" s="54">
        <f>HB!BN10*0.87+25</f>
        <v>10106.125</v>
      </c>
      <c r="BO10" s="54">
        <f>HB!BO10*0.87+25</f>
        <v>10254.025</v>
      </c>
      <c r="BP10" s="54">
        <f>HB!BP10*0.87+25</f>
        <v>10254.025</v>
      </c>
      <c r="BQ10" s="54">
        <f>HB!BQ10*0.87+25</f>
        <v>10106.125</v>
      </c>
      <c r="BR10" s="54">
        <f>HB!BR10*0.87+25</f>
        <v>10106.125</v>
      </c>
      <c r="BS10" s="54">
        <f>HB!BS10*0.87+25</f>
        <v>10106.125</v>
      </c>
      <c r="BT10" s="54">
        <f>HB!BT10*0.87+25</f>
        <v>10106.125</v>
      </c>
      <c r="BU10" s="54">
        <f>HB!BU10*0.87+25</f>
        <v>10106.125</v>
      </c>
      <c r="BV10" s="54">
        <f>HB!BV10*0.87+25</f>
        <v>10254.025</v>
      </c>
      <c r="BW10" s="54">
        <f>HB!BW10*0.87+25</f>
        <v>10254.025</v>
      </c>
      <c r="BX10" s="54">
        <f>HB!BX10*0.87+25</f>
        <v>10106.125</v>
      </c>
      <c r="BY10" s="54">
        <f>HB!BY10*0.87+25</f>
        <v>10106.125</v>
      </c>
      <c r="BZ10" s="54">
        <f>HB!BZ10*0.87+25</f>
        <v>10106.125</v>
      </c>
      <c r="CA10" s="54">
        <f>HB!CA10*0.87+25</f>
        <v>10106.125</v>
      </c>
      <c r="CB10" s="54">
        <f>HB!CB10*0.87+25</f>
        <v>10106.125</v>
      </c>
      <c r="CC10" s="54">
        <f>HB!CC10*0.87+25</f>
        <v>10254.025</v>
      </c>
      <c r="CD10" s="54">
        <f>HB!CD10*0.87+25</f>
        <v>10254.025</v>
      </c>
      <c r="CE10" s="54">
        <f>HB!CE10*0.87+25</f>
        <v>10106.125</v>
      </c>
      <c r="CF10" s="54">
        <f>HB!CF10*0.87+25</f>
        <v>10106.125</v>
      </c>
      <c r="CG10" s="54">
        <f>HB!CG10*0.87+25</f>
        <v>10106.125</v>
      </c>
      <c r="CH10" s="54">
        <f>HB!CH10*0.87+25</f>
        <v>10106.125</v>
      </c>
      <c r="CI10" s="54">
        <f>HB!CI10*0.87+25</f>
        <v>10106.125</v>
      </c>
      <c r="CJ10" s="54">
        <f>HB!CJ10*0.87+25</f>
        <v>10254.025</v>
      </c>
      <c r="CK10" s="54">
        <f>HB!CK10*0.87+25</f>
        <v>10254.025</v>
      </c>
      <c r="CL10" s="54">
        <f>HB!CL10*0.87+25</f>
        <v>10106.125</v>
      </c>
      <c r="CM10" s="54">
        <f>HB!CM10*0.87+25</f>
        <v>10106.125</v>
      </c>
      <c r="CN10" s="54">
        <f>HB!CN10*0.87+25</f>
        <v>10106.125</v>
      </c>
      <c r="CO10" s="54">
        <f>HB!CO10*0.87+25</f>
        <v>10106.125</v>
      </c>
      <c r="CP10" s="54">
        <f>HB!CP10*0.87+25</f>
        <v>10106.125</v>
      </c>
      <c r="CQ10" s="54">
        <f>HB!CQ10*0.87+25</f>
        <v>10919.575000000001</v>
      </c>
      <c r="CR10" s="54">
        <f>HB!CR10*0.87+25</f>
        <v>10919.575000000001</v>
      </c>
      <c r="CS10" s="54">
        <f>HB!CS10*0.87+25</f>
        <v>10919.575000000001</v>
      </c>
      <c r="CT10" s="54">
        <f>HB!CT10*0.87+25</f>
        <v>10919.575000000001</v>
      </c>
      <c r="CU10" s="54">
        <f>HB!CU10*0.87+25</f>
        <v>10919.575000000001</v>
      </c>
      <c r="CV10" s="54">
        <f>HB!CV10*0.87+25</f>
        <v>10919.575000000001</v>
      </c>
      <c r="CW10" s="54">
        <f>HB!CW10*0.87+25</f>
        <v>10919.575000000001</v>
      </c>
      <c r="CX10" s="54">
        <f>HB!CX10*0.87+25</f>
        <v>11289.325000000001</v>
      </c>
      <c r="CY10" s="54">
        <f>HB!CY10*0.87+25</f>
        <v>11289.325000000001</v>
      </c>
      <c r="CZ10" s="54">
        <f>HB!CZ10*0.87+25</f>
        <v>11289.325000000001</v>
      </c>
      <c r="DA10" s="54">
        <f>HB!DA10*0.87+25</f>
        <v>11289.325000000001</v>
      </c>
      <c r="DB10" s="54">
        <f>HB!DB10*0.87+25</f>
        <v>11289.325000000001</v>
      </c>
      <c r="DC10" s="54">
        <f>HB!DC10*0.87+25</f>
        <v>11289.325000000001</v>
      </c>
      <c r="DD10" s="54">
        <f>HB!DD10*0.87+25</f>
        <v>11289.325000000001</v>
      </c>
      <c r="DE10" s="54">
        <f>HB!DE10*0.87+25</f>
        <v>12028.825000000001</v>
      </c>
    </row>
    <row r="11" spans="1:205" s="4" customFormat="1" ht="12" customHeight="1">
      <c r="A11" s="22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</row>
    <row r="12" spans="1:205" s="4" customFormat="1" ht="12" customHeight="1">
      <c r="A12" s="20">
        <v>1</v>
      </c>
      <c r="B12" s="54">
        <f>HB!B12*0.87+25</f>
        <v>12183.25</v>
      </c>
      <c r="C12" s="54">
        <f>HB!C12*0.87+25</f>
        <v>11813.5</v>
      </c>
      <c r="D12" s="54">
        <f>HB!D12*0.87+25</f>
        <v>12553</v>
      </c>
      <c r="E12" s="54">
        <f>HB!E12*0.87+25</f>
        <v>12553</v>
      </c>
      <c r="F12" s="54">
        <f>HB!F12*0.87+25</f>
        <v>12553</v>
      </c>
      <c r="G12" s="54">
        <f>HB!G12*0.87+25</f>
        <v>11517.7</v>
      </c>
      <c r="H12" s="54">
        <f>HB!H12*0.87+25</f>
        <v>11517.7</v>
      </c>
      <c r="I12" s="54">
        <f>HB!I12*0.87+25</f>
        <v>11517.7</v>
      </c>
      <c r="J12" s="54">
        <f>HB!J12*0.87+25</f>
        <v>11517.7</v>
      </c>
      <c r="K12" s="54">
        <f>HB!K12*0.87+25</f>
        <v>12183.25</v>
      </c>
      <c r="L12" s="54">
        <f>HB!L12*0.87+25</f>
        <v>12183.25</v>
      </c>
      <c r="M12" s="54">
        <f>HB!M12*0.87+25</f>
        <v>11074</v>
      </c>
      <c r="N12" s="54">
        <f>HB!N12*0.87+25</f>
        <v>11074</v>
      </c>
      <c r="O12" s="54">
        <f>HB!O12*0.87+25</f>
        <v>11074</v>
      </c>
      <c r="P12" s="54">
        <f>HB!P12*0.87+25</f>
        <v>11074</v>
      </c>
      <c r="Q12" s="54">
        <f>HB!Q12*0.87+25</f>
        <v>11074</v>
      </c>
      <c r="R12" s="54">
        <f>HB!R12*0.87+25</f>
        <v>11517.7</v>
      </c>
      <c r="S12" s="54">
        <f>HB!S12*0.87+25</f>
        <v>11517.7</v>
      </c>
      <c r="T12" s="54">
        <f>HB!T12*0.87+25</f>
        <v>11074</v>
      </c>
      <c r="U12" s="54">
        <f>HB!U12*0.87+25</f>
        <v>11074</v>
      </c>
      <c r="V12" s="54">
        <f>HB!V12*0.87+25</f>
        <v>11074</v>
      </c>
      <c r="W12" s="54">
        <f>HB!W12*0.87+25</f>
        <v>11074</v>
      </c>
      <c r="X12" s="54">
        <f>HB!X12*0.87+25</f>
        <v>10260.549999999999</v>
      </c>
      <c r="Y12" s="54">
        <f>HB!Y12*0.87+25</f>
        <v>10482.4</v>
      </c>
      <c r="Z12" s="54">
        <f>HB!Z12*0.87+25</f>
        <v>10482.4</v>
      </c>
      <c r="AA12" s="54">
        <f>HB!AA12*0.87+25</f>
        <v>10260.549999999999</v>
      </c>
      <c r="AB12" s="54">
        <f>HB!AB12*0.87+25</f>
        <v>10260.549999999999</v>
      </c>
      <c r="AC12" s="54">
        <f>HB!AC12*0.87+25</f>
        <v>10260.549999999999</v>
      </c>
      <c r="AD12" s="54">
        <f>HB!AD12*0.87+25</f>
        <v>10260.549999999999</v>
      </c>
      <c r="AE12" s="54">
        <f>HB!AE12*0.87+25</f>
        <v>10260.549999999999</v>
      </c>
      <c r="AF12" s="54">
        <f>HB!AF12*0.87+25</f>
        <v>10482.4</v>
      </c>
      <c r="AG12" s="54">
        <f>HB!AG12*0.87+25</f>
        <v>10482.4</v>
      </c>
      <c r="AH12" s="54">
        <f>HB!AH12*0.87+25</f>
        <v>10260.549999999999</v>
      </c>
      <c r="AI12" s="54">
        <f>HB!AI12*0.87+25</f>
        <v>10482.4</v>
      </c>
      <c r="AJ12" s="54">
        <f>HB!AJ12*0.87+25</f>
        <v>10482.4</v>
      </c>
      <c r="AK12" s="54">
        <f>HB!AK12*0.87+25</f>
        <v>10482.4</v>
      </c>
      <c r="AL12" s="54">
        <f>HB!AL12*0.87+25</f>
        <v>10482.4</v>
      </c>
      <c r="AM12" s="54">
        <f>HB!AM12*0.87+25</f>
        <v>10482.4</v>
      </c>
      <c r="AN12" s="54">
        <f>HB!AN12*0.87+25</f>
        <v>10482.4</v>
      </c>
      <c r="AO12" s="54">
        <f>HB!AO12*0.87+25</f>
        <v>10260.549999999999</v>
      </c>
      <c r="AP12" s="54">
        <f>HB!AP12*0.87+25</f>
        <v>10260.549999999999</v>
      </c>
      <c r="AQ12" s="54">
        <f>HB!AQ12*0.87+25</f>
        <v>10260.549999999999</v>
      </c>
      <c r="AR12" s="54">
        <f>HB!AR12*0.87+25</f>
        <v>10260.549999999999</v>
      </c>
      <c r="AS12" s="54">
        <f>HB!AS12*0.87+25</f>
        <v>10260.549999999999</v>
      </c>
      <c r="AT12" s="54">
        <f>HB!AT12*0.87+25</f>
        <v>10482.4</v>
      </c>
      <c r="AU12" s="54">
        <f>HB!AU12*0.87+25</f>
        <v>10482.4</v>
      </c>
      <c r="AV12" s="54">
        <f>HB!AV12*0.87+25</f>
        <v>10260.549999999999</v>
      </c>
      <c r="AW12" s="54">
        <f>HB!AW12*0.87+25</f>
        <v>10260.549999999999</v>
      </c>
      <c r="AX12" s="54">
        <f>HB!AX12*0.87+25</f>
        <v>10260.549999999999</v>
      </c>
      <c r="AY12" s="54">
        <f>HB!AY12*0.87+25</f>
        <v>10260.549999999999</v>
      </c>
      <c r="AZ12" s="54">
        <f>HB!AZ12*0.87+25</f>
        <v>10260.549999999999</v>
      </c>
      <c r="BA12" s="54">
        <f>HB!BA12*0.87+25</f>
        <v>10482.4</v>
      </c>
      <c r="BB12" s="54">
        <f>HB!BB12*0.87+25</f>
        <v>10482.4</v>
      </c>
      <c r="BC12" s="54">
        <f>HB!BC12*0.87+25</f>
        <v>10038.700000000001</v>
      </c>
      <c r="BD12" s="54">
        <f>HB!BD12*0.87+25</f>
        <v>10038.700000000001</v>
      </c>
      <c r="BE12" s="54">
        <f>HB!BE12*0.87+25</f>
        <v>10038.700000000001</v>
      </c>
      <c r="BF12" s="54">
        <f>HB!BF12*0.87+25</f>
        <v>10482.4</v>
      </c>
      <c r="BG12" s="54">
        <f>HB!BG12*0.87+25</f>
        <v>10482.4</v>
      </c>
      <c r="BH12" s="54">
        <f>HB!BH12*0.87+25</f>
        <v>10482.4</v>
      </c>
      <c r="BI12" s="54">
        <f>HB!BI12*0.87+25</f>
        <v>10482.4</v>
      </c>
      <c r="BJ12" s="54">
        <f>HB!BJ12*0.87+25</f>
        <v>9890.7999999999993</v>
      </c>
      <c r="BK12" s="54">
        <f>HB!BK12*0.87+25</f>
        <v>9890.7999999999993</v>
      </c>
      <c r="BL12" s="54">
        <f>HB!BL12*0.87+25</f>
        <v>9890.7999999999993</v>
      </c>
      <c r="BM12" s="54">
        <f>HB!BM12*0.87+25</f>
        <v>9890.7999999999993</v>
      </c>
      <c r="BN12" s="54">
        <f>HB!BN12*0.87+25</f>
        <v>9890.7999999999993</v>
      </c>
      <c r="BO12" s="54">
        <f>HB!BO12*0.87+25</f>
        <v>10038.700000000001</v>
      </c>
      <c r="BP12" s="54">
        <f>HB!BP12*0.87+25</f>
        <v>10038.700000000001</v>
      </c>
      <c r="BQ12" s="54">
        <f>HB!BQ12*0.87+25</f>
        <v>9890.7999999999993</v>
      </c>
      <c r="BR12" s="54">
        <f>HB!BR12*0.87+25</f>
        <v>9890.7999999999993</v>
      </c>
      <c r="BS12" s="54">
        <f>HB!BS12*0.87+25</f>
        <v>9890.7999999999993</v>
      </c>
      <c r="BT12" s="54">
        <f>HB!BT12*0.87+25</f>
        <v>9890.7999999999993</v>
      </c>
      <c r="BU12" s="54">
        <f>HB!BU12*0.87+25</f>
        <v>9890.7999999999993</v>
      </c>
      <c r="BV12" s="54">
        <f>HB!BV12*0.87+25</f>
        <v>10038.700000000001</v>
      </c>
      <c r="BW12" s="54">
        <f>HB!BW12*0.87+25</f>
        <v>10038.700000000001</v>
      </c>
      <c r="BX12" s="54">
        <f>HB!BX12*0.87+25</f>
        <v>9890.7999999999993</v>
      </c>
      <c r="BY12" s="54">
        <f>HB!BY12*0.87+25</f>
        <v>9890.7999999999993</v>
      </c>
      <c r="BZ12" s="54">
        <f>HB!BZ12*0.87+25</f>
        <v>9890.7999999999993</v>
      </c>
      <c r="CA12" s="54">
        <f>HB!CA12*0.87+25</f>
        <v>9890.7999999999993</v>
      </c>
      <c r="CB12" s="54">
        <f>HB!CB12*0.87+25</f>
        <v>9890.7999999999993</v>
      </c>
      <c r="CC12" s="54">
        <f>HB!CC12*0.87+25</f>
        <v>10038.700000000001</v>
      </c>
      <c r="CD12" s="54">
        <f>HB!CD12*0.87+25</f>
        <v>10038.700000000001</v>
      </c>
      <c r="CE12" s="54">
        <f>HB!CE12*0.87+25</f>
        <v>9890.7999999999993</v>
      </c>
      <c r="CF12" s="54">
        <f>HB!CF12*0.87+25</f>
        <v>9890.7999999999993</v>
      </c>
      <c r="CG12" s="54">
        <f>HB!CG12*0.87+25</f>
        <v>9890.7999999999993</v>
      </c>
      <c r="CH12" s="54">
        <f>HB!CH12*0.87+25</f>
        <v>9890.7999999999993</v>
      </c>
      <c r="CI12" s="54">
        <f>HB!CI12*0.87+25</f>
        <v>9890.7999999999993</v>
      </c>
      <c r="CJ12" s="54">
        <f>HB!CJ12*0.87+25</f>
        <v>10038.700000000001</v>
      </c>
      <c r="CK12" s="54">
        <f>HB!CK12*0.87+25</f>
        <v>10038.700000000001</v>
      </c>
      <c r="CL12" s="54">
        <f>HB!CL12*0.87+25</f>
        <v>9890.7999999999993</v>
      </c>
      <c r="CM12" s="54">
        <f>HB!CM12*0.87+25</f>
        <v>9890.7999999999993</v>
      </c>
      <c r="CN12" s="54">
        <f>HB!CN12*0.87+25</f>
        <v>9890.7999999999993</v>
      </c>
      <c r="CO12" s="54">
        <f>HB!CO12*0.87+25</f>
        <v>9890.7999999999993</v>
      </c>
      <c r="CP12" s="54">
        <f>HB!CP12*0.87+25</f>
        <v>9890.7999999999993</v>
      </c>
      <c r="CQ12" s="54">
        <f>HB!CQ12*0.87+25</f>
        <v>10704.25</v>
      </c>
      <c r="CR12" s="54">
        <f>HB!CR12*0.87+25</f>
        <v>10704.25</v>
      </c>
      <c r="CS12" s="54">
        <f>HB!CS12*0.87+25</f>
        <v>10704.25</v>
      </c>
      <c r="CT12" s="54">
        <f>HB!CT12*0.87+25</f>
        <v>10704.25</v>
      </c>
      <c r="CU12" s="54">
        <f>HB!CU12*0.87+25</f>
        <v>10704.25</v>
      </c>
      <c r="CV12" s="54">
        <f>HB!CV12*0.87+25</f>
        <v>10704.25</v>
      </c>
      <c r="CW12" s="54">
        <f>HB!CW12*0.87+25</f>
        <v>10704.25</v>
      </c>
      <c r="CX12" s="54">
        <f>HB!CX12*0.87+25</f>
        <v>11074</v>
      </c>
      <c r="CY12" s="54">
        <f>HB!CY12*0.87+25</f>
        <v>11074</v>
      </c>
      <c r="CZ12" s="54">
        <f>HB!CZ12*0.87+25</f>
        <v>11074</v>
      </c>
      <c r="DA12" s="54">
        <f>HB!DA12*0.87+25</f>
        <v>11074</v>
      </c>
      <c r="DB12" s="54">
        <f>HB!DB12*0.87+25</f>
        <v>11074</v>
      </c>
      <c r="DC12" s="54">
        <f>HB!DC12*0.87+25</f>
        <v>11074</v>
      </c>
      <c r="DD12" s="54">
        <f>HB!DD12*0.87+25</f>
        <v>11074</v>
      </c>
      <c r="DE12" s="54">
        <f>HB!DE12*0.87+25</f>
        <v>11813.5</v>
      </c>
    </row>
    <row r="13" spans="1:205" s="4" customFormat="1" ht="12" customHeight="1">
      <c r="A13" s="20">
        <v>2</v>
      </c>
      <c r="B13" s="54">
        <f>HB!B13*0.87+25</f>
        <v>14986.825000000001</v>
      </c>
      <c r="C13" s="54">
        <f>HB!C13*0.87+25</f>
        <v>14617.075000000001</v>
      </c>
      <c r="D13" s="54">
        <f>HB!D13*0.87+25</f>
        <v>15356.575000000001</v>
      </c>
      <c r="E13" s="54">
        <f>HB!E13*0.87+25</f>
        <v>15356.575000000001</v>
      </c>
      <c r="F13" s="54">
        <f>HB!F13*0.87+25</f>
        <v>15356.575000000001</v>
      </c>
      <c r="G13" s="54">
        <f>HB!G13*0.87+25</f>
        <v>14321.275</v>
      </c>
      <c r="H13" s="54">
        <f>HB!H13*0.87+25</f>
        <v>14321.275</v>
      </c>
      <c r="I13" s="54">
        <f>HB!I13*0.87+25</f>
        <v>14321.275</v>
      </c>
      <c r="J13" s="54">
        <f>HB!J13*0.87+25</f>
        <v>14321.275</v>
      </c>
      <c r="K13" s="54">
        <f>HB!K13*0.87+25</f>
        <v>14986.825000000001</v>
      </c>
      <c r="L13" s="54">
        <f>HB!L13*0.87+25</f>
        <v>14986.825000000001</v>
      </c>
      <c r="M13" s="54">
        <f>HB!M13*0.87+25</f>
        <v>13877.575000000001</v>
      </c>
      <c r="N13" s="54">
        <f>HB!N13*0.87+25</f>
        <v>13877.575000000001</v>
      </c>
      <c r="O13" s="54">
        <f>HB!O13*0.87+25</f>
        <v>13877.575000000001</v>
      </c>
      <c r="P13" s="54">
        <f>HB!P13*0.87+25</f>
        <v>13877.575000000001</v>
      </c>
      <c r="Q13" s="54">
        <f>HB!Q13*0.87+25</f>
        <v>13877.575000000001</v>
      </c>
      <c r="R13" s="54">
        <f>HB!R13*0.87+25</f>
        <v>14321.275</v>
      </c>
      <c r="S13" s="54">
        <f>HB!S13*0.87+25</f>
        <v>14321.275</v>
      </c>
      <c r="T13" s="54">
        <f>HB!T13*0.87+25</f>
        <v>13877.575000000001</v>
      </c>
      <c r="U13" s="54">
        <f>HB!U13*0.87+25</f>
        <v>13877.575000000001</v>
      </c>
      <c r="V13" s="54">
        <f>HB!V13*0.87+25</f>
        <v>13877.575000000001</v>
      </c>
      <c r="W13" s="54">
        <f>HB!W13*0.87+25</f>
        <v>13877.575000000001</v>
      </c>
      <c r="X13" s="54">
        <f>HB!X13*0.87+25</f>
        <v>13064.125</v>
      </c>
      <c r="Y13" s="54">
        <f>HB!Y13*0.87+25</f>
        <v>13285.975</v>
      </c>
      <c r="Z13" s="54">
        <f>HB!Z13*0.87+25</f>
        <v>13285.975</v>
      </c>
      <c r="AA13" s="54">
        <f>HB!AA13*0.87+25</f>
        <v>13064.125</v>
      </c>
      <c r="AB13" s="54">
        <f>HB!AB13*0.87+25</f>
        <v>13064.125</v>
      </c>
      <c r="AC13" s="54">
        <f>HB!AC13*0.87+25</f>
        <v>13064.125</v>
      </c>
      <c r="AD13" s="54">
        <f>HB!AD13*0.87+25</f>
        <v>13064.125</v>
      </c>
      <c r="AE13" s="54">
        <f>HB!AE13*0.87+25</f>
        <v>13064.125</v>
      </c>
      <c r="AF13" s="54">
        <f>HB!AF13*0.87+25</f>
        <v>13285.975</v>
      </c>
      <c r="AG13" s="54">
        <f>HB!AG13*0.87+25</f>
        <v>13285.975</v>
      </c>
      <c r="AH13" s="54">
        <f>HB!AH13*0.87+25</f>
        <v>13064.125</v>
      </c>
      <c r="AI13" s="54">
        <f>HB!AI13*0.87+25</f>
        <v>13285.975</v>
      </c>
      <c r="AJ13" s="54">
        <f>HB!AJ13*0.87+25</f>
        <v>13285.975</v>
      </c>
      <c r="AK13" s="54">
        <f>HB!AK13*0.87+25</f>
        <v>13285.975</v>
      </c>
      <c r="AL13" s="54">
        <f>HB!AL13*0.87+25</f>
        <v>13285.975</v>
      </c>
      <c r="AM13" s="54">
        <f>HB!AM13*0.87+25</f>
        <v>13285.975</v>
      </c>
      <c r="AN13" s="54">
        <f>HB!AN13*0.87+25</f>
        <v>13285.975</v>
      </c>
      <c r="AO13" s="54">
        <f>HB!AO13*0.87+25</f>
        <v>13064.125</v>
      </c>
      <c r="AP13" s="54">
        <f>HB!AP13*0.87+25</f>
        <v>13064.125</v>
      </c>
      <c r="AQ13" s="54">
        <f>HB!AQ13*0.87+25</f>
        <v>13064.125</v>
      </c>
      <c r="AR13" s="54">
        <f>HB!AR13*0.87+25</f>
        <v>13064.125</v>
      </c>
      <c r="AS13" s="54">
        <f>HB!AS13*0.87+25</f>
        <v>13064.125</v>
      </c>
      <c r="AT13" s="54">
        <f>HB!AT13*0.87+25</f>
        <v>13285.975</v>
      </c>
      <c r="AU13" s="54">
        <f>HB!AU13*0.87+25</f>
        <v>13285.975</v>
      </c>
      <c r="AV13" s="54">
        <f>HB!AV13*0.87+25</f>
        <v>13064.125</v>
      </c>
      <c r="AW13" s="54">
        <f>HB!AW13*0.87+25</f>
        <v>13064.125</v>
      </c>
      <c r="AX13" s="54">
        <f>HB!AX13*0.87+25</f>
        <v>13064.125</v>
      </c>
      <c r="AY13" s="54">
        <f>HB!AY13*0.87+25</f>
        <v>13064.125</v>
      </c>
      <c r="AZ13" s="54">
        <f>HB!AZ13*0.87+25</f>
        <v>13064.125</v>
      </c>
      <c r="BA13" s="54">
        <f>HB!BA13*0.87+25</f>
        <v>13285.975</v>
      </c>
      <c r="BB13" s="54">
        <f>HB!BB13*0.87+25</f>
        <v>13285.975</v>
      </c>
      <c r="BC13" s="54">
        <f>HB!BC13*0.87+25</f>
        <v>12842.275</v>
      </c>
      <c r="BD13" s="54">
        <f>HB!BD13*0.87+25</f>
        <v>12842.275</v>
      </c>
      <c r="BE13" s="54">
        <f>HB!BE13*0.87+25</f>
        <v>12842.275</v>
      </c>
      <c r="BF13" s="54">
        <f>HB!BF13*0.87+25</f>
        <v>13285.975</v>
      </c>
      <c r="BG13" s="54">
        <f>HB!BG13*0.87+25</f>
        <v>13285.975</v>
      </c>
      <c r="BH13" s="54">
        <f>HB!BH13*0.87+25</f>
        <v>13285.975</v>
      </c>
      <c r="BI13" s="54">
        <f>HB!BI13*0.87+25</f>
        <v>13285.975</v>
      </c>
      <c r="BJ13" s="54">
        <f>HB!BJ13*0.87+25</f>
        <v>12694.375</v>
      </c>
      <c r="BK13" s="54">
        <f>HB!BK13*0.87+25</f>
        <v>12694.375</v>
      </c>
      <c r="BL13" s="54">
        <f>HB!BL13*0.87+25</f>
        <v>12694.375</v>
      </c>
      <c r="BM13" s="54">
        <f>HB!BM13*0.87+25</f>
        <v>12694.375</v>
      </c>
      <c r="BN13" s="54">
        <f>HB!BN13*0.87+25</f>
        <v>12694.375</v>
      </c>
      <c r="BO13" s="54">
        <f>HB!BO13*0.87+25</f>
        <v>12842.275</v>
      </c>
      <c r="BP13" s="54">
        <f>HB!BP13*0.87+25</f>
        <v>12842.275</v>
      </c>
      <c r="BQ13" s="54">
        <f>HB!BQ13*0.87+25</f>
        <v>12694.375</v>
      </c>
      <c r="BR13" s="54">
        <f>HB!BR13*0.87+25</f>
        <v>12694.375</v>
      </c>
      <c r="BS13" s="54">
        <f>HB!BS13*0.87+25</f>
        <v>12694.375</v>
      </c>
      <c r="BT13" s="54">
        <f>HB!BT13*0.87+25</f>
        <v>12694.375</v>
      </c>
      <c r="BU13" s="54">
        <f>HB!BU13*0.87+25</f>
        <v>12694.375</v>
      </c>
      <c r="BV13" s="54">
        <f>HB!BV13*0.87+25</f>
        <v>12842.275</v>
      </c>
      <c r="BW13" s="54">
        <f>HB!BW13*0.87+25</f>
        <v>12842.275</v>
      </c>
      <c r="BX13" s="54">
        <f>HB!BX13*0.87+25</f>
        <v>12694.375</v>
      </c>
      <c r="BY13" s="54">
        <f>HB!BY13*0.87+25</f>
        <v>12694.375</v>
      </c>
      <c r="BZ13" s="54">
        <f>HB!BZ13*0.87+25</f>
        <v>12694.375</v>
      </c>
      <c r="CA13" s="54">
        <f>HB!CA13*0.87+25</f>
        <v>12694.375</v>
      </c>
      <c r="CB13" s="54">
        <f>HB!CB13*0.87+25</f>
        <v>12694.375</v>
      </c>
      <c r="CC13" s="54">
        <f>HB!CC13*0.87+25</f>
        <v>12842.275</v>
      </c>
      <c r="CD13" s="54">
        <f>HB!CD13*0.87+25</f>
        <v>12842.275</v>
      </c>
      <c r="CE13" s="54">
        <f>HB!CE13*0.87+25</f>
        <v>12694.375</v>
      </c>
      <c r="CF13" s="54">
        <f>HB!CF13*0.87+25</f>
        <v>12694.375</v>
      </c>
      <c r="CG13" s="54">
        <f>HB!CG13*0.87+25</f>
        <v>12694.375</v>
      </c>
      <c r="CH13" s="54">
        <f>HB!CH13*0.87+25</f>
        <v>12694.375</v>
      </c>
      <c r="CI13" s="54">
        <f>HB!CI13*0.87+25</f>
        <v>12694.375</v>
      </c>
      <c r="CJ13" s="54">
        <f>HB!CJ13*0.87+25</f>
        <v>12842.275</v>
      </c>
      <c r="CK13" s="54">
        <f>HB!CK13*0.87+25</f>
        <v>12842.275</v>
      </c>
      <c r="CL13" s="54">
        <f>HB!CL13*0.87+25</f>
        <v>12694.375</v>
      </c>
      <c r="CM13" s="54">
        <f>HB!CM13*0.87+25</f>
        <v>12694.375</v>
      </c>
      <c r="CN13" s="54">
        <f>HB!CN13*0.87+25</f>
        <v>12694.375</v>
      </c>
      <c r="CO13" s="54">
        <f>HB!CO13*0.87+25</f>
        <v>12694.375</v>
      </c>
      <c r="CP13" s="54">
        <f>HB!CP13*0.87+25</f>
        <v>12694.375</v>
      </c>
      <c r="CQ13" s="54">
        <f>HB!CQ13*0.87+25</f>
        <v>13507.825000000001</v>
      </c>
      <c r="CR13" s="54">
        <f>HB!CR13*0.87+25</f>
        <v>13507.825000000001</v>
      </c>
      <c r="CS13" s="54">
        <f>HB!CS13*0.87+25</f>
        <v>13507.825000000001</v>
      </c>
      <c r="CT13" s="54">
        <f>HB!CT13*0.87+25</f>
        <v>13507.825000000001</v>
      </c>
      <c r="CU13" s="54">
        <f>HB!CU13*0.87+25</f>
        <v>13507.825000000001</v>
      </c>
      <c r="CV13" s="54">
        <f>HB!CV13*0.87+25</f>
        <v>13507.825000000001</v>
      </c>
      <c r="CW13" s="54">
        <f>HB!CW13*0.87+25</f>
        <v>13507.825000000001</v>
      </c>
      <c r="CX13" s="54">
        <f>HB!CX13*0.87+25</f>
        <v>13877.575000000001</v>
      </c>
      <c r="CY13" s="54">
        <f>HB!CY13*0.87+25</f>
        <v>13877.575000000001</v>
      </c>
      <c r="CZ13" s="54">
        <f>HB!CZ13*0.87+25</f>
        <v>13877.575000000001</v>
      </c>
      <c r="DA13" s="54">
        <f>HB!DA13*0.87+25</f>
        <v>13877.575000000001</v>
      </c>
      <c r="DB13" s="54">
        <f>HB!DB13*0.87+25</f>
        <v>13877.575000000001</v>
      </c>
      <c r="DC13" s="54">
        <f>HB!DC13*0.87+25</f>
        <v>13877.575000000001</v>
      </c>
      <c r="DD13" s="54">
        <f>HB!DD13*0.87+25</f>
        <v>13877.575000000001</v>
      </c>
      <c r="DE13" s="54">
        <f>HB!DE13*0.87+25</f>
        <v>14617.075000000001</v>
      </c>
    </row>
    <row r="14" spans="1:205" s="4" customFormat="1" ht="24.75" customHeight="1">
      <c r="A14" s="23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</row>
    <row r="15" spans="1:205" s="4" customFormat="1" ht="12" customHeight="1">
      <c r="A15" s="20">
        <v>1</v>
      </c>
      <c r="B15" s="54">
        <f>HB!B15*0.87+25</f>
        <v>13292.5</v>
      </c>
      <c r="C15" s="54">
        <f>HB!C15*0.87+25</f>
        <v>12922.75</v>
      </c>
      <c r="D15" s="54">
        <f>HB!D15*0.87+25</f>
        <v>13662.25</v>
      </c>
      <c r="E15" s="54">
        <f>HB!E15*0.87+25</f>
        <v>13662.25</v>
      </c>
      <c r="F15" s="54">
        <f>HB!F15*0.87+25</f>
        <v>13662.25</v>
      </c>
      <c r="G15" s="54">
        <f>HB!G15*0.87+25</f>
        <v>12626.95</v>
      </c>
      <c r="H15" s="54">
        <f>HB!H15*0.87+25</f>
        <v>12626.95</v>
      </c>
      <c r="I15" s="54">
        <f>HB!I15*0.87+25</f>
        <v>12626.95</v>
      </c>
      <c r="J15" s="54">
        <f>HB!J15*0.87+25</f>
        <v>12626.95</v>
      </c>
      <c r="K15" s="54">
        <f>HB!K15*0.87+25</f>
        <v>13292.5</v>
      </c>
      <c r="L15" s="54">
        <f>HB!L15*0.87+25</f>
        <v>13292.5</v>
      </c>
      <c r="M15" s="54">
        <f>HB!M15*0.87+25</f>
        <v>12183.25</v>
      </c>
      <c r="N15" s="54">
        <f>HB!N15*0.87+25</f>
        <v>12183.25</v>
      </c>
      <c r="O15" s="54">
        <f>HB!O15*0.87+25</f>
        <v>12183.25</v>
      </c>
      <c r="P15" s="54">
        <f>HB!P15*0.87+25</f>
        <v>12183.25</v>
      </c>
      <c r="Q15" s="54">
        <f>HB!Q15*0.87+25</f>
        <v>12183.25</v>
      </c>
      <c r="R15" s="54">
        <f>HB!R15*0.87+25</f>
        <v>12626.95</v>
      </c>
      <c r="S15" s="54">
        <f>HB!S15*0.87+25</f>
        <v>12626.95</v>
      </c>
      <c r="T15" s="54">
        <f>HB!T15*0.87+25</f>
        <v>12183.25</v>
      </c>
      <c r="U15" s="54">
        <f>HB!U15*0.87+25</f>
        <v>12183.25</v>
      </c>
      <c r="V15" s="54">
        <f>HB!V15*0.87+25</f>
        <v>12183.25</v>
      </c>
      <c r="W15" s="54">
        <f>HB!W15*0.87+25</f>
        <v>12183.25</v>
      </c>
      <c r="X15" s="54">
        <f>HB!X15*0.87+25</f>
        <v>11369.8</v>
      </c>
      <c r="Y15" s="54">
        <f>HB!Y15*0.87+25</f>
        <v>11591.65</v>
      </c>
      <c r="Z15" s="54">
        <f>HB!Z15*0.87+25</f>
        <v>11591.65</v>
      </c>
      <c r="AA15" s="54">
        <f>HB!AA15*0.87+25</f>
        <v>11369.8</v>
      </c>
      <c r="AB15" s="54">
        <f>HB!AB15*0.87+25</f>
        <v>11369.8</v>
      </c>
      <c r="AC15" s="54">
        <f>HB!AC15*0.87+25</f>
        <v>11369.8</v>
      </c>
      <c r="AD15" s="54">
        <f>HB!AD15*0.87+25</f>
        <v>11369.8</v>
      </c>
      <c r="AE15" s="54">
        <f>HB!AE15*0.87+25</f>
        <v>11369.8</v>
      </c>
      <c r="AF15" s="54">
        <f>HB!AF15*0.87+25</f>
        <v>11591.65</v>
      </c>
      <c r="AG15" s="54">
        <f>HB!AG15*0.87+25</f>
        <v>11591.65</v>
      </c>
      <c r="AH15" s="54">
        <f>HB!AH15*0.87+25</f>
        <v>11369.8</v>
      </c>
      <c r="AI15" s="54">
        <f>HB!AI15*0.87+25</f>
        <v>11591.65</v>
      </c>
      <c r="AJ15" s="54">
        <f>HB!AJ15*0.87+25</f>
        <v>11591.65</v>
      </c>
      <c r="AK15" s="54">
        <f>HB!AK15*0.87+25</f>
        <v>11591.65</v>
      </c>
      <c r="AL15" s="54">
        <f>HB!AL15*0.87+25</f>
        <v>11591.65</v>
      </c>
      <c r="AM15" s="54">
        <f>HB!AM15*0.87+25</f>
        <v>11591.65</v>
      </c>
      <c r="AN15" s="54">
        <f>HB!AN15*0.87+25</f>
        <v>11591.65</v>
      </c>
      <c r="AO15" s="54">
        <f>HB!AO15*0.87+25</f>
        <v>11369.8</v>
      </c>
      <c r="AP15" s="54">
        <f>HB!AP15*0.87+25</f>
        <v>11369.8</v>
      </c>
      <c r="AQ15" s="54">
        <f>HB!AQ15*0.87+25</f>
        <v>11369.8</v>
      </c>
      <c r="AR15" s="54">
        <f>HB!AR15*0.87+25</f>
        <v>11369.8</v>
      </c>
      <c r="AS15" s="54">
        <f>HB!AS15*0.87+25</f>
        <v>11369.8</v>
      </c>
      <c r="AT15" s="54">
        <f>HB!AT15*0.87+25</f>
        <v>11591.65</v>
      </c>
      <c r="AU15" s="54">
        <f>HB!AU15*0.87+25</f>
        <v>11591.65</v>
      </c>
      <c r="AV15" s="54">
        <f>HB!AV15*0.87+25</f>
        <v>11369.8</v>
      </c>
      <c r="AW15" s="54">
        <f>HB!AW15*0.87+25</f>
        <v>11369.8</v>
      </c>
      <c r="AX15" s="54">
        <f>HB!AX15*0.87+25</f>
        <v>11369.8</v>
      </c>
      <c r="AY15" s="54">
        <f>HB!AY15*0.87+25</f>
        <v>11369.8</v>
      </c>
      <c r="AZ15" s="54">
        <f>HB!AZ15*0.87+25</f>
        <v>11369.8</v>
      </c>
      <c r="BA15" s="54">
        <f>HB!BA15*0.87+25</f>
        <v>11591.65</v>
      </c>
      <c r="BB15" s="54">
        <f>HB!BB15*0.87+25</f>
        <v>11591.65</v>
      </c>
      <c r="BC15" s="54">
        <f>HB!BC15*0.87+25</f>
        <v>11147.95</v>
      </c>
      <c r="BD15" s="54">
        <f>HB!BD15*0.87+25</f>
        <v>11147.95</v>
      </c>
      <c r="BE15" s="54">
        <f>HB!BE15*0.87+25</f>
        <v>11147.95</v>
      </c>
      <c r="BF15" s="54">
        <f>HB!BF15*0.87+25</f>
        <v>11591.65</v>
      </c>
      <c r="BG15" s="54">
        <f>HB!BG15*0.87+25</f>
        <v>11591.65</v>
      </c>
      <c r="BH15" s="54">
        <f>HB!BH15*0.87+25</f>
        <v>11591.65</v>
      </c>
      <c r="BI15" s="54">
        <f>HB!BI15*0.87+25</f>
        <v>11591.65</v>
      </c>
      <c r="BJ15" s="54">
        <f>HB!BJ15*0.87+25</f>
        <v>11000.05</v>
      </c>
      <c r="BK15" s="54">
        <f>HB!BK15*0.87+25</f>
        <v>11000.05</v>
      </c>
      <c r="BL15" s="54">
        <f>HB!BL15*0.87+25</f>
        <v>11000.05</v>
      </c>
      <c r="BM15" s="54">
        <f>HB!BM15*0.87+25</f>
        <v>11000.05</v>
      </c>
      <c r="BN15" s="54">
        <f>HB!BN15*0.87+25</f>
        <v>11000.05</v>
      </c>
      <c r="BO15" s="54">
        <f>HB!BO15*0.87+25</f>
        <v>11147.95</v>
      </c>
      <c r="BP15" s="54">
        <f>HB!BP15*0.87+25</f>
        <v>11147.95</v>
      </c>
      <c r="BQ15" s="54">
        <f>HB!BQ15*0.87+25</f>
        <v>11000.05</v>
      </c>
      <c r="BR15" s="54">
        <f>HB!BR15*0.87+25</f>
        <v>11000.05</v>
      </c>
      <c r="BS15" s="54">
        <f>HB!BS15*0.87+25</f>
        <v>11000.05</v>
      </c>
      <c r="BT15" s="54">
        <f>HB!BT15*0.87+25</f>
        <v>11000.05</v>
      </c>
      <c r="BU15" s="54">
        <f>HB!BU15*0.87+25</f>
        <v>11000.05</v>
      </c>
      <c r="BV15" s="54">
        <f>HB!BV15*0.87+25</f>
        <v>11147.95</v>
      </c>
      <c r="BW15" s="54">
        <f>HB!BW15*0.87+25</f>
        <v>11147.95</v>
      </c>
      <c r="BX15" s="54">
        <f>HB!BX15*0.87+25</f>
        <v>11000.05</v>
      </c>
      <c r="BY15" s="54">
        <f>HB!BY15*0.87+25</f>
        <v>11000.05</v>
      </c>
      <c r="BZ15" s="54">
        <f>HB!BZ15*0.87+25</f>
        <v>11000.05</v>
      </c>
      <c r="CA15" s="54">
        <f>HB!CA15*0.87+25</f>
        <v>11000.05</v>
      </c>
      <c r="CB15" s="54">
        <f>HB!CB15*0.87+25</f>
        <v>11000.05</v>
      </c>
      <c r="CC15" s="54">
        <f>HB!CC15*0.87+25</f>
        <v>11147.95</v>
      </c>
      <c r="CD15" s="54">
        <f>HB!CD15*0.87+25</f>
        <v>11147.95</v>
      </c>
      <c r="CE15" s="54">
        <f>HB!CE15*0.87+25</f>
        <v>11000.05</v>
      </c>
      <c r="CF15" s="54">
        <f>HB!CF15*0.87+25</f>
        <v>11000.05</v>
      </c>
      <c r="CG15" s="54">
        <f>HB!CG15*0.87+25</f>
        <v>11000.05</v>
      </c>
      <c r="CH15" s="54">
        <f>HB!CH15*0.87+25</f>
        <v>11000.05</v>
      </c>
      <c r="CI15" s="54">
        <f>HB!CI15*0.87+25</f>
        <v>11000.05</v>
      </c>
      <c r="CJ15" s="54">
        <f>HB!CJ15*0.87+25</f>
        <v>11147.95</v>
      </c>
      <c r="CK15" s="54">
        <f>HB!CK15*0.87+25</f>
        <v>11147.95</v>
      </c>
      <c r="CL15" s="54">
        <f>HB!CL15*0.87+25</f>
        <v>11000.05</v>
      </c>
      <c r="CM15" s="54">
        <f>HB!CM15*0.87+25</f>
        <v>11000.05</v>
      </c>
      <c r="CN15" s="54">
        <f>HB!CN15*0.87+25</f>
        <v>11000.05</v>
      </c>
      <c r="CO15" s="54">
        <f>HB!CO15*0.87+25</f>
        <v>11000.05</v>
      </c>
      <c r="CP15" s="54">
        <f>HB!CP15*0.87+25</f>
        <v>11000.05</v>
      </c>
      <c r="CQ15" s="54">
        <f>HB!CQ15*0.87+25</f>
        <v>11813.5</v>
      </c>
      <c r="CR15" s="54">
        <f>HB!CR15*0.87+25</f>
        <v>11813.5</v>
      </c>
      <c r="CS15" s="54">
        <f>HB!CS15*0.87+25</f>
        <v>11813.5</v>
      </c>
      <c r="CT15" s="54">
        <f>HB!CT15*0.87+25</f>
        <v>11813.5</v>
      </c>
      <c r="CU15" s="54">
        <f>HB!CU15*0.87+25</f>
        <v>11813.5</v>
      </c>
      <c r="CV15" s="54">
        <f>HB!CV15*0.87+25</f>
        <v>11813.5</v>
      </c>
      <c r="CW15" s="54">
        <f>HB!CW15*0.87+25</f>
        <v>11813.5</v>
      </c>
      <c r="CX15" s="54">
        <f>HB!CX15*0.87+25</f>
        <v>12183.25</v>
      </c>
      <c r="CY15" s="54">
        <f>HB!CY15*0.87+25</f>
        <v>12183.25</v>
      </c>
      <c r="CZ15" s="54">
        <f>HB!CZ15*0.87+25</f>
        <v>12183.25</v>
      </c>
      <c r="DA15" s="54">
        <f>HB!DA15*0.87+25</f>
        <v>12183.25</v>
      </c>
      <c r="DB15" s="54">
        <f>HB!DB15*0.87+25</f>
        <v>12183.25</v>
      </c>
      <c r="DC15" s="54">
        <f>HB!DC15*0.87+25</f>
        <v>12183.25</v>
      </c>
      <c r="DD15" s="54">
        <f>HB!DD15*0.87+25</f>
        <v>12183.25</v>
      </c>
      <c r="DE15" s="54">
        <f>HB!DE15*0.87+25</f>
        <v>12922.75</v>
      </c>
    </row>
    <row r="16" spans="1:205" s="4" customFormat="1" ht="12" customHeight="1">
      <c r="A16" s="20">
        <v>2</v>
      </c>
      <c r="B16" s="54">
        <f>HB!B16*0.87+25</f>
        <v>16096.075000000001</v>
      </c>
      <c r="C16" s="54">
        <f>HB!C16*0.87+25</f>
        <v>15726.325000000001</v>
      </c>
      <c r="D16" s="54">
        <f>HB!D16*0.87+25</f>
        <v>16465.825000000001</v>
      </c>
      <c r="E16" s="54">
        <f>HB!E16*0.87+25</f>
        <v>16465.825000000001</v>
      </c>
      <c r="F16" s="54">
        <f>HB!F16*0.87+25</f>
        <v>16465.825000000001</v>
      </c>
      <c r="G16" s="54">
        <f>HB!G16*0.87+25</f>
        <v>15430.525</v>
      </c>
      <c r="H16" s="54">
        <f>HB!H16*0.87+25</f>
        <v>15430.525</v>
      </c>
      <c r="I16" s="54">
        <f>HB!I16*0.87+25</f>
        <v>15430.525</v>
      </c>
      <c r="J16" s="54">
        <f>HB!J16*0.87+25</f>
        <v>15430.525</v>
      </c>
      <c r="K16" s="54">
        <f>HB!K16*0.87+25</f>
        <v>16096.075000000001</v>
      </c>
      <c r="L16" s="54">
        <f>HB!L16*0.87+25</f>
        <v>16096.075000000001</v>
      </c>
      <c r="M16" s="54">
        <f>HB!M16*0.87+25</f>
        <v>14986.825000000001</v>
      </c>
      <c r="N16" s="54">
        <f>HB!N16*0.87+25</f>
        <v>14986.825000000001</v>
      </c>
      <c r="O16" s="54">
        <f>HB!O16*0.87+25</f>
        <v>14986.825000000001</v>
      </c>
      <c r="P16" s="54">
        <f>HB!P16*0.87+25</f>
        <v>14986.825000000001</v>
      </c>
      <c r="Q16" s="54">
        <f>HB!Q16*0.87+25</f>
        <v>14986.825000000001</v>
      </c>
      <c r="R16" s="54">
        <f>HB!R16*0.87+25</f>
        <v>15430.525</v>
      </c>
      <c r="S16" s="54">
        <f>HB!S16*0.87+25</f>
        <v>15430.525</v>
      </c>
      <c r="T16" s="54">
        <f>HB!T16*0.87+25</f>
        <v>14986.825000000001</v>
      </c>
      <c r="U16" s="54">
        <f>HB!U16*0.87+25</f>
        <v>14986.825000000001</v>
      </c>
      <c r="V16" s="54">
        <f>HB!V16*0.87+25</f>
        <v>14986.825000000001</v>
      </c>
      <c r="W16" s="54">
        <f>HB!W16*0.87+25</f>
        <v>14986.825000000001</v>
      </c>
      <c r="X16" s="54">
        <f>HB!X16*0.87+25</f>
        <v>14173.375</v>
      </c>
      <c r="Y16" s="54">
        <f>HB!Y16*0.87+25</f>
        <v>14395.225</v>
      </c>
      <c r="Z16" s="54">
        <f>HB!Z16*0.87+25</f>
        <v>14395.225</v>
      </c>
      <c r="AA16" s="54">
        <f>HB!AA16*0.87+25</f>
        <v>14173.375</v>
      </c>
      <c r="AB16" s="54">
        <f>HB!AB16*0.87+25</f>
        <v>14173.375</v>
      </c>
      <c r="AC16" s="54">
        <f>HB!AC16*0.87+25</f>
        <v>14173.375</v>
      </c>
      <c r="AD16" s="54">
        <f>HB!AD16*0.87+25</f>
        <v>14173.375</v>
      </c>
      <c r="AE16" s="54">
        <f>HB!AE16*0.87+25</f>
        <v>14173.375</v>
      </c>
      <c r="AF16" s="54">
        <f>HB!AF16*0.87+25</f>
        <v>14395.225</v>
      </c>
      <c r="AG16" s="54">
        <f>HB!AG16*0.87+25</f>
        <v>14395.225</v>
      </c>
      <c r="AH16" s="54">
        <f>HB!AH16*0.87+25</f>
        <v>14173.375</v>
      </c>
      <c r="AI16" s="54">
        <f>HB!AI16*0.87+25</f>
        <v>14395.225</v>
      </c>
      <c r="AJ16" s="54">
        <f>HB!AJ16*0.87+25</f>
        <v>14395.225</v>
      </c>
      <c r="AK16" s="54">
        <f>HB!AK16*0.87+25</f>
        <v>14395.225</v>
      </c>
      <c r="AL16" s="54">
        <f>HB!AL16*0.87+25</f>
        <v>14395.225</v>
      </c>
      <c r="AM16" s="54">
        <f>HB!AM16*0.87+25</f>
        <v>14395.225</v>
      </c>
      <c r="AN16" s="54">
        <f>HB!AN16*0.87+25</f>
        <v>14395.225</v>
      </c>
      <c r="AO16" s="54">
        <f>HB!AO16*0.87+25</f>
        <v>14173.375</v>
      </c>
      <c r="AP16" s="54">
        <f>HB!AP16*0.87+25</f>
        <v>14173.375</v>
      </c>
      <c r="AQ16" s="54">
        <f>HB!AQ16*0.87+25</f>
        <v>14173.375</v>
      </c>
      <c r="AR16" s="54">
        <f>HB!AR16*0.87+25</f>
        <v>14173.375</v>
      </c>
      <c r="AS16" s="54">
        <f>HB!AS16*0.87+25</f>
        <v>14173.375</v>
      </c>
      <c r="AT16" s="54">
        <f>HB!AT16*0.87+25</f>
        <v>14395.225</v>
      </c>
      <c r="AU16" s="54">
        <f>HB!AU16*0.87+25</f>
        <v>14395.225</v>
      </c>
      <c r="AV16" s="54">
        <f>HB!AV16*0.87+25</f>
        <v>14173.375</v>
      </c>
      <c r="AW16" s="54">
        <f>HB!AW16*0.87+25</f>
        <v>14173.375</v>
      </c>
      <c r="AX16" s="54">
        <f>HB!AX16*0.87+25</f>
        <v>14173.375</v>
      </c>
      <c r="AY16" s="54">
        <f>HB!AY16*0.87+25</f>
        <v>14173.375</v>
      </c>
      <c r="AZ16" s="54">
        <f>HB!AZ16*0.87+25</f>
        <v>14173.375</v>
      </c>
      <c r="BA16" s="54">
        <f>HB!BA16*0.87+25</f>
        <v>14395.225</v>
      </c>
      <c r="BB16" s="54">
        <f>HB!BB16*0.87+25</f>
        <v>14395.225</v>
      </c>
      <c r="BC16" s="54">
        <f>HB!BC16*0.87+25</f>
        <v>13951.525</v>
      </c>
      <c r="BD16" s="54">
        <f>HB!BD16*0.87+25</f>
        <v>13951.525</v>
      </c>
      <c r="BE16" s="54">
        <f>HB!BE16*0.87+25</f>
        <v>13951.525</v>
      </c>
      <c r="BF16" s="54">
        <f>HB!BF16*0.87+25</f>
        <v>14395.225</v>
      </c>
      <c r="BG16" s="54">
        <f>HB!BG16*0.87+25</f>
        <v>14395.225</v>
      </c>
      <c r="BH16" s="54">
        <f>HB!BH16*0.87+25</f>
        <v>14395.225</v>
      </c>
      <c r="BI16" s="54">
        <f>HB!BI16*0.87+25</f>
        <v>14395.225</v>
      </c>
      <c r="BJ16" s="54">
        <f>HB!BJ16*0.87+25</f>
        <v>13803.625</v>
      </c>
      <c r="BK16" s="54">
        <f>HB!BK16*0.87+25</f>
        <v>13803.625</v>
      </c>
      <c r="BL16" s="54">
        <f>HB!BL16*0.87+25</f>
        <v>13803.625</v>
      </c>
      <c r="BM16" s="54">
        <f>HB!BM16*0.87+25</f>
        <v>13803.625</v>
      </c>
      <c r="BN16" s="54">
        <f>HB!BN16*0.87+25</f>
        <v>13803.625</v>
      </c>
      <c r="BO16" s="54">
        <f>HB!BO16*0.87+25</f>
        <v>13951.525</v>
      </c>
      <c r="BP16" s="54">
        <f>HB!BP16*0.87+25</f>
        <v>13951.525</v>
      </c>
      <c r="BQ16" s="54">
        <f>HB!BQ16*0.87+25</f>
        <v>13803.625</v>
      </c>
      <c r="BR16" s="54">
        <f>HB!BR16*0.87+25</f>
        <v>13803.625</v>
      </c>
      <c r="BS16" s="54">
        <f>HB!BS16*0.87+25</f>
        <v>13803.625</v>
      </c>
      <c r="BT16" s="54">
        <f>HB!BT16*0.87+25</f>
        <v>13803.625</v>
      </c>
      <c r="BU16" s="54">
        <f>HB!BU16*0.87+25</f>
        <v>13803.625</v>
      </c>
      <c r="BV16" s="54">
        <f>HB!BV16*0.87+25</f>
        <v>13951.525</v>
      </c>
      <c r="BW16" s="54">
        <f>HB!BW16*0.87+25</f>
        <v>13951.525</v>
      </c>
      <c r="BX16" s="54">
        <f>HB!BX16*0.87+25</f>
        <v>13803.625</v>
      </c>
      <c r="BY16" s="54">
        <f>HB!BY16*0.87+25</f>
        <v>13803.625</v>
      </c>
      <c r="BZ16" s="54">
        <f>HB!BZ16*0.87+25</f>
        <v>13803.625</v>
      </c>
      <c r="CA16" s="54">
        <f>HB!CA16*0.87+25</f>
        <v>13803.625</v>
      </c>
      <c r="CB16" s="54">
        <f>HB!CB16*0.87+25</f>
        <v>13803.625</v>
      </c>
      <c r="CC16" s="54">
        <f>HB!CC16*0.87+25</f>
        <v>13951.525</v>
      </c>
      <c r="CD16" s="54">
        <f>HB!CD16*0.87+25</f>
        <v>13951.525</v>
      </c>
      <c r="CE16" s="54">
        <f>HB!CE16*0.87+25</f>
        <v>13803.625</v>
      </c>
      <c r="CF16" s="54">
        <f>HB!CF16*0.87+25</f>
        <v>13803.625</v>
      </c>
      <c r="CG16" s="54">
        <f>HB!CG16*0.87+25</f>
        <v>13803.625</v>
      </c>
      <c r="CH16" s="54">
        <f>HB!CH16*0.87+25</f>
        <v>13803.625</v>
      </c>
      <c r="CI16" s="54">
        <f>HB!CI16*0.87+25</f>
        <v>13803.625</v>
      </c>
      <c r="CJ16" s="54">
        <f>HB!CJ16*0.87+25</f>
        <v>13951.525</v>
      </c>
      <c r="CK16" s="54">
        <f>HB!CK16*0.87+25</f>
        <v>13951.525</v>
      </c>
      <c r="CL16" s="54">
        <f>HB!CL16*0.87+25</f>
        <v>13803.625</v>
      </c>
      <c r="CM16" s="54">
        <f>HB!CM16*0.87+25</f>
        <v>13803.625</v>
      </c>
      <c r="CN16" s="54">
        <f>HB!CN16*0.87+25</f>
        <v>13803.625</v>
      </c>
      <c r="CO16" s="54">
        <f>HB!CO16*0.87+25</f>
        <v>13803.625</v>
      </c>
      <c r="CP16" s="54">
        <f>HB!CP16*0.87+25</f>
        <v>13803.625</v>
      </c>
      <c r="CQ16" s="54">
        <f>HB!CQ16*0.87+25</f>
        <v>14617.075000000001</v>
      </c>
      <c r="CR16" s="54">
        <f>HB!CR16*0.87+25</f>
        <v>14617.075000000001</v>
      </c>
      <c r="CS16" s="54">
        <f>HB!CS16*0.87+25</f>
        <v>14617.075000000001</v>
      </c>
      <c r="CT16" s="54">
        <f>HB!CT16*0.87+25</f>
        <v>14617.075000000001</v>
      </c>
      <c r="CU16" s="54">
        <f>HB!CU16*0.87+25</f>
        <v>14617.075000000001</v>
      </c>
      <c r="CV16" s="54">
        <f>HB!CV16*0.87+25</f>
        <v>14617.075000000001</v>
      </c>
      <c r="CW16" s="54">
        <f>HB!CW16*0.87+25</f>
        <v>14617.075000000001</v>
      </c>
      <c r="CX16" s="54">
        <f>HB!CX16*0.87+25</f>
        <v>14986.825000000001</v>
      </c>
      <c r="CY16" s="54">
        <f>HB!CY16*0.87+25</f>
        <v>14986.825000000001</v>
      </c>
      <c r="CZ16" s="54">
        <f>HB!CZ16*0.87+25</f>
        <v>14986.825000000001</v>
      </c>
      <c r="DA16" s="54">
        <f>HB!DA16*0.87+25</f>
        <v>14986.825000000001</v>
      </c>
      <c r="DB16" s="54">
        <f>HB!DB16*0.87+25</f>
        <v>14986.825000000001</v>
      </c>
      <c r="DC16" s="54">
        <f>HB!DC16*0.87+25</f>
        <v>14986.825000000001</v>
      </c>
      <c r="DD16" s="54">
        <f>HB!DD16*0.87+25</f>
        <v>14986.825000000001</v>
      </c>
      <c r="DE16" s="54">
        <f>HB!DE16*0.87+25</f>
        <v>15726.325000000001</v>
      </c>
    </row>
    <row r="17" spans="1:109" s="4" customFormat="1" ht="24.75" customHeight="1">
      <c r="A17" s="23" t="s">
        <v>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</row>
    <row r="18" spans="1:109" s="4" customFormat="1" ht="12" customHeight="1">
      <c r="A18" s="20">
        <v>1</v>
      </c>
      <c r="B18" s="54">
        <f>HB!B18*0.87+25</f>
        <v>14771.5</v>
      </c>
      <c r="C18" s="54">
        <f>HB!C18*0.87+25</f>
        <v>14401.75</v>
      </c>
      <c r="D18" s="54">
        <f>HB!D18*0.87+25</f>
        <v>15141.25</v>
      </c>
      <c r="E18" s="54">
        <f>HB!E18*0.87+25</f>
        <v>15141.25</v>
      </c>
      <c r="F18" s="54">
        <f>HB!F18*0.87+25</f>
        <v>15141.25</v>
      </c>
      <c r="G18" s="54">
        <f>HB!G18*0.87+25</f>
        <v>14105.95</v>
      </c>
      <c r="H18" s="54">
        <f>HB!H18*0.87+25</f>
        <v>14105.95</v>
      </c>
      <c r="I18" s="54">
        <f>HB!I18*0.87+25</f>
        <v>14105.95</v>
      </c>
      <c r="J18" s="54">
        <f>HB!J18*0.87+25</f>
        <v>14105.95</v>
      </c>
      <c r="K18" s="54">
        <f>HB!K18*0.87+25</f>
        <v>14771.5</v>
      </c>
      <c r="L18" s="54">
        <f>HB!L18*0.87+25</f>
        <v>14771.5</v>
      </c>
      <c r="M18" s="54">
        <f>HB!M18*0.87+25</f>
        <v>13662.25</v>
      </c>
      <c r="N18" s="54">
        <f>HB!N18*0.87+25</f>
        <v>13662.25</v>
      </c>
      <c r="O18" s="54">
        <f>HB!O18*0.87+25</f>
        <v>13662.25</v>
      </c>
      <c r="P18" s="54">
        <f>HB!P18*0.87+25</f>
        <v>13662.25</v>
      </c>
      <c r="Q18" s="54">
        <f>HB!Q18*0.87+25</f>
        <v>13662.25</v>
      </c>
      <c r="R18" s="54">
        <f>HB!R18*0.87+25</f>
        <v>14105.95</v>
      </c>
      <c r="S18" s="54">
        <f>HB!S18*0.87+25</f>
        <v>14105.95</v>
      </c>
      <c r="T18" s="54">
        <f>HB!T18*0.87+25</f>
        <v>13662.25</v>
      </c>
      <c r="U18" s="54">
        <f>HB!U18*0.87+25</f>
        <v>13662.25</v>
      </c>
      <c r="V18" s="54">
        <f>HB!V18*0.87+25</f>
        <v>13662.25</v>
      </c>
      <c r="W18" s="54">
        <f>HB!W18*0.87+25</f>
        <v>13662.25</v>
      </c>
      <c r="X18" s="54">
        <f>HB!X18*0.87+25</f>
        <v>12479.05</v>
      </c>
      <c r="Y18" s="54">
        <f>HB!Y18*0.87+25</f>
        <v>12700.9</v>
      </c>
      <c r="Z18" s="54">
        <f>HB!Z18*0.87+25</f>
        <v>12700.9</v>
      </c>
      <c r="AA18" s="54">
        <f>HB!AA18*0.87+25</f>
        <v>12479.05</v>
      </c>
      <c r="AB18" s="54">
        <f>HB!AB18*0.87+25</f>
        <v>12479.05</v>
      </c>
      <c r="AC18" s="54">
        <f>HB!AC18*0.87+25</f>
        <v>12479.05</v>
      </c>
      <c r="AD18" s="54">
        <f>HB!AD18*0.87+25</f>
        <v>12479.05</v>
      </c>
      <c r="AE18" s="54">
        <f>HB!AE18*0.87+25</f>
        <v>12479.05</v>
      </c>
      <c r="AF18" s="54">
        <f>HB!AF18*0.87+25</f>
        <v>12700.9</v>
      </c>
      <c r="AG18" s="54">
        <f>HB!AG18*0.87+25</f>
        <v>12700.9</v>
      </c>
      <c r="AH18" s="54">
        <f>HB!AH18*0.87+25</f>
        <v>12479.05</v>
      </c>
      <c r="AI18" s="54">
        <f>HB!AI18*0.87+25</f>
        <v>12700.9</v>
      </c>
      <c r="AJ18" s="54">
        <f>HB!AJ18*0.87+25</f>
        <v>12700.9</v>
      </c>
      <c r="AK18" s="54">
        <f>HB!AK18*0.87+25</f>
        <v>12700.9</v>
      </c>
      <c r="AL18" s="54">
        <f>HB!AL18*0.87+25</f>
        <v>12700.9</v>
      </c>
      <c r="AM18" s="54">
        <f>HB!AM18*0.87+25</f>
        <v>12700.9</v>
      </c>
      <c r="AN18" s="54">
        <f>HB!AN18*0.87+25</f>
        <v>12700.9</v>
      </c>
      <c r="AO18" s="54">
        <f>HB!AO18*0.87+25</f>
        <v>12479.05</v>
      </c>
      <c r="AP18" s="54">
        <f>HB!AP18*0.87+25</f>
        <v>12479.05</v>
      </c>
      <c r="AQ18" s="54">
        <f>HB!AQ18*0.87+25</f>
        <v>12479.05</v>
      </c>
      <c r="AR18" s="54">
        <f>HB!AR18*0.87+25</f>
        <v>12479.05</v>
      </c>
      <c r="AS18" s="54">
        <f>HB!AS18*0.87+25</f>
        <v>12479.05</v>
      </c>
      <c r="AT18" s="54">
        <f>HB!AT18*0.87+25</f>
        <v>12700.9</v>
      </c>
      <c r="AU18" s="54">
        <f>HB!AU18*0.87+25</f>
        <v>12700.9</v>
      </c>
      <c r="AV18" s="54">
        <f>HB!AV18*0.87+25</f>
        <v>12479.05</v>
      </c>
      <c r="AW18" s="54">
        <f>HB!AW18*0.87+25</f>
        <v>12479.05</v>
      </c>
      <c r="AX18" s="54">
        <f>HB!AX18*0.87+25</f>
        <v>12479.05</v>
      </c>
      <c r="AY18" s="54">
        <f>HB!AY18*0.87+25</f>
        <v>12479.05</v>
      </c>
      <c r="AZ18" s="54">
        <f>HB!AZ18*0.87+25</f>
        <v>12479.05</v>
      </c>
      <c r="BA18" s="54">
        <f>HB!BA18*0.87+25</f>
        <v>12700.9</v>
      </c>
      <c r="BB18" s="54">
        <f>HB!BB18*0.87+25</f>
        <v>12700.9</v>
      </c>
      <c r="BC18" s="54">
        <f>HB!BC18*0.87+25</f>
        <v>12257.2</v>
      </c>
      <c r="BD18" s="54">
        <f>HB!BD18*0.87+25</f>
        <v>12257.2</v>
      </c>
      <c r="BE18" s="54">
        <f>HB!BE18*0.87+25</f>
        <v>12257.2</v>
      </c>
      <c r="BF18" s="54">
        <f>HB!BF18*0.87+25</f>
        <v>12700.9</v>
      </c>
      <c r="BG18" s="54">
        <f>HB!BG18*0.87+25</f>
        <v>12700.9</v>
      </c>
      <c r="BH18" s="54">
        <f>HB!BH18*0.87+25</f>
        <v>12700.9</v>
      </c>
      <c r="BI18" s="54">
        <f>HB!BI18*0.87+25</f>
        <v>12700.9</v>
      </c>
      <c r="BJ18" s="54">
        <f>HB!BJ18*0.87+25</f>
        <v>12109.3</v>
      </c>
      <c r="BK18" s="54">
        <f>HB!BK18*0.87+25</f>
        <v>12109.3</v>
      </c>
      <c r="BL18" s="54">
        <f>HB!BL18*0.87+25</f>
        <v>12109.3</v>
      </c>
      <c r="BM18" s="54">
        <f>HB!BM18*0.87+25</f>
        <v>12109.3</v>
      </c>
      <c r="BN18" s="54">
        <f>HB!BN18*0.87+25</f>
        <v>12109.3</v>
      </c>
      <c r="BO18" s="54">
        <f>HB!BO18*0.87+25</f>
        <v>12257.2</v>
      </c>
      <c r="BP18" s="54">
        <f>HB!BP18*0.87+25</f>
        <v>12257.2</v>
      </c>
      <c r="BQ18" s="54">
        <f>HB!BQ18*0.87+25</f>
        <v>12109.3</v>
      </c>
      <c r="BR18" s="54">
        <f>HB!BR18*0.87+25</f>
        <v>12109.3</v>
      </c>
      <c r="BS18" s="54">
        <f>HB!BS18*0.87+25</f>
        <v>12109.3</v>
      </c>
      <c r="BT18" s="54">
        <f>HB!BT18*0.87+25</f>
        <v>12109.3</v>
      </c>
      <c r="BU18" s="54">
        <f>HB!BU18*0.87+25</f>
        <v>12109.3</v>
      </c>
      <c r="BV18" s="54">
        <f>HB!BV18*0.87+25</f>
        <v>12257.2</v>
      </c>
      <c r="BW18" s="54">
        <f>HB!BW18*0.87+25</f>
        <v>12257.2</v>
      </c>
      <c r="BX18" s="54">
        <f>HB!BX18*0.87+25</f>
        <v>12109.3</v>
      </c>
      <c r="BY18" s="54">
        <f>HB!BY18*0.87+25</f>
        <v>12109.3</v>
      </c>
      <c r="BZ18" s="54">
        <f>HB!BZ18*0.87+25</f>
        <v>12109.3</v>
      </c>
      <c r="CA18" s="54">
        <f>HB!CA18*0.87+25</f>
        <v>12109.3</v>
      </c>
      <c r="CB18" s="54">
        <f>HB!CB18*0.87+25</f>
        <v>12109.3</v>
      </c>
      <c r="CC18" s="54">
        <f>HB!CC18*0.87+25</f>
        <v>12257.2</v>
      </c>
      <c r="CD18" s="54">
        <f>HB!CD18*0.87+25</f>
        <v>12257.2</v>
      </c>
      <c r="CE18" s="54">
        <f>HB!CE18*0.87+25</f>
        <v>12109.3</v>
      </c>
      <c r="CF18" s="54">
        <f>HB!CF18*0.87+25</f>
        <v>12109.3</v>
      </c>
      <c r="CG18" s="54">
        <f>HB!CG18*0.87+25</f>
        <v>12109.3</v>
      </c>
      <c r="CH18" s="54">
        <f>HB!CH18*0.87+25</f>
        <v>12109.3</v>
      </c>
      <c r="CI18" s="54">
        <f>HB!CI18*0.87+25</f>
        <v>12109.3</v>
      </c>
      <c r="CJ18" s="54">
        <f>HB!CJ18*0.87+25</f>
        <v>12257.2</v>
      </c>
      <c r="CK18" s="54">
        <f>HB!CK18*0.87+25</f>
        <v>12257.2</v>
      </c>
      <c r="CL18" s="54">
        <f>HB!CL18*0.87+25</f>
        <v>12109.3</v>
      </c>
      <c r="CM18" s="54">
        <f>HB!CM18*0.87+25</f>
        <v>12109.3</v>
      </c>
      <c r="CN18" s="54">
        <f>HB!CN18*0.87+25</f>
        <v>12109.3</v>
      </c>
      <c r="CO18" s="54">
        <f>HB!CO18*0.87+25</f>
        <v>12109.3</v>
      </c>
      <c r="CP18" s="54">
        <f>HB!CP18*0.87+25</f>
        <v>12109.3</v>
      </c>
      <c r="CQ18" s="54">
        <f>HB!CQ18*0.87+25</f>
        <v>12922.75</v>
      </c>
      <c r="CR18" s="54">
        <f>HB!CR18*0.87+25</f>
        <v>12922.75</v>
      </c>
      <c r="CS18" s="54">
        <f>HB!CS18*0.87+25</f>
        <v>12922.75</v>
      </c>
      <c r="CT18" s="54">
        <f>HB!CT18*0.87+25</f>
        <v>12922.75</v>
      </c>
      <c r="CU18" s="54">
        <f>HB!CU18*0.87+25</f>
        <v>12922.75</v>
      </c>
      <c r="CV18" s="54">
        <f>HB!CV18*0.87+25</f>
        <v>12922.75</v>
      </c>
      <c r="CW18" s="54">
        <f>HB!CW18*0.87+25</f>
        <v>12922.75</v>
      </c>
      <c r="CX18" s="54">
        <f>HB!CX18*0.87+25</f>
        <v>13292.5</v>
      </c>
      <c r="CY18" s="54">
        <f>HB!CY18*0.87+25</f>
        <v>13292.5</v>
      </c>
      <c r="CZ18" s="54">
        <f>HB!CZ18*0.87+25</f>
        <v>13292.5</v>
      </c>
      <c r="DA18" s="54">
        <f>HB!DA18*0.87+25</f>
        <v>13292.5</v>
      </c>
      <c r="DB18" s="54">
        <f>HB!DB18*0.87+25</f>
        <v>13292.5</v>
      </c>
      <c r="DC18" s="54">
        <f>HB!DC18*0.87+25</f>
        <v>13292.5</v>
      </c>
      <c r="DD18" s="54">
        <f>HB!DD18*0.87+25</f>
        <v>13292.5</v>
      </c>
      <c r="DE18" s="54">
        <f>HB!DE18*0.87+25</f>
        <v>14032</v>
      </c>
    </row>
    <row r="19" spans="1:109" s="4" customFormat="1" ht="12" customHeight="1">
      <c r="A19" s="24">
        <v>2</v>
      </c>
      <c r="B19" s="54">
        <f>HB!B19*0.87+25</f>
        <v>17575.075000000001</v>
      </c>
      <c r="C19" s="54">
        <f>HB!C19*0.87+25</f>
        <v>17205.325000000001</v>
      </c>
      <c r="D19" s="54">
        <f>HB!D19*0.87+25</f>
        <v>17944.825000000001</v>
      </c>
      <c r="E19" s="54">
        <f>HB!E19*0.87+25</f>
        <v>17944.825000000001</v>
      </c>
      <c r="F19" s="54">
        <f>HB!F19*0.87+25</f>
        <v>17944.825000000001</v>
      </c>
      <c r="G19" s="54">
        <f>HB!G19*0.87+25</f>
        <v>16909.525000000001</v>
      </c>
      <c r="H19" s="54">
        <f>HB!H19*0.87+25</f>
        <v>16909.525000000001</v>
      </c>
      <c r="I19" s="54">
        <f>HB!I19*0.87+25</f>
        <v>16909.525000000001</v>
      </c>
      <c r="J19" s="54">
        <f>HB!J19*0.87+25</f>
        <v>16909.525000000001</v>
      </c>
      <c r="K19" s="54">
        <f>HB!K19*0.87+25</f>
        <v>17575.075000000001</v>
      </c>
      <c r="L19" s="54">
        <f>HB!L19*0.87+25</f>
        <v>17575.075000000001</v>
      </c>
      <c r="M19" s="54">
        <f>HB!M19*0.87+25</f>
        <v>16465.825000000001</v>
      </c>
      <c r="N19" s="54">
        <f>HB!N19*0.87+25</f>
        <v>16465.825000000001</v>
      </c>
      <c r="O19" s="54">
        <f>HB!O19*0.87+25</f>
        <v>16465.825000000001</v>
      </c>
      <c r="P19" s="54">
        <f>HB!P19*0.87+25</f>
        <v>16465.825000000001</v>
      </c>
      <c r="Q19" s="54">
        <f>HB!Q19*0.87+25</f>
        <v>16465.825000000001</v>
      </c>
      <c r="R19" s="54">
        <f>HB!R19*0.87+25</f>
        <v>16909.525000000001</v>
      </c>
      <c r="S19" s="54">
        <f>HB!S19*0.87+25</f>
        <v>16909.525000000001</v>
      </c>
      <c r="T19" s="54">
        <f>HB!T19*0.87+25</f>
        <v>16465.825000000001</v>
      </c>
      <c r="U19" s="54">
        <f>HB!U19*0.87+25</f>
        <v>16465.825000000001</v>
      </c>
      <c r="V19" s="54">
        <f>HB!V19*0.87+25</f>
        <v>16465.825000000001</v>
      </c>
      <c r="W19" s="54">
        <f>HB!W19*0.87+25</f>
        <v>16465.825000000001</v>
      </c>
      <c r="X19" s="54">
        <f>HB!X19*0.87+25</f>
        <v>15282.625</v>
      </c>
      <c r="Y19" s="54">
        <f>HB!Y19*0.87+25</f>
        <v>15504.475</v>
      </c>
      <c r="Z19" s="54">
        <f>HB!Z19*0.87+25</f>
        <v>15504.475</v>
      </c>
      <c r="AA19" s="54">
        <f>HB!AA19*0.87+25</f>
        <v>15282.625</v>
      </c>
      <c r="AB19" s="54">
        <f>HB!AB19*0.87+25</f>
        <v>15282.625</v>
      </c>
      <c r="AC19" s="54">
        <f>HB!AC19*0.87+25</f>
        <v>15282.625</v>
      </c>
      <c r="AD19" s="54">
        <f>HB!AD19*0.87+25</f>
        <v>15282.625</v>
      </c>
      <c r="AE19" s="54">
        <f>HB!AE19*0.87+25</f>
        <v>15282.625</v>
      </c>
      <c r="AF19" s="54">
        <f>HB!AF19*0.87+25</f>
        <v>15504.475</v>
      </c>
      <c r="AG19" s="54">
        <f>HB!AG19*0.87+25</f>
        <v>15504.475</v>
      </c>
      <c r="AH19" s="54">
        <f>HB!AH19*0.87+25</f>
        <v>15282.625</v>
      </c>
      <c r="AI19" s="54">
        <f>HB!AI19*0.87+25</f>
        <v>15504.475</v>
      </c>
      <c r="AJ19" s="54">
        <f>HB!AJ19*0.87+25</f>
        <v>15504.475</v>
      </c>
      <c r="AK19" s="54">
        <f>HB!AK19*0.87+25</f>
        <v>15504.475</v>
      </c>
      <c r="AL19" s="54">
        <f>HB!AL19*0.87+25</f>
        <v>15504.475</v>
      </c>
      <c r="AM19" s="54">
        <f>HB!AM19*0.87+25</f>
        <v>15504.475</v>
      </c>
      <c r="AN19" s="54">
        <f>HB!AN19*0.87+25</f>
        <v>15504.475</v>
      </c>
      <c r="AO19" s="54">
        <f>HB!AO19*0.87+25</f>
        <v>15282.625</v>
      </c>
      <c r="AP19" s="54">
        <f>HB!AP19*0.87+25</f>
        <v>15282.625</v>
      </c>
      <c r="AQ19" s="54">
        <f>HB!AQ19*0.87+25</f>
        <v>15282.625</v>
      </c>
      <c r="AR19" s="54">
        <f>HB!AR19*0.87+25</f>
        <v>15282.625</v>
      </c>
      <c r="AS19" s="54">
        <f>HB!AS19*0.87+25</f>
        <v>15282.625</v>
      </c>
      <c r="AT19" s="54">
        <f>HB!AT19*0.87+25</f>
        <v>15504.475</v>
      </c>
      <c r="AU19" s="54">
        <f>HB!AU19*0.87+25</f>
        <v>15504.475</v>
      </c>
      <c r="AV19" s="54">
        <f>HB!AV19*0.87+25</f>
        <v>15282.625</v>
      </c>
      <c r="AW19" s="54">
        <f>HB!AW19*0.87+25</f>
        <v>15282.625</v>
      </c>
      <c r="AX19" s="54">
        <f>HB!AX19*0.87+25</f>
        <v>15282.625</v>
      </c>
      <c r="AY19" s="54">
        <f>HB!AY19*0.87+25</f>
        <v>15282.625</v>
      </c>
      <c r="AZ19" s="54">
        <f>HB!AZ19*0.87+25</f>
        <v>15282.625</v>
      </c>
      <c r="BA19" s="54">
        <f>HB!BA19*0.87+25</f>
        <v>15504.475</v>
      </c>
      <c r="BB19" s="54">
        <f>HB!BB19*0.87+25</f>
        <v>15504.475</v>
      </c>
      <c r="BC19" s="54">
        <f>HB!BC19*0.87+25</f>
        <v>15060.775</v>
      </c>
      <c r="BD19" s="54">
        <f>HB!BD19*0.87+25</f>
        <v>15060.775</v>
      </c>
      <c r="BE19" s="54">
        <f>HB!BE19*0.87+25</f>
        <v>15060.775</v>
      </c>
      <c r="BF19" s="54">
        <f>HB!BF19*0.87+25</f>
        <v>15504.475</v>
      </c>
      <c r="BG19" s="54">
        <f>HB!BG19*0.87+25</f>
        <v>15504.475</v>
      </c>
      <c r="BH19" s="54">
        <f>HB!BH19*0.87+25</f>
        <v>15504.475</v>
      </c>
      <c r="BI19" s="54">
        <f>HB!BI19*0.87+25</f>
        <v>15504.475</v>
      </c>
      <c r="BJ19" s="54">
        <f>HB!BJ19*0.87+25</f>
        <v>14912.875</v>
      </c>
      <c r="BK19" s="54">
        <f>HB!BK19*0.87+25</f>
        <v>14912.875</v>
      </c>
      <c r="BL19" s="54">
        <f>HB!BL19*0.87+25</f>
        <v>14912.875</v>
      </c>
      <c r="BM19" s="54">
        <f>HB!BM19*0.87+25</f>
        <v>14912.875</v>
      </c>
      <c r="BN19" s="54">
        <f>HB!BN19*0.87+25</f>
        <v>14912.875</v>
      </c>
      <c r="BO19" s="54">
        <f>HB!BO19*0.87+25</f>
        <v>15060.775</v>
      </c>
      <c r="BP19" s="54">
        <f>HB!BP19*0.87+25</f>
        <v>15060.775</v>
      </c>
      <c r="BQ19" s="54">
        <f>HB!BQ19*0.87+25</f>
        <v>14912.875</v>
      </c>
      <c r="BR19" s="54">
        <f>HB!BR19*0.87+25</f>
        <v>14912.875</v>
      </c>
      <c r="BS19" s="54">
        <f>HB!BS19*0.87+25</f>
        <v>14912.875</v>
      </c>
      <c r="BT19" s="54">
        <f>HB!BT19*0.87+25</f>
        <v>14912.875</v>
      </c>
      <c r="BU19" s="54">
        <f>HB!BU19*0.87+25</f>
        <v>14912.875</v>
      </c>
      <c r="BV19" s="54">
        <f>HB!BV19*0.87+25</f>
        <v>15060.775</v>
      </c>
      <c r="BW19" s="54">
        <f>HB!BW19*0.87+25</f>
        <v>15060.775</v>
      </c>
      <c r="BX19" s="54">
        <f>HB!BX19*0.87+25</f>
        <v>14912.875</v>
      </c>
      <c r="BY19" s="54">
        <f>HB!BY19*0.87+25</f>
        <v>14912.875</v>
      </c>
      <c r="BZ19" s="54">
        <f>HB!BZ19*0.87+25</f>
        <v>14912.875</v>
      </c>
      <c r="CA19" s="54">
        <f>HB!CA19*0.87+25</f>
        <v>14912.875</v>
      </c>
      <c r="CB19" s="54">
        <f>HB!CB19*0.87+25</f>
        <v>14912.875</v>
      </c>
      <c r="CC19" s="54">
        <f>HB!CC19*0.87+25</f>
        <v>15060.775</v>
      </c>
      <c r="CD19" s="54">
        <f>HB!CD19*0.87+25</f>
        <v>15060.775</v>
      </c>
      <c r="CE19" s="54">
        <f>HB!CE19*0.87+25</f>
        <v>14912.875</v>
      </c>
      <c r="CF19" s="54">
        <f>HB!CF19*0.87+25</f>
        <v>14912.875</v>
      </c>
      <c r="CG19" s="54">
        <f>HB!CG19*0.87+25</f>
        <v>14912.875</v>
      </c>
      <c r="CH19" s="54">
        <f>HB!CH19*0.87+25</f>
        <v>14912.875</v>
      </c>
      <c r="CI19" s="54">
        <f>HB!CI19*0.87+25</f>
        <v>14912.875</v>
      </c>
      <c r="CJ19" s="54">
        <f>HB!CJ19*0.87+25</f>
        <v>15060.775</v>
      </c>
      <c r="CK19" s="54">
        <f>HB!CK19*0.87+25</f>
        <v>15060.775</v>
      </c>
      <c r="CL19" s="54">
        <f>HB!CL19*0.87+25</f>
        <v>14912.875</v>
      </c>
      <c r="CM19" s="54">
        <f>HB!CM19*0.87+25</f>
        <v>14912.875</v>
      </c>
      <c r="CN19" s="54">
        <f>HB!CN19*0.87+25</f>
        <v>14912.875</v>
      </c>
      <c r="CO19" s="54">
        <f>HB!CO19*0.87+25</f>
        <v>14912.875</v>
      </c>
      <c r="CP19" s="54">
        <f>HB!CP19*0.87+25</f>
        <v>14912.875</v>
      </c>
      <c r="CQ19" s="54">
        <f>HB!CQ19*0.87+25</f>
        <v>15726.325000000001</v>
      </c>
      <c r="CR19" s="54">
        <f>HB!CR19*0.87+25</f>
        <v>15726.325000000001</v>
      </c>
      <c r="CS19" s="54">
        <f>HB!CS19*0.87+25</f>
        <v>15726.325000000001</v>
      </c>
      <c r="CT19" s="54">
        <f>HB!CT19*0.87+25</f>
        <v>15726.325000000001</v>
      </c>
      <c r="CU19" s="54">
        <f>HB!CU19*0.87+25</f>
        <v>15726.325000000001</v>
      </c>
      <c r="CV19" s="54">
        <f>HB!CV19*0.87+25</f>
        <v>15726.325000000001</v>
      </c>
      <c r="CW19" s="54">
        <f>HB!CW19*0.87+25</f>
        <v>15726.325000000001</v>
      </c>
      <c r="CX19" s="54">
        <f>HB!CX19*0.87+25</f>
        <v>16096.075000000001</v>
      </c>
      <c r="CY19" s="54">
        <f>HB!CY19*0.87+25</f>
        <v>16096.075000000001</v>
      </c>
      <c r="CZ19" s="54">
        <f>HB!CZ19*0.87+25</f>
        <v>16096.075000000001</v>
      </c>
      <c r="DA19" s="54">
        <f>HB!DA19*0.87+25</f>
        <v>16096.075000000001</v>
      </c>
      <c r="DB19" s="54">
        <f>HB!DB19*0.87+25</f>
        <v>16096.075000000001</v>
      </c>
      <c r="DC19" s="54">
        <f>HB!DC19*0.87+25</f>
        <v>16096.075000000001</v>
      </c>
      <c r="DD19" s="54">
        <f>HB!DD19*0.87+25</f>
        <v>16096.075000000001</v>
      </c>
      <c r="DE19" s="54">
        <f>HB!DE19*0.87+25</f>
        <v>16835.575000000001</v>
      </c>
    </row>
    <row r="20" spans="1:109" s="4" customFormat="1" ht="12" customHeight="1">
      <c r="A20" s="25" t="s">
        <v>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</row>
    <row r="21" spans="1:109" s="4" customFormat="1" ht="12" customHeight="1">
      <c r="A21" s="20">
        <v>1</v>
      </c>
      <c r="B21" s="54">
        <f>HB!B21*0.87+25</f>
        <v>21057.25</v>
      </c>
      <c r="C21" s="54">
        <f>HB!C21*0.87+25</f>
        <v>20687.5</v>
      </c>
      <c r="D21" s="54">
        <f>HB!D21*0.87+25</f>
        <v>21427</v>
      </c>
      <c r="E21" s="54">
        <f>HB!E21*0.87+25</f>
        <v>21427</v>
      </c>
      <c r="F21" s="54">
        <f>HB!F21*0.87+25</f>
        <v>21427</v>
      </c>
      <c r="G21" s="54">
        <f>HB!G21*0.87+25</f>
        <v>20391.7</v>
      </c>
      <c r="H21" s="54">
        <f>HB!H21*0.87+25</f>
        <v>20391.7</v>
      </c>
      <c r="I21" s="54">
        <f>HB!I21*0.87+25</f>
        <v>20391.7</v>
      </c>
      <c r="J21" s="54">
        <f>HB!J21*0.87+25</f>
        <v>20391.7</v>
      </c>
      <c r="K21" s="54">
        <f>HB!K21*0.87+25</f>
        <v>21057.25</v>
      </c>
      <c r="L21" s="54">
        <f>HB!L21*0.87+25</f>
        <v>21057.25</v>
      </c>
      <c r="M21" s="54">
        <f>HB!M21*0.87+25</f>
        <v>19948</v>
      </c>
      <c r="N21" s="54">
        <f>HB!N21*0.87+25</f>
        <v>19948</v>
      </c>
      <c r="O21" s="54">
        <f>HB!O21*0.87+25</f>
        <v>19948</v>
      </c>
      <c r="P21" s="54">
        <f>HB!P21*0.87+25</f>
        <v>19948</v>
      </c>
      <c r="Q21" s="54">
        <f>HB!Q21*0.87+25</f>
        <v>19948</v>
      </c>
      <c r="R21" s="54">
        <f>HB!R21*0.87+25</f>
        <v>20391.7</v>
      </c>
      <c r="S21" s="54">
        <f>HB!S21*0.87+25</f>
        <v>20391.7</v>
      </c>
      <c r="T21" s="54">
        <f>HB!T21*0.87+25</f>
        <v>19948</v>
      </c>
      <c r="U21" s="54">
        <f>HB!U21*0.87+25</f>
        <v>19948</v>
      </c>
      <c r="V21" s="54">
        <f>HB!V21*0.87+25</f>
        <v>19948</v>
      </c>
      <c r="W21" s="54">
        <f>HB!W21*0.87+25</f>
        <v>19948</v>
      </c>
      <c r="X21" s="54">
        <f>HB!X21*0.87+25</f>
        <v>17655.55</v>
      </c>
      <c r="Y21" s="54">
        <f>HB!Y21*0.87+25</f>
        <v>17877.400000000001</v>
      </c>
      <c r="Z21" s="54">
        <f>HB!Z21*0.87+25</f>
        <v>17877.400000000001</v>
      </c>
      <c r="AA21" s="54">
        <f>HB!AA21*0.87+25</f>
        <v>17655.55</v>
      </c>
      <c r="AB21" s="54">
        <f>HB!AB21*0.87+25</f>
        <v>17655.55</v>
      </c>
      <c r="AC21" s="54">
        <f>HB!AC21*0.87+25</f>
        <v>17655.55</v>
      </c>
      <c r="AD21" s="54">
        <f>HB!AD21*0.87+25</f>
        <v>17655.55</v>
      </c>
      <c r="AE21" s="54">
        <f>HB!AE21*0.87+25</f>
        <v>17655.55</v>
      </c>
      <c r="AF21" s="54">
        <f>HB!AF21*0.87+25</f>
        <v>17877.400000000001</v>
      </c>
      <c r="AG21" s="54">
        <f>HB!AG21*0.87+25</f>
        <v>17877.400000000001</v>
      </c>
      <c r="AH21" s="54">
        <f>HB!AH21*0.87+25</f>
        <v>17655.55</v>
      </c>
      <c r="AI21" s="54">
        <f>HB!AI21*0.87+25</f>
        <v>17877.400000000001</v>
      </c>
      <c r="AJ21" s="54">
        <f>HB!AJ21*0.87+25</f>
        <v>17877.400000000001</v>
      </c>
      <c r="AK21" s="54">
        <f>HB!AK21*0.87+25</f>
        <v>17877.400000000001</v>
      </c>
      <c r="AL21" s="54">
        <f>HB!AL21*0.87+25</f>
        <v>17877.400000000001</v>
      </c>
      <c r="AM21" s="54">
        <f>HB!AM21*0.87+25</f>
        <v>17877.400000000001</v>
      </c>
      <c r="AN21" s="54">
        <f>HB!AN21*0.87+25</f>
        <v>17877.400000000001</v>
      </c>
      <c r="AO21" s="54">
        <f>HB!AO21*0.87+25</f>
        <v>17655.55</v>
      </c>
      <c r="AP21" s="54">
        <f>HB!AP21*0.87+25</f>
        <v>17655.55</v>
      </c>
      <c r="AQ21" s="54">
        <f>HB!AQ21*0.87+25</f>
        <v>17655.55</v>
      </c>
      <c r="AR21" s="54">
        <f>HB!AR21*0.87+25</f>
        <v>17655.55</v>
      </c>
      <c r="AS21" s="54">
        <f>HB!AS21*0.87+25</f>
        <v>17655.55</v>
      </c>
      <c r="AT21" s="54">
        <f>HB!AT21*0.87+25</f>
        <v>17877.400000000001</v>
      </c>
      <c r="AU21" s="54">
        <f>HB!AU21*0.87+25</f>
        <v>17877.400000000001</v>
      </c>
      <c r="AV21" s="54">
        <f>HB!AV21*0.87+25</f>
        <v>17655.55</v>
      </c>
      <c r="AW21" s="54">
        <f>HB!AW21*0.87+25</f>
        <v>17655.55</v>
      </c>
      <c r="AX21" s="54">
        <f>HB!AX21*0.87+25</f>
        <v>17655.55</v>
      </c>
      <c r="AY21" s="54">
        <f>HB!AY21*0.87+25</f>
        <v>17655.55</v>
      </c>
      <c r="AZ21" s="54">
        <f>HB!AZ21*0.87+25</f>
        <v>17655.55</v>
      </c>
      <c r="BA21" s="54">
        <f>HB!BA21*0.87+25</f>
        <v>17877.400000000001</v>
      </c>
      <c r="BB21" s="54">
        <f>HB!BB21*0.87+25</f>
        <v>17877.400000000001</v>
      </c>
      <c r="BC21" s="54">
        <f>HB!BC21*0.87+25</f>
        <v>17433.7</v>
      </c>
      <c r="BD21" s="54">
        <f>HB!BD21*0.87+25</f>
        <v>17433.7</v>
      </c>
      <c r="BE21" s="54">
        <f>HB!BE21*0.87+25</f>
        <v>17433.7</v>
      </c>
      <c r="BF21" s="54">
        <f>HB!BF21*0.87+25</f>
        <v>17877.400000000001</v>
      </c>
      <c r="BG21" s="54">
        <f>HB!BG21*0.87+25</f>
        <v>17877.400000000001</v>
      </c>
      <c r="BH21" s="54">
        <f>HB!BH21*0.87+25</f>
        <v>17877.400000000001</v>
      </c>
      <c r="BI21" s="54">
        <f>HB!BI21*0.87+25</f>
        <v>17877.400000000001</v>
      </c>
      <c r="BJ21" s="54">
        <f>HB!BJ21*0.87+25</f>
        <v>17285.8</v>
      </c>
      <c r="BK21" s="54">
        <f>HB!BK21*0.87+25</f>
        <v>17285.8</v>
      </c>
      <c r="BL21" s="54">
        <f>HB!BL21*0.87+25</f>
        <v>17285.8</v>
      </c>
      <c r="BM21" s="54">
        <f>HB!BM21*0.87+25</f>
        <v>17285.8</v>
      </c>
      <c r="BN21" s="54">
        <f>HB!BN21*0.87+25</f>
        <v>17285.8</v>
      </c>
      <c r="BO21" s="54">
        <f>HB!BO21*0.87+25</f>
        <v>17433.7</v>
      </c>
      <c r="BP21" s="54">
        <f>HB!BP21*0.87+25</f>
        <v>17433.7</v>
      </c>
      <c r="BQ21" s="54">
        <f>HB!BQ21*0.87+25</f>
        <v>17285.8</v>
      </c>
      <c r="BR21" s="54">
        <f>HB!BR21*0.87+25</f>
        <v>17285.8</v>
      </c>
      <c r="BS21" s="54">
        <f>HB!BS21*0.87+25</f>
        <v>17285.8</v>
      </c>
      <c r="BT21" s="54">
        <f>HB!BT21*0.87+25</f>
        <v>17285.8</v>
      </c>
      <c r="BU21" s="54">
        <f>HB!BU21*0.87+25</f>
        <v>17285.8</v>
      </c>
      <c r="BV21" s="54">
        <f>HB!BV21*0.87+25</f>
        <v>17433.7</v>
      </c>
      <c r="BW21" s="54">
        <f>HB!BW21*0.87+25</f>
        <v>17433.7</v>
      </c>
      <c r="BX21" s="54">
        <f>HB!BX21*0.87+25</f>
        <v>17285.8</v>
      </c>
      <c r="BY21" s="54">
        <f>HB!BY21*0.87+25</f>
        <v>17285.8</v>
      </c>
      <c r="BZ21" s="54">
        <f>HB!BZ21*0.87+25</f>
        <v>17285.8</v>
      </c>
      <c r="CA21" s="54">
        <f>HB!CA21*0.87+25</f>
        <v>17285.8</v>
      </c>
      <c r="CB21" s="54">
        <f>HB!CB21*0.87+25</f>
        <v>17285.8</v>
      </c>
      <c r="CC21" s="54">
        <f>HB!CC21*0.87+25</f>
        <v>17433.7</v>
      </c>
      <c r="CD21" s="54">
        <f>HB!CD21*0.87+25</f>
        <v>17433.7</v>
      </c>
      <c r="CE21" s="54">
        <f>HB!CE21*0.87+25</f>
        <v>17285.8</v>
      </c>
      <c r="CF21" s="54">
        <f>HB!CF21*0.87+25</f>
        <v>17285.8</v>
      </c>
      <c r="CG21" s="54">
        <f>HB!CG21*0.87+25</f>
        <v>17285.8</v>
      </c>
      <c r="CH21" s="54">
        <f>HB!CH21*0.87+25</f>
        <v>17285.8</v>
      </c>
      <c r="CI21" s="54">
        <f>HB!CI21*0.87+25</f>
        <v>17285.8</v>
      </c>
      <c r="CJ21" s="54">
        <f>HB!CJ21*0.87+25</f>
        <v>17433.7</v>
      </c>
      <c r="CK21" s="54">
        <f>HB!CK21*0.87+25</f>
        <v>17433.7</v>
      </c>
      <c r="CL21" s="54">
        <f>HB!CL21*0.87+25</f>
        <v>17285.8</v>
      </c>
      <c r="CM21" s="54">
        <f>HB!CM21*0.87+25</f>
        <v>17285.8</v>
      </c>
      <c r="CN21" s="54">
        <f>HB!CN21*0.87+25</f>
        <v>17285.8</v>
      </c>
      <c r="CO21" s="54">
        <f>HB!CO21*0.87+25</f>
        <v>17285.8</v>
      </c>
      <c r="CP21" s="54">
        <f>HB!CP21*0.87+25</f>
        <v>17285.8</v>
      </c>
      <c r="CQ21" s="54">
        <f>HB!CQ21*0.87+25</f>
        <v>18099.25</v>
      </c>
      <c r="CR21" s="54">
        <f>HB!CR21*0.87+25</f>
        <v>18099.25</v>
      </c>
      <c r="CS21" s="54">
        <f>HB!CS21*0.87+25</f>
        <v>18099.25</v>
      </c>
      <c r="CT21" s="54">
        <f>HB!CT21*0.87+25</f>
        <v>18099.25</v>
      </c>
      <c r="CU21" s="54">
        <f>HB!CU21*0.87+25</f>
        <v>18099.25</v>
      </c>
      <c r="CV21" s="54">
        <f>HB!CV21*0.87+25</f>
        <v>18099.25</v>
      </c>
      <c r="CW21" s="54">
        <f>HB!CW21*0.87+25</f>
        <v>18099.25</v>
      </c>
      <c r="CX21" s="54">
        <f>HB!CX21*0.87+25</f>
        <v>18469</v>
      </c>
      <c r="CY21" s="54">
        <f>HB!CY21*0.87+25</f>
        <v>18469</v>
      </c>
      <c r="CZ21" s="54">
        <f>HB!CZ21*0.87+25</f>
        <v>18469</v>
      </c>
      <c r="DA21" s="54">
        <f>HB!DA21*0.87+25</f>
        <v>18469</v>
      </c>
      <c r="DB21" s="54">
        <f>HB!DB21*0.87+25</f>
        <v>18469</v>
      </c>
      <c r="DC21" s="54">
        <f>HB!DC21*0.87+25</f>
        <v>18469</v>
      </c>
      <c r="DD21" s="54">
        <f>HB!DD21*0.87+25</f>
        <v>18469</v>
      </c>
      <c r="DE21" s="54">
        <f>HB!DE21*0.87+25</f>
        <v>19208.5</v>
      </c>
    </row>
    <row r="22" spans="1:109" s="4" customFormat="1" ht="12" customHeight="1">
      <c r="A22" s="24">
        <v>2</v>
      </c>
      <c r="B22" s="54">
        <f>HB!B22*0.87+25</f>
        <v>22492.75</v>
      </c>
      <c r="C22" s="54">
        <f>HB!C22*0.87+25</f>
        <v>22123</v>
      </c>
      <c r="D22" s="54">
        <f>HB!D22*0.87+25</f>
        <v>22862.5</v>
      </c>
      <c r="E22" s="54">
        <f>HB!E22*0.87+25</f>
        <v>22862.5</v>
      </c>
      <c r="F22" s="54">
        <f>HB!F22*0.87+25</f>
        <v>22862.5</v>
      </c>
      <c r="G22" s="54">
        <f>HB!G22*0.87+25</f>
        <v>21827.200000000001</v>
      </c>
      <c r="H22" s="54">
        <f>HB!H22*0.87+25</f>
        <v>21827.200000000001</v>
      </c>
      <c r="I22" s="54">
        <f>HB!I22*0.87+25</f>
        <v>21827.200000000001</v>
      </c>
      <c r="J22" s="54">
        <f>HB!J22*0.87+25</f>
        <v>21827.200000000001</v>
      </c>
      <c r="K22" s="54">
        <f>HB!K22*0.87+25</f>
        <v>22492.75</v>
      </c>
      <c r="L22" s="54">
        <f>HB!L22*0.87+25</f>
        <v>22492.75</v>
      </c>
      <c r="M22" s="54">
        <f>HB!M22*0.87+25</f>
        <v>21383.5</v>
      </c>
      <c r="N22" s="54">
        <f>HB!N22*0.87+25</f>
        <v>21383.5</v>
      </c>
      <c r="O22" s="54">
        <f>HB!O22*0.87+25</f>
        <v>21383.5</v>
      </c>
      <c r="P22" s="54">
        <f>HB!P22*0.87+25</f>
        <v>21383.5</v>
      </c>
      <c r="Q22" s="54">
        <f>HB!Q22*0.87+25</f>
        <v>21383.5</v>
      </c>
      <c r="R22" s="54">
        <f>HB!R22*0.87+25</f>
        <v>21827.200000000001</v>
      </c>
      <c r="S22" s="54">
        <f>HB!S22*0.87+25</f>
        <v>21827.200000000001</v>
      </c>
      <c r="T22" s="54">
        <f>HB!T22*0.87+25</f>
        <v>21383.5</v>
      </c>
      <c r="U22" s="54">
        <f>HB!U22*0.87+25</f>
        <v>21383.5</v>
      </c>
      <c r="V22" s="54">
        <f>HB!V22*0.87+25</f>
        <v>21383.5</v>
      </c>
      <c r="W22" s="54">
        <f>HB!W22*0.87+25</f>
        <v>21383.5</v>
      </c>
      <c r="X22" s="54">
        <f>HB!X22*0.87+25</f>
        <v>19091.05</v>
      </c>
      <c r="Y22" s="54">
        <f>HB!Y22*0.87+25</f>
        <v>19312.900000000001</v>
      </c>
      <c r="Z22" s="54">
        <f>HB!Z22*0.87+25</f>
        <v>19312.900000000001</v>
      </c>
      <c r="AA22" s="54">
        <f>HB!AA22*0.87+25</f>
        <v>19091.05</v>
      </c>
      <c r="AB22" s="54">
        <f>HB!AB22*0.87+25</f>
        <v>19091.05</v>
      </c>
      <c r="AC22" s="54">
        <f>HB!AC22*0.87+25</f>
        <v>19091.05</v>
      </c>
      <c r="AD22" s="54">
        <f>HB!AD22*0.87+25</f>
        <v>19091.05</v>
      </c>
      <c r="AE22" s="54">
        <f>HB!AE22*0.87+25</f>
        <v>19091.05</v>
      </c>
      <c r="AF22" s="54">
        <f>HB!AF22*0.87+25</f>
        <v>19312.900000000001</v>
      </c>
      <c r="AG22" s="54">
        <f>HB!AG22*0.87+25</f>
        <v>19312.900000000001</v>
      </c>
      <c r="AH22" s="54">
        <f>HB!AH22*0.87+25</f>
        <v>19091.05</v>
      </c>
      <c r="AI22" s="54">
        <f>HB!AI22*0.87+25</f>
        <v>19312.900000000001</v>
      </c>
      <c r="AJ22" s="54">
        <f>HB!AJ22*0.87+25</f>
        <v>19312.900000000001</v>
      </c>
      <c r="AK22" s="54">
        <f>HB!AK22*0.87+25</f>
        <v>19312.900000000001</v>
      </c>
      <c r="AL22" s="54">
        <f>HB!AL22*0.87+25</f>
        <v>19312.900000000001</v>
      </c>
      <c r="AM22" s="54">
        <f>HB!AM22*0.87+25</f>
        <v>19312.900000000001</v>
      </c>
      <c r="AN22" s="54">
        <f>HB!AN22*0.87+25</f>
        <v>19312.900000000001</v>
      </c>
      <c r="AO22" s="54">
        <f>HB!AO22*0.87+25</f>
        <v>19091.05</v>
      </c>
      <c r="AP22" s="54">
        <f>HB!AP22*0.87+25</f>
        <v>19091.05</v>
      </c>
      <c r="AQ22" s="54">
        <f>HB!AQ22*0.87+25</f>
        <v>19091.05</v>
      </c>
      <c r="AR22" s="54">
        <f>HB!AR22*0.87+25</f>
        <v>19091.05</v>
      </c>
      <c r="AS22" s="54">
        <f>HB!AS22*0.87+25</f>
        <v>19091.05</v>
      </c>
      <c r="AT22" s="54">
        <f>HB!AT22*0.87+25</f>
        <v>19312.900000000001</v>
      </c>
      <c r="AU22" s="54">
        <f>HB!AU22*0.87+25</f>
        <v>19312.900000000001</v>
      </c>
      <c r="AV22" s="54">
        <f>HB!AV22*0.87+25</f>
        <v>19091.05</v>
      </c>
      <c r="AW22" s="54">
        <f>HB!AW22*0.87+25</f>
        <v>19091.05</v>
      </c>
      <c r="AX22" s="54">
        <f>HB!AX22*0.87+25</f>
        <v>19091.05</v>
      </c>
      <c r="AY22" s="54">
        <f>HB!AY22*0.87+25</f>
        <v>19091.05</v>
      </c>
      <c r="AZ22" s="54">
        <f>HB!AZ22*0.87+25</f>
        <v>19091.05</v>
      </c>
      <c r="BA22" s="54">
        <f>HB!BA22*0.87+25</f>
        <v>19312.900000000001</v>
      </c>
      <c r="BB22" s="54">
        <f>HB!BB22*0.87+25</f>
        <v>19312.900000000001</v>
      </c>
      <c r="BC22" s="54">
        <f>HB!BC22*0.87+25</f>
        <v>18869.2</v>
      </c>
      <c r="BD22" s="54">
        <f>HB!BD22*0.87+25</f>
        <v>18869.2</v>
      </c>
      <c r="BE22" s="54">
        <f>HB!BE22*0.87+25</f>
        <v>18869.2</v>
      </c>
      <c r="BF22" s="54">
        <f>HB!BF22*0.87+25</f>
        <v>19312.900000000001</v>
      </c>
      <c r="BG22" s="54">
        <f>HB!BG22*0.87+25</f>
        <v>19312.900000000001</v>
      </c>
      <c r="BH22" s="54">
        <f>HB!BH22*0.87+25</f>
        <v>19312.900000000001</v>
      </c>
      <c r="BI22" s="54">
        <f>HB!BI22*0.87+25</f>
        <v>19312.900000000001</v>
      </c>
      <c r="BJ22" s="54">
        <f>HB!BJ22*0.87+25</f>
        <v>18721.3</v>
      </c>
      <c r="BK22" s="54">
        <f>HB!BK22*0.87+25</f>
        <v>18721.3</v>
      </c>
      <c r="BL22" s="54">
        <f>HB!BL22*0.87+25</f>
        <v>18721.3</v>
      </c>
      <c r="BM22" s="54">
        <f>HB!BM22*0.87+25</f>
        <v>18721.3</v>
      </c>
      <c r="BN22" s="54">
        <f>HB!BN22*0.87+25</f>
        <v>18721.3</v>
      </c>
      <c r="BO22" s="54">
        <f>HB!BO22*0.87+25</f>
        <v>18869.2</v>
      </c>
      <c r="BP22" s="54">
        <f>HB!BP22*0.87+25</f>
        <v>18869.2</v>
      </c>
      <c r="BQ22" s="54">
        <f>HB!BQ22*0.87+25</f>
        <v>18721.3</v>
      </c>
      <c r="BR22" s="54">
        <f>HB!BR22*0.87+25</f>
        <v>18721.3</v>
      </c>
      <c r="BS22" s="54">
        <f>HB!BS22*0.87+25</f>
        <v>18721.3</v>
      </c>
      <c r="BT22" s="54">
        <f>HB!BT22*0.87+25</f>
        <v>18721.3</v>
      </c>
      <c r="BU22" s="54">
        <f>HB!BU22*0.87+25</f>
        <v>18721.3</v>
      </c>
      <c r="BV22" s="54">
        <f>HB!BV22*0.87+25</f>
        <v>18869.2</v>
      </c>
      <c r="BW22" s="54">
        <f>HB!BW22*0.87+25</f>
        <v>18869.2</v>
      </c>
      <c r="BX22" s="54">
        <f>HB!BX22*0.87+25</f>
        <v>18721.3</v>
      </c>
      <c r="BY22" s="54">
        <f>HB!BY22*0.87+25</f>
        <v>18721.3</v>
      </c>
      <c r="BZ22" s="54">
        <f>HB!BZ22*0.87+25</f>
        <v>18721.3</v>
      </c>
      <c r="CA22" s="54">
        <f>HB!CA22*0.87+25</f>
        <v>18721.3</v>
      </c>
      <c r="CB22" s="54">
        <f>HB!CB22*0.87+25</f>
        <v>18721.3</v>
      </c>
      <c r="CC22" s="54">
        <f>HB!CC22*0.87+25</f>
        <v>18869.2</v>
      </c>
      <c r="CD22" s="54">
        <f>HB!CD22*0.87+25</f>
        <v>18869.2</v>
      </c>
      <c r="CE22" s="54">
        <f>HB!CE22*0.87+25</f>
        <v>18721.3</v>
      </c>
      <c r="CF22" s="54">
        <f>HB!CF22*0.87+25</f>
        <v>18721.3</v>
      </c>
      <c r="CG22" s="54">
        <f>HB!CG22*0.87+25</f>
        <v>18721.3</v>
      </c>
      <c r="CH22" s="54">
        <f>HB!CH22*0.87+25</f>
        <v>18721.3</v>
      </c>
      <c r="CI22" s="54">
        <f>HB!CI22*0.87+25</f>
        <v>18721.3</v>
      </c>
      <c r="CJ22" s="54">
        <f>HB!CJ22*0.87+25</f>
        <v>18869.2</v>
      </c>
      <c r="CK22" s="54">
        <f>HB!CK22*0.87+25</f>
        <v>18869.2</v>
      </c>
      <c r="CL22" s="54">
        <f>HB!CL22*0.87+25</f>
        <v>18721.3</v>
      </c>
      <c r="CM22" s="54">
        <f>HB!CM22*0.87+25</f>
        <v>18721.3</v>
      </c>
      <c r="CN22" s="54">
        <f>HB!CN22*0.87+25</f>
        <v>18721.3</v>
      </c>
      <c r="CO22" s="54">
        <f>HB!CO22*0.87+25</f>
        <v>18721.3</v>
      </c>
      <c r="CP22" s="54">
        <f>HB!CP22*0.87+25</f>
        <v>18721.3</v>
      </c>
      <c r="CQ22" s="54">
        <f>HB!CQ22*0.87+25</f>
        <v>19534.75</v>
      </c>
      <c r="CR22" s="54">
        <f>HB!CR22*0.87+25</f>
        <v>19534.75</v>
      </c>
      <c r="CS22" s="54">
        <f>HB!CS22*0.87+25</f>
        <v>19534.75</v>
      </c>
      <c r="CT22" s="54">
        <f>HB!CT22*0.87+25</f>
        <v>19534.75</v>
      </c>
      <c r="CU22" s="54">
        <f>HB!CU22*0.87+25</f>
        <v>19534.75</v>
      </c>
      <c r="CV22" s="54">
        <f>HB!CV22*0.87+25</f>
        <v>19534.75</v>
      </c>
      <c r="CW22" s="54">
        <f>HB!CW22*0.87+25</f>
        <v>19534.75</v>
      </c>
      <c r="CX22" s="54">
        <f>HB!CX22*0.87+25</f>
        <v>19904.5</v>
      </c>
      <c r="CY22" s="54">
        <f>HB!CY22*0.87+25</f>
        <v>19904.5</v>
      </c>
      <c r="CZ22" s="54">
        <f>HB!CZ22*0.87+25</f>
        <v>19904.5</v>
      </c>
      <c r="DA22" s="54">
        <f>HB!DA22*0.87+25</f>
        <v>19904.5</v>
      </c>
      <c r="DB22" s="54">
        <f>HB!DB22*0.87+25</f>
        <v>19904.5</v>
      </c>
      <c r="DC22" s="54">
        <f>HB!DC22*0.87+25</f>
        <v>19904.5</v>
      </c>
      <c r="DD22" s="54">
        <f>HB!DD22*0.87+25</f>
        <v>19904.5</v>
      </c>
      <c r="DE22" s="54">
        <f>HB!DE22*0.87+25</f>
        <v>20644</v>
      </c>
    </row>
    <row r="23" spans="1:109" s="4" customFormat="1" ht="12" customHeight="1">
      <c r="A23" s="24">
        <v>3</v>
      </c>
      <c r="B23" s="54">
        <f>HB!B23*0.87+25</f>
        <v>23928.25</v>
      </c>
      <c r="C23" s="54">
        <f>HB!C23*0.87+25</f>
        <v>23558.5</v>
      </c>
      <c r="D23" s="54">
        <f>HB!D23*0.87+25</f>
        <v>24298</v>
      </c>
      <c r="E23" s="54">
        <f>HB!E23*0.87+25</f>
        <v>24298</v>
      </c>
      <c r="F23" s="54">
        <f>HB!F23*0.87+25</f>
        <v>24298</v>
      </c>
      <c r="G23" s="54">
        <f>HB!G23*0.87+25</f>
        <v>23262.7</v>
      </c>
      <c r="H23" s="54">
        <f>HB!H23*0.87+25</f>
        <v>23262.7</v>
      </c>
      <c r="I23" s="54">
        <f>HB!I23*0.87+25</f>
        <v>23262.7</v>
      </c>
      <c r="J23" s="54">
        <f>HB!J23*0.87+25</f>
        <v>23262.7</v>
      </c>
      <c r="K23" s="54">
        <f>HB!K23*0.87+25</f>
        <v>23928.25</v>
      </c>
      <c r="L23" s="54">
        <f>HB!L23*0.87+25</f>
        <v>23928.25</v>
      </c>
      <c r="M23" s="54">
        <f>HB!M23*0.87+25</f>
        <v>22819</v>
      </c>
      <c r="N23" s="54">
        <f>HB!N23*0.87+25</f>
        <v>22819</v>
      </c>
      <c r="O23" s="54">
        <f>HB!O23*0.87+25</f>
        <v>22819</v>
      </c>
      <c r="P23" s="54">
        <f>HB!P23*0.87+25</f>
        <v>22819</v>
      </c>
      <c r="Q23" s="54">
        <f>HB!Q23*0.87+25</f>
        <v>22819</v>
      </c>
      <c r="R23" s="54">
        <f>HB!R23*0.87+25</f>
        <v>23262.7</v>
      </c>
      <c r="S23" s="54">
        <f>HB!S23*0.87+25</f>
        <v>23262.7</v>
      </c>
      <c r="T23" s="54">
        <f>HB!T23*0.87+25</f>
        <v>22819</v>
      </c>
      <c r="U23" s="54">
        <f>HB!U23*0.87+25</f>
        <v>22819</v>
      </c>
      <c r="V23" s="54">
        <f>HB!V23*0.87+25</f>
        <v>22819</v>
      </c>
      <c r="W23" s="54">
        <f>HB!W23*0.87+25</f>
        <v>22819</v>
      </c>
      <c r="X23" s="54">
        <f>HB!X23*0.87+25</f>
        <v>20526.55</v>
      </c>
      <c r="Y23" s="54">
        <f>HB!Y23*0.87+25</f>
        <v>20748.400000000001</v>
      </c>
      <c r="Z23" s="54">
        <f>HB!Z23*0.87+25</f>
        <v>20748.400000000001</v>
      </c>
      <c r="AA23" s="54">
        <f>HB!AA23*0.87+25</f>
        <v>20526.55</v>
      </c>
      <c r="AB23" s="54">
        <f>HB!AB23*0.87+25</f>
        <v>20526.55</v>
      </c>
      <c r="AC23" s="54">
        <f>HB!AC23*0.87+25</f>
        <v>20526.55</v>
      </c>
      <c r="AD23" s="54">
        <f>HB!AD23*0.87+25</f>
        <v>20526.55</v>
      </c>
      <c r="AE23" s="54">
        <f>HB!AE23*0.87+25</f>
        <v>20526.55</v>
      </c>
      <c r="AF23" s="54">
        <f>HB!AF23*0.87+25</f>
        <v>20748.400000000001</v>
      </c>
      <c r="AG23" s="54">
        <f>HB!AG23*0.87+25</f>
        <v>20748.400000000001</v>
      </c>
      <c r="AH23" s="54">
        <f>HB!AH23*0.87+25</f>
        <v>20526.55</v>
      </c>
      <c r="AI23" s="54">
        <f>HB!AI23*0.87+25</f>
        <v>20748.400000000001</v>
      </c>
      <c r="AJ23" s="54">
        <f>HB!AJ23*0.87+25</f>
        <v>20748.400000000001</v>
      </c>
      <c r="AK23" s="54">
        <f>HB!AK23*0.87+25</f>
        <v>20748.400000000001</v>
      </c>
      <c r="AL23" s="54">
        <f>HB!AL23*0.87+25</f>
        <v>20748.400000000001</v>
      </c>
      <c r="AM23" s="54">
        <f>HB!AM23*0.87+25</f>
        <v>20748.400000000001</v>
      </c>
      <c r="AN23" s="54">
        <f>HB!AN23*0.87+25</f>
        <v>20748.400000000001</v>
      </c>
      <c r="AO23" s="54">
        <f>HB!AO23*0.87+25</f>
        <v>20526.55</v>
      </c>
      <c r="AP23" s="54">
        <f>HB!AP23*0.87+25</f>
        <v>20526.55</v>
      </c>
      <c r="AQ23" s="54">
        <f>HB!AQ23*0.87+25</f>
        <v>20526.55</v>
      </c>
      <c r="AR23" s="54">
        <f>HB!AR23*0.87+25</f>
        <v>20526.55</v>
      </c>
      <c r="AS23" s="54">
        <f>HB!AS23*0.87+25</f>
        <v>20526.55</v>
      </c>
      <c r="AT23" s="54">
        <f>HB!AT23*0.87+25</f>
        <v>20748.400000000001</v>
      </c>
      <c r="AU23" s="54">
        <f>HB!AU23*0.87+25</f>
        <v>20748.400000000001</v>
      </c>
      <c r="AV23" s="54">
        <f>HB!AV23*0.87+25</f>
        <v>20526.55</v>
      </c>
      <c r="AW23" s="54">
        <f>HB!AW23*0.87+25</f>
        <v>20526.55</v>
      </c>
      <c r="AX23" s="54">
        <f>HB!AX23*0.87+25</f>
        <v>20526.55</v>
      </c>
      <c r="AY23" s="54">
        <f>HB!AY23*0.87+25</f>
        <v>20526.55</v>
      </c>
      <c r="AZ23" s="54">
        <f>HB!AZ23*0.87+25</f>
        <v>20526.55</v>
      </c>
      <c r="BA23" s="54">
        <f>HB!BA23*0.87+25</f>
        <v>20748.400000000001</v>
      </c>
      <c r="BB23" s="54">
        <f>HB!BB23*0.87+25</f>
        <v>20748.400000000001</v>
      </c>
      <c r="BC23" s="54">
        <f>HB!BC23*0.87+25</f>
        <v>20304.7</v>
      </c>
      <c r="BD23" s="54">
        <f>HB!BD23*0.87+25</f>
        <v>20304.7</v>
      </c>
      <c r="BE23" s="54">
        <f>HB!BE23*0.87+25</f>
        <v>20304.7</v>
      </c>
      <c r="BF23" s="54">
        <f>HB!BF23*0.87+25</f>
        <v>20748.400000000001</v>
      </c>
      <c r="BG23" s="54">
        <f>HB!BG23*0.87+25</f>
        <v>20748.400000000001</v>
      </c>
      <c r="BH23" s="54">
        <f>HB!BH23*0.87+25</f>
        <v>20748.400000000001</v>
      </c>
      <c r="BI23" s="54">
        <f>HB!BI23*0.87+25</f>
        <v>20748.400000000001</v>
      </c>
      <c r="BJ23" s="54">
        <f>HB!BJ23*0.87+25</f>
        <v>20156.8</v>
      </c>
      <c r="BK23" s="54">
        <f>HB!BK23*0.87+25</f>
        <v>20156.8</v>
      </c>
      <c r="BL23" s="54">
        <f>HB!BL23*0.87+25</f>
        <v>20156.8</v>
      </c>
      <c r="BM23" s="54">
        <f>HB!BM23*0.87+25</f>
        <v>20156.8</v>
      </c>
      <c r="BN23" s="54">
        <f>HB!BN23*0.87+25</f>
        <v>20156.8</v>
      </c>
      <c r="BO23" s="54">
        <f>HB!BO23*0.87+25</f>
        <v>20304.7</v>
      </c>
      <c r="BP23" s="54">
        <f>HB!BP23*0.87+25</f>
        <v>20304.7</v>
      </c>
      <c r="BQ23" s="54">
        <f>HB!BQ23*0.87+25</f>
        <v>20156.8</v>
      </c>
      <c r="BR23" s="54">
        <f>HB!BR23*0.87+25</f>
        <v>20156.8</v>
      </c>
      <c r="BS23" s="54">
        <f>HB!BS23*0.87+25</f>
        <v>20156.8</v>
      </c>
      <c r="BT23" s="54">
        <f>HB!BT23*0.87+25</f>
        <v>20156.8</v>
      </c>
      <c r="BU23" s="54">
        <f>HB!BU23*0.87+25</f>
        <v>20156.8</v>
      </c>
      <c r="BV23" s="54">
        <f>HB!BV23*0.87+25</f>
        <v>20304.7</v>
      </c>
      <c r="BW23" s="54">
        <f>HB!BW23*0.87+25</f>
        <v>20304.7</v>
      </c>
      <c r="BX23" s="54">
        <f>HB!BX23*0.87+25</f>
        <v>20156.8</v>
      </c>
      <c r="BY23" s="54">
        <f>HB!BY23*0.87+25</f>
        <v>20156.8</v>
      </c>
      <c r="BZ23" s="54">
        <f>HB!BZ23*0.87+25</f>
        <v>20156.8</v>
      </c>
      <c r="CA23" s="54">
        <f>HB!CA23*0.87+25</f>
        <v>20156.8</v>
      </c>
      <c r="CB23" s="54">
        <f>HB!CB23*0.87+25</f>
        <v>20156.8</v>
      </c>
      <c r="CC23" s="54">
        <f>HB!CC23*0.87+25</f>
        <v>20304.7</v>
      </c>
      <c r="CD23" s="54">
        <f>HB!CD23*0.87+25</f>
        <v>20304.7</v>
      </c>
      <c r="CE23" s="54">
        <f>HB!CE23*0.87+25</f>
        <v>20156.8</v>
      </c>
      <c r="CF23" s="54">
        <f>HB!CF23*0.87+25</f>
        <v>20156.8</v>
      </c>
      <c r="CG23" s="54">
        <f>HB!CG23*0.87+25</f>
        <v>20156.8</v>
      </c>
      <c r="CH23" s="54">
        <f>HB!CH23*0.87+25</f>
        <v>20156.8</v>
      </c>
      <c r="CI23" s="54">
        <f>HB!CI23*0.87+25</f>
        <v>20156.8</v>
      </c>
      <c r="CJ23" s="54">
        <f>HB!CJ23*0.87+25</f>
        <v>20304.7</v>
      </c>
      <c r="CK23" s="54">
        <f>HB!CK23*0.87+25</f>
        <v>20304.7</v>
      </c>
      <c r="CL23" s="54">
        <f>HB!CL23*0.87+25</f>
        <v>20156.8</v>
      </c>
      <c r="CM23" s="54">
        <f>HB!CM23*0.87+25</f>
        <v>20156.8</v>
      </c>
      <c r="CN23" s="54">
        <f>HB!CN23*0.87+25</f>
        <v>20156.8</v>
      </c>
      <c r="CO23" s="54">
        <f>HB!CO23*0.87+25</f>
        <v>20156.8</v>
      </c>
      <c r="CP23" s="54">
        <f>HB!CP23*0.87+25</f>
        <v>20156.8</v>
      </c>
      <c r="CQ23" s="54">
        <f>HB!CQ23*0.87+25</f>
        <v>20970.25</v>
      </c>
      <c r="CR23" s="54">
        <f>HB!CR23*0.87+25</f>
        <v>20970.25</v>
      </c>
      <c r="CS23" s="54">
        <f>HB!CS23*0.87+25</f>
        <v>20970.25</v>
      </c>
      <c r="CT23" s="54">
        <f>HB!CT23*0.87+25</f>
        <v>20970.25</v>
      </c>
      <c r="CU23" s="54">
        <f>HB!CU23*0.87+25</f>
        <v>20970.25</v>
      </c>
      <c r="CV23" s="54">
        <f>HB!CV23*0.87+25</f>
        <v>20970.25</v>
      </c>
      <c r="CW23" s="54">
        <f>HB!CW23*0.87+25</f>
        <v>20970.25</v>
      </c>
      <c r="CX23" s="54">
        <f>HB!CX23*0.87+25</f>
        <v>21340</v>
      </c>
      <c r="CY23" s="54">
        <f>HB!CY23*0.87+25</f>
        <v>21340</v>
      </c>
      <c r="CZ23" s="54">
        <f>HB!CZ23*0.87+25</f>
        <v>21340</v>
      </c>
      <c r="DA23" s="54">
        <f>HB!DA23*0.87+25</f>
        <v>21340</v>
      </c>
      <c r="DB23" s="54">
        <f>HB!DB23*0.87+25</f>
        <v>21340</v>
      </c>
      <c r="DC23" s="54">
        <f>HB!DC23*0.87+25</f>
        <v>21340</v>
      </c>
      <c r="DD23" s="54">
        <f>HB!DD23*0.87+25</f>
        <v>21340</v>
      </c>
      <c r="DE23" s="54">
        <f>HB!DE23*0.87+25</f>
        <v>22079.5</v>
      </c>
    </row>
    <row r="24" spans="1:109" s="4" customFormat="1" ht="12" customHeight="1">
      <c r="A24" s="24">
        <v>4</v>
      </c>
      <c r="B24" s="54">
        <f>HB!B24*0.87+25</f>
        <v>25363.75</v>
      </c>
      <c r="C24" s="54">
        <f>HB!C24*0.87+25</f>
        <v>24994</v>
      </c>
      <c r="D24" s="54">
        <f>HB!D24*0.87+25</f>
        <v>25733.5</v>
      </c>
      <c r="E24" s="54">
        <f>HB!E24*0.87+25</f>
        <v>25733.5</v>
      </c>
      <c r="F24" s="54">
        <f>HB!F24*0.87+25</f>
        <v>25733.5</v>
      </c>
      <c r="G24" s="54">
        <f>HB!G24*0.87+25</f>
        <v>24698.2</v>
      </c>
      <c r="H24" s="54">
        <f>HB!H24*0.87+25</f>
        <v>24698.2</v>
      </c>
      <c r="I24" s="54">
        <f>HB!I24*0.87+25</f>
        <v>24698.2</v>
      </c>
      <c r="J24" s="54">
        <f>HB!J24*0.87+25</f>
        <v>24698.2</v>
      </c>
      <c r="K24" s="54">
        <f>HB!K24*0.87+25</f>
        <v>25363.75</v>
      </c>
      <c r="L24" s="54">
        <f>HB!L24*0.87+25</f>
        <v>25363.75</v>
      </c>
      <c r="M24" s="54">
        <f>HB!M24*0.87+25</f>
        <v>24254.5</v>
      </c>
      <c r="N24" s="54">
        <f>HB!N24*0.87+25</f>
        <v>24254.5</v>
      </c>
      <c r="O24" s="54">
        <f>HB!O24*0.87+25</f>
        <v>24254.5</v>
      </c>
      <c r="P24" s="54">
        <f>HB!P24*0.87+25</f>
        <v>24254.5</v>
      </c>
      <c r="Q24" s="54">
        <f>HB!Q24*0.87+25</f>
        <v>24254.5</v>
      </c>
      <c r="R24" s="54">
        <f>HB!R24*0.87+25</f>
        <v>24698.2</v>
      </c>
      <c r="S24" s="54">
        <f>HB!S24*0.87+25</f>
        <v>24698.2</v>
      </c>
      <c r="T24" s="54">
        <f>HB!T24*0.87+25</f>
        <v>24254.5</v>
      </c>
      <c r="U24" s="54">
        <f>HB!U24*0.87+25</f>
        <v>24254.5</v>
      </c>
      <c r="V24" s="54">
        <f>HB!V24*0.87+25</f>
        <v>24254.5</v>
      </c>
      <c r="W24" s="54">
        <f>HB!W24*0.87+25</f>
        <v>24254.5</v>
      </c>
      <c r="X24" s="54">
        <f>HB!X24*0.87+25</f>
        <v>21962.05</v>
      </c>
      <c r="Y24" s="54">
        <f>HB!Y24*0.87+25</f>
        <v>22183.9</v>
      </c>
      <c r="Z24" s="54">
        <f>HB!Z24*0.87+25</f>
        <v>22183.9</v>
      </c>
      <c r="AA24" s="54">
        <f>HB!AA24*0.87+25</f>
        <v>21962.05</v>
      </c>
      <c r="AB24" s="54">
        <f>HB!AB24*0.87+25</f>
        <v>21962.05</v>
      </c>
      <c r="AC24" s="54">
        <f>HB!AC24*0.87+25</f>
        <v>21962.05</v>
      </c>
      <c r="AD24" s="54">
        <f>HB!AD24*0.87+25</f>
        <v>21962.05</v>
      </c>
      <c r="AE24" s="54">
        <f>HB!AE24*0.87+25</f>
        <v>21962.05</v>
      </c>
      <c r="AF24" s="54">
        <f>HB!AF24*0.87+25</f>
        <v>22183.9</v>
      </c>
      <c r="AG24" s="54">
        <f>HB!AG24*0.87+25</f>
        <v>22183.9</v>
      </c>
      <c r="AH24" s="54">
        <f>HB!AH24*0.87+25</f>
        <v>21962.05</v>
      </c>
      <c r="AI24" s="54">
        <f>HB!AI24*0.87+25</f>
        <v>22183.9</v>
      </c>
      <c r="AJ24" s="54">
        <f>HB!AJ24*0.87+25</f>
        <v>22183.9</v>
      </c>
      <c r="AK24" s="54">
        <f>HB!AK24*0.87+25</f>
        <v>22183.9</v>
      </c>
      <c r="AL24" s="54">
        <f>HB!AL24*0.87+25</f>
        <v>22183.9</v>
      </c>
      <c r="AM24" s="54">
        <f>HB!AM24*0.87+25</f>
        <v>22183.9</v>
      </c>
      <c r="AN24" s="54">
        <f>HB!AN24*0.87+25</f>
        <v>22183.9</v>
      </c>
      <c r="AO24" s="54">
        <f>HB!AO24*0.87+25</f>
        <v>21962.05</v>
      </c>
      <c r="AP24" s="54">
        <f>HB!AP24*0.87+25</f>
        <v>21962.05</v>
      </c>
      <c r="AQ24" s="54">
        <f>HB!AQ24*0.87+25</f>
        <v>21962.05</v>
      </c>
      <c r="AR24" s="54">
        <f>HB!AR24*0.87+25</f>
        <v>21962.05</v>
      </c>
      <c r="AS24" s="54">
        <f>HB!AS24*0.87+25</f>
        <v>21962.05</v>
      </c>
      <c r="AT24" s="54">
        <f>HB!AT24*0.87+25</f>
        <v>22183.9</v>
      </c>
      <c r="AU24" s="54">
        <f>HB!AU24*0.87+25</f>
        <v>22183.9</v>
      </c>
      <c r="AV24" s="54">
        <f>HB!AV24*0.87+25</f>
        <v>21962.05</v>
      </c>
      <c r="AW24" s="54">
        <f>HB!AW24*0.87+25</f>
        <v>21962.05</v>
      </c>
      <c r="AX24" s="54">
        <f>HB!AX24*0.87+25</f>
        <v>21962.05</v>
      </c>
      <c r="AY24" s="54">
        <f>HB!AY24*0.87+25</f>
        <v>21962.05</v>
      </c>
      <c r="AZ24" s="54">
        <f>HB!AZ24*0.87+25</f>
        <v>21962.05</v>
      </c>
      <c r="BA24" s="54">
        <f>HB!BA24*0.87+25</f>
        <v>22183.9</v>
      </c>
      <c r="BB24" s="54">
        <f>HB!BB24*0.87+25</f>
        <v>22183.9</v>
      </c>
      <c r="BC24" s="54">
        <f>HB!BC24*0.87+25</f>
        <v>21740.2</v>
      </c>
      <c r="BD24" s="54">
        <f>HB!BD24*0.87+25</f>
        <v>21740.2</v>
      </c>
      <c r="BE24" s="54">
        <f>HB!BE24*0.87+25</f>
        <v>21740.2</v>
      </c>
      <c r="BF24" s="54">
        <f>HB!BF24*0.87+25</f>
        <v>22183.9</v>
      </c>
      <c r="BG24" s="54">
        <f>HB!BG24*0.87+25</f>
        <v>22183.9</v>
      </c>
      <c r="BH24" s="54">
        <f>HB!BH24*0.87+25</f>
        <v>22183.9</v>
      </c>
      <c r="BI24" s="54">
        <f>HB!BI24*0.87+25</f>
        <v>22183.9</v>
      </c>
      <c r="BJ24" s="54">
        <f>HB!BJ24*0.87+25</f>
        <v>21592.3</v>
      </c>
      <c r="BK24" s="54">
        <f>HB!BK24*0.87+25</f>
        <v>21592.3</v>
      </c>
      <c r="BL24" s="54">
        <f>HB!BL24*0.87+25</f>
        <v>21592.3</v>
      </c>
      <c r="BM24" s="54">
        <f>HB!BM24*0.87+25</f>
        <v>21592.3</v>
      </c>
      <c r="BN24" s="54">
        <f>HB!BN24*0.87+25</f>
        <v>21592.3</v>
      </c>
      <c r="BO24" s="54">
        <f>HB!BO24*0.87+25</f>
        <v>21740.2</v>
      </c>
      <c r="BP24" s="54">
        <f>HB!BP24*0.87+25</f>
        <v>21740.2</v>
      </c>
      <c r="BQ24" s="54">
        <f>HB!BQ24*0.87+25</f>
        <v>21592.3</v>
      </c>
      <c r="BR24" s="54">
        <f>HB!BR24*0.87+25</f>
        <v>21592.3</v>
      </c>
      <c r="BS24" s="54">
        <f>HB!BS24*0.87+25</f>
        <v>21592.3</v>
      </c>
      <c r="BT24" s="54">
        <f>HB!BT24*0.87+25</f>
        <v>21592.3</v>
      </c>
      <c r="BU24" s="54">
        <f>HB!BU24*0.87+25</f>
        <v>21592.3</v>
      </c>
      <c r="BV24" s="54">
        <f>HB!BV24*0.87+25</f>
        <v>21740.2</v>
      </c>
      <c r="BW24" s="54">
        <f>HB!BW24*0.87+25</f>
        <v>21740.2</v>
      </c>
      <c r="BX24" s="54">
        <f>HB!BX24*0.87+25</f>
        <v>21592.3</v>
      </c>
      <c r="BY24" s="54">
        <f>HB!BY24*0.87+25</f>
        <v>21592.3</v>
      </c>
      <c r="BZ24" s="54">
        <f>HB!BZ24*0.87+25</f>
        <v>21592.3</v>
      </c>
      <c r="CA24" s="54">
        <f>HB!CA24*0.87+25</f>
        <v>21592.3</v>
      </c>
      <c r="CB24" s="54">
        <f>HB!CB24*0.87+25</f>
        <v>21592.3</v>
      </c>
      <c r="CC24" s="54">
        <f>HB!CC24*0.87+25</f>
        <v>21740.2</v>
      </c>
      <c r="CD24" s="54">
        <f>HB!CD24*0.87+25</f>
        <v>21740.2</v>
      </c>
      <c r="CE24" s="54">
        <f>HB!CE24*0.87+25</f>
        <v>21592.3</v>
      </c>
      <c r="CF24" s="54">
        <f>HB!CF24*0.87+25</f>
        <v>21592.3</v>
      </c>
      <c r="CG24" s="54">
        <f>HB!CG24*0.87+25</f>
        <v>21592.3</v>
      </c>
      <c r="CH24" s="54">
        <f>HB!CH24*0.87+25</f>
        <v>21592.3</v>
      </c>
      <c r="CI24" s="54">
        <f>HB!CI24*0.87+25</f>
        <v>21592.3</v>
      </c>
      <c r="CJ24" s="54">
        <f>HB!CJ24*0.87+25</f>
        <v>21740.2</v>
      </c>
      <c r="CK24" s="54">
        <f>HB!CK24*0.87+25</f>
        <v>21740.2</v>
      </c>
      <c r="CL24" s="54">
        <f>HB!CL24*0.87+25</f>
        <v>21592.3</v>
      </c>
      <c r="CM24" s="54">
        <f>HB!CM24*0.87+25</f>
        <v>21592.3</v>
      </c>
      <c r="CN24" s="54">
        <f>HB!CN24*0.87+25</f>
        <v>21592.3</v>
      </c>
      <c r="CO24" s="54">
        <f>HB!CO24*0.87+25</f>
        <v>21592.3</v>
      </c>
      <c r="CP24" s="54">
        <f>HB!CP24*0.87+25</f>
        <v>21592.3</v>
      </c>
      <c r="CQ24" s="54">
        <f>HB!CQ24*0.87+25</f>
        <v>22405.75</v>
      </c>
      <c r="CR24" s="54">
        <f>HB!CR24*0.87+25</f>
        <v>22405.75</v>
      </c>
      <c r="CS24" s="54">
        <f>HB!CS24*0.87+25</f>
        <v>22405.75</v>
      </c>
      <c r="CT24" s="54">
        <f>HB!CT24*0.87+25</f>
        <v>22405.75</v>
      </c>
      <c r="CU24" s="54">
        <f>HB!CU24*0.87+25</f>
        <v>22405.75</v>
      </c>
      <c r="CV24" s="54">
        <f>HB!CV24*0.87+25</f>
        <v>22405.75</v>
      </c>
      <c r="CW24" s="54">
        <f>HB!CW24*0.87+25</f>
        <v>22405.75</v>
      </c>
      <c r="CX24" s="54">
        <f>HB!CX24*0.87+25</f>
        <v>22775.5</v>
      </c>
      <c r="CY24" s="54">
        <f>HB!CY24*0.87+25</f>
        <v>22775.5</v>
      </c>
      <c r="CZ24" s="54">
        <f>HB!CZ24*0.87+25</f>
        <v>22775.5</v>
      </c>
      <c r="DA24" s="54">
        <f>HB!DA24*0.87+25</f>
        <v>22775.5</v>
      </c>
      <c r="DB24" s="54">
        <f>HB!DB24*0.87+25</f>
        <v>22775.5</v>
      </c>
      <c r="DC24" s="54">
        <f>HB!DC24*0.87+25</f>
        <v>22775.5</v>
      </c>
      <c r="DD24" s="54">
        <f>HB!DD24*0.87+25</f>
        <v>22775.5</v>
      </c>
      <c r="DE24" s="54">
        <f>HB!DE24*0.87+25</f>
        <v>23515</v>
      </c>
    </row>
    <row r="25" spans="1:109" s="37" customFormat="1" ht="15" customHeight="1">
      <c r="A25" s="30" t="s">
        <v>47</v>
      </c>
    </row>
    <row r="26" spans="1:109" s="37" customFormat="1" ht="29.25" customHeight="1">
      <c r="A26" s="31" t="s">
        <v>74</v>
      </c>
    </row>
    <row r="27" spans="1:109" s="50" customFormat="1" ht="15" customHeight="1">
      <c r="A27" s="33" t="s">
        <v>16</v>
      </c>
    </row>
    <row r="28" spans="1:109" s="50" customFormat="1" ht="156">
      <c r="A28" s="34" t="s">
        <v>75</v>
      </c>
    </row>
    <row r="29" spans="1:109">
      <c r="A29" s="30" t="s">
        <v>18</v>
      </c>
    </row>
    <row r="30" spans="1:109" ht="54.75" customHeight="1">
      <c r="A30" s="35" t="s">
        <v>40</v>
      </c>
    </row>
    <row r="31" spans="1:109">
      <c r="A31" s="33" t="s">
        <v>20</v>
      </c>
    </row>
    <row r="32" spans="1:109" ht="84">
      <c r="A32" s="55" t="s">
        <v>21</v>
      </c>
    </row>
  </sheetData>
  <pageMargins left="0.7" right="0.7" top="0.75" bottom="0.75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6" tint="-0.249977111117893"/>
  </sheetPr>
  <dimension ref="A1:BJ38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9.28515625" style="1" customWidth="1"/>
    <col min="2" max="16384" width="9.140625" style="6"/>
  </cols>
  <sheetData>
    <row r="1" spans="1:62" s="1" customFormat="1" ht="15" customHeight="1">
      <c r="A1" s="41" t="s">
        <v>0</v>
      </c>
    </row>
    <row r="2" spans="1:62" s="1" customFormat="1" ht="15" customHeight="1">
      <c r="A2" s="42" t="s">
        <v>76</v>
      </c>
    </row>
    <row r="3" spans="1:62" s="4" customFormat="1" ht="15" customHeight="1">
      <c r="A3" s="10" t="s">
        <v>53</v>
      </c>
    </row>
    <row r="4" spans="1:62" s="40" customFormat="1" ht="15" customHeight="1">
      <c r="A4" s="43" t="s">
        <v>3</v>
      </c>
      <c r="B4" s="44">
        <v>46296</v>
      </c>
      <c r="C4" s="44">
        <v>46297</v>
      </c>
      <c r="D4" s="44">
        <v>46298</v>
      </c>
      <c r="E4" s="44">
        <v>46299</v>
      </c>
      <c r="F4" s="44">
        <v>46300</v>
      </c>
      <c r="G4" s="44">
        <v>46301</v>
      </c>
      <c r="H4" s="44">
        <v>46302</v>
      </c>
      <c r="I4" s="44">
        <v>46303</v>
      </c>
      <c r="J4" s="44">
        <v>46304</v>
      </c>
      <c r="K4" s="44">
        <v>46305</v>
      </c>
      <c r="L4" s="44">
        <v>46306</v>
      </c>
      <c r="M4" s="44">
        <v>46307</v>
      </c>
      <c r="N4" s="44">
        <v>46308</v>
      </c>
      <c r="O4" s="44">
        <v>46309</v>
      </c>
      <c r="P4" s="44">
        <v>46310</v>
      </c>
      <c r="Q4" s="44">
        <v>46311</v>
      </c>
      <c r="R4" s="44">
        <v>46312</v>
      </c>
      <c r="S4" s="44">
        <v>46313</v>
      </c>
      <c r="T4" s="44">
        <v>46314</v>
      </c>
      <c r="U4" s="44">
        <v>46315</v>
      </c>
      <c r="V4" s="44">
        <v>46316</v>
      </c>
      <c r="W4" s="44">
        <v>46317</v>
      </c>
      <c r="X4" s="44">
        <v>46318</v>
      </c>
      <c r="Y4" s="44">
        <v>46319</v>
      </c>
      <c r="Z4" s="44">
        <v>46320</v>
      </c>
      <c r="AA4" s="44">
        <v>46321</v>
      </c>
      <c r="AB4" s="44">
        <v>46322</v>
      </c>
      <c r="AC4" s="44">
        <v>46323</v>
      </c>
      <c r="AD4" s="44">
        <v>46324</v>
      </c>
      <c r="AE4" s="44">
        <v>46325</v>
      </c>
      <c r="AF4" s="44">
        <v>46326</v>
      </c>
      <c r="AG4" s="44">
        <v>46327</v>
      </c>
      <c r="AH4" s="44">
        <v>46328</v>
      </c>
      <c r="AI4" s="44">
        <v>46329</v>
      </c>
      <c r="AJ4" s="44">
        <v>46330</v>
      </c>
      <c r="AK4" s="44">
        <v>46331</v>
      </c>
      <c r="AL4" s="44">
        <v>46332</v>
      </c>
      <c r="AM4" s="44">
        <v>46333</v>
      </c>
      <c r="AN4" s="44">
        <v>46334</v>
      </c>
      <c r="AO4" s="44">
        <v>46335</v>
      </c>
      <c r="AP4" s="44">
        <v>46336</v>
      </c>
      <c r="AQ4" s="44">
        <v>46337</v>
      </c>
      <c r="AR4" s="44">
        <v>46338</v>
      </c>
      <c r="AS4" s="44">
        <v>46339</v>
      </c>
      <c r="AT4" s="44">
        <v>46340</v>
      </c>
      <c r="AU4" s="44">
        <v>46341</v>
      </c>
      <c r="AV4" s="44">
        <v>46342</v>
      </c>
      <c r="AW4" s="44">
        <v>46343</v>
      </c>
      <c r="AX4" s="44">
        <v>46344</v>
      </c>
      <c r="AY4" s="44">
        <v>46345</v>
      </c>
      <c r="AZ4" s="44">
        <v>46346</v>
      </c>
      <c r="BA4" s="44">
        <v>46347</v>
      </c>
      <c r="BB4" s="44">
        <v>46348</v>
      </c>
      <c r="BC4" s="44">
        <v>46349</v>
      </c>
      <c r="BD4" s="44">
        <v>46350</v>
      </c>
      <c r="BE4" s="44">
        <v>46351</v>
      </c>
      <c r="BF4" s="44">
        <v>46352</v>
      </c>
      <c r="BG4" s="44">
        <v>46353</v>
      </c>
      <c r="BH4" s="44">
        <v>46354</v>
      </c>
      <c r="BI4" s="44">
        <v>46355</v>
      </c>
      <c r="BJ4" s="44">
        <v>46356</v>
      </c>
    </row>
    <row r="5" spans="1:62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</row>
    <row r="6" spans="1:62" s="4" customFormat="1" ht="12" customHeight="1">
      <c r="A6" s="18">
        <v>1</v>
      </c>
      <c r="B6" s="22">
        <f>ROUNDUP(BAR!X6*0.9*0.87,)+25</f>
        <v>5428</v>
      </c>
      <c r="C6" s="22">
        <f>ROUNDUP(BAR!Y6*0.9*0.87,)+25</f>
        <v>5663</v>
      </c>
      <c r="D6" s="22">
        <f>ROUNDUP(BAR!Z6*0.9*0.87,)+25</f>
        <v>5663</v>
      </c>
      <c r="E6" s="22">
        <f>ROUNDUP(BAR!AA6*0.9*0.87,)+25</f>
        <v>5428</v>
      </c>
      <c r="F6" s="22">
        <f>ROUNDUP(BAR!AB6*0.9*0.87,)+25</f>
        <v>5428</v>
      </c>
      <c r="G6" s="22">
        <f>ROUNDUP(BAR!AC6*0.9*0.87,)+25</f>
        <v>5428</v>
      </c>
      <c r="H6" s="22">
        <f>ROUNDUP(BAR!AD6*0.9*0.87,)+25</f>
        <v>5428</v>
      </c>
      <c r="I6" s="22">
        <f>ROUNDUP(BAR!AE6*0.9*0.87,)+25</f>
        <v>5428</v>
      </c>
      <c r="J6" s="22">
        <f>ROUNDUP(BAR!AF6*0.9*0.87,)+25</f>
        <v>5663</v>
      </c>
      <c r="K6" s="22">
        <f>ROUNDUP(BAR!AG6*0.9*0.87,)+25</f>
        <v>5663</v>
      </c>
      <c r="L6" s="22">
        <f>ROUNDUP(BAR!AH6*0.9*0.87,)+25</f>
        <v>5428</v>
      </c>
      <c r="M6" s="22">
        <f>ROUNDUP(BAR!AI6*0.9*0.87,)+25</f>
        <v>5663</v>
      </c>
      <c r="N6" s="22">
        <f>ROUNDUP(BAR!AJ6*0.9*0.87,)+25</f>
        <v>5663</v>
      </c>
      <c r="O6" s="22">
        <f>ROUNDUP(BAR!AK6*0.9*0.87,)+25</f>
        <v>5663</v>
      </c>
      <c r="P6" s="22">
        <f>ROUNDUP(BAR!AL6*0.9*0.87,)+25</f>
        <v>5663</v>
      </c>
      <c r="Q6" s="22">
        <f>ROUNDUP(BAR!AM6*0.9*0.87,)+25</f>
        <v>5663</v>
      </c>
      <c r="R6" s="22">
        <f>ROUNDUP(BAR!AN6*0.9*0.87,)+25</f>
        <v>5663</v>
      </c>
      <c r="S6" s="22">
        <f>ROUNDUP(BAR!AO6*0.9*0.87,)+25</f>
        <v>5428</v>
      </c>
      <c r="T6" s="22">
        <f>ROUNDUP(BAR!AP6*0.9*0.87,)+25</f>
        <v>5428</v>
      </c>
      <c r="U6" s="22">
        <f>ROUNDUP(BAR!AQ6*0.9*0.87,)+25</f>
        <v>5428</v>
      </c>
      <c r="V6" s="22">
        <f>ROUNDUP(BAR!AR6*0.9*0.87,)+25</f>
        <v>5428</v>
      </c>
      <c r="W6" s="22">
        <f>ROUNDUP(BAR!AS6*0.9*0.87,)+25</f>
        <v>5428</v>
      </c>
      <c r="X6" s="22">
        <f>ROUNDUP(BAR!AT6*0.9*0.87,)+25</f>
        <v>5663</v>
      </c>
      <c r="Y6" s="22">
        <f>ROUNDUP(BAR!AU6*0.9*0.87,)+25</f>
        <v>5663</v>
      </c>
      <c r="Z6" s="22">
        <f>ROUNDUP(BAR!AV6*0.9*0.87,)+25</f>
        <v>5428</v>
      </c>
      <c r="AA6" s="22">
        <f>ROUNDUP(BAR!AW6*0.9*0.87,)+25</f>
        <v>5428</v>
      </c>
      <c r="AB6" s="22">
        <f>ROUNDUP(BAR!AX6*0.9*0.87,)+25</f>
        <v>5428</v>
      </c>
      <c r="AC6" s="22">
        <f>ROUNDUP(BAR!AY6*0.9*0.87,)+25</f>
        <v>5428</v>
      </c>
      <c r="AD6" s="22">
        <f>ROUNDUP(BAR!AZ6*0.9*0.87,)+25</f>
        <v>5428</v>
      </c>
      <c r="AE6" s="22">
        <f>ROUNDUP(BAR!BA6*0.9*0.87,)+25</f>
        <v>5663</v>
      </c>
      <c r="AF6" s="22">
        <f>ROUNDUP(BAR!BB6*0.9*0.87,)+25</f>
        <v>5663</v>
      </c>
      <c r="AG6" s="22">
        <f>ROUNDUP(BAR!BC6*0.9*0.87,)+25</f>
        <v>5193</v>
      </c>
      <c r="AH6" s="22">
        <f>ROUNDUP(BAR!BD6*0.9*0.87,)+25</f>
        <v>5193</v>
      </c>
      <c r="AI6" s="22">
        <f>ROUNDUP(BAR!BE6*0.9*0.87,)+25</f>
        <v>5193</v>
      </c>
      <c r="AJ6" s="22">
        <f>ROUNDUP(BAR!BF6*0.9*0.87,)+25</f>
        <v>5663</v>
      </c>
      <c r="AK6" s="22">
        <f>ROUNDUP(BAR!BG6*0.9*0.87,)+25</f>
        <v>5663</v>
      </c>
      <c r="AL6" s="22">
        <f>ROUNDUP(BAR!BH6*0.9*0.87,)+25</f>
        <v>5663</v>
      </c>
      <c r="AM6" s="22">
        <f>ROUNDUP(BAR!BI6*0.9*0.87,)+25</f>
        <v>5663</v>
      </c>
      <c r="AN6" s="22">
        <f>ROUNDUP(BAR!BJ6*0.9*0.87,)+25</f>
        <v>5037</v>
      </c>
      <c r="AO6" s="22">
        <f>ROUNDUP(BAR!BK6*0.9*0.87,)+25</f>
        <v>5037</v>
      </c>
      <c r="AP6" s="22">
        <f>ROUNDUP(BAR!BL6*0.9*0.87,)+25</f>
        <v>5037</v>
      </c>
      <c r="AQ6" s="22">
        <f>ROUNDUP(BAR!BM6*0.9*0.87,)+25</f>
        <v>5037</v>
      </c>
      <c r="AR6" s="22">
        <f>ROUNDUP(BAR!BN6*0.9*0.87,)+25</f>
        <v>5037</v>
      </c>
      <c r="AS6" s="22">
        <f>ROUNDUP(BAR!BO6*0.9*0.87,)+25</f>
        <v>5193</v>
      </c>
      <c r="AT6" s="22">
        <f>ROUNDUP(BAR!BP6*0.9*0.87,)+25</f>
        <v>5193</v>
      </c>
      <c r="AU6" s="22">
        <f>ROUNDUP(BAR!BQ6*0.9*0.87,)+25</f>
        <v>5037</v>
      </c>
      <c r="AV6" s="22">
        <f>ROUNDUP(BAR!BR6*0.9*0.87,)+25</f>
        <v>5037</v>
      </c>
      <c r="AW6" s="22">
        <f>ROUNDUP(BAR!BS6*0.9*0.87,)+25</f>
        <v>5037</v>
      </c>
      <c r="AX6" s="22">
        <f>ROUNDUP(BAR!BT6*0.9*0.87,)+25</f>
        <v>5037</v>
      </c>
      <c r="AY6" s="22">
        <f>ROUNDUP(BAR!BU6*0.9*0.87,)+25</f>
        <v>5037</v>
      </c>
      <c r="AZ6" s="22">
        <f>ROUNDUP(BAR!BV6*0.9*0.87,)+25</f>
        <v>5193</v>
      </c>
      <c r="BA6" s="22">
        <f>ROUNDUP(BAR!BW6*0.9*0.87,)+25</f>
        <v>5193</v>
      </c>
      <c r="BB6" s="22">
        <f>ROUNDUP(BAR!BX6*0.9*0.87,)+25</f>
        <v>5037</v>
      </c>
      <c r="BC6" s="22">
        <f>ROUNDUP(BAR!BY6*0.9*0.87,)+25</f>
        <v>5037</v>
      </c>
      <c r="BD6" s="22">
        <f>ROUNDUP(BAR!BZ6*0.9*0.87,)+25</f>
        <v>5037</v>
      </c>
      <c r="BE6" s="22">
        <f>ROUNDUP(BAR!CA6*0.9*0.87,)+25</f>
        <v>5037</v>
      </c>
      <c r="BF6" s="22">
        <f>ROUNDUP(BAR!CB6*0.9*0.87,)+25</f>
        <v>5037</v>
      </c>
      <c r="BG6" s="22">
        <f>ROUNDUP(BAR!CC6*0.9*0.87,)+25</f>
        <v>5193</v>
      </c>
      <c r="BH6" s="22">
        <f>ROUNDUP(BAR!CD6*0.9*0.87,)+25</f>
        <v>5193</v>
      </c>
      <c r="BI6" s="22">
        <f>ROUNDUP(BAR!CE6*0.9*0.87,)+25</f>
        <v>5037</v>
      </c>
      <c r="BJ6" s="22">
        <f>ROUNDUP(BAR!CF6*0.9*0.87,)+25</f>
        <v>5037</v>
      </c>
    </row>
    <row r="7" spans="1:62" s="4" customFormat="1" ht="12" customHeight="1">
      <c r="A7" s="18">
        <v>2</v>
      </c>
      <c r="B7" s="22">
        <f>ROUNDUP(BAR!X7*0.9*0.87,)+25</f>
        <v>6877</v>
      </c>
      <c r="C7" s="22">
        <f>ROUNDUP(BAR!Y7*0.9*0.87,)+25</f>
        <v>7112</v>
      </c>
      <c r="D7" s="22">
        <f>ROUNDUP(BAR!Z7*0.9*0.87,)+25</f>
        <v>7112</v>
      </c>
      <c r="E7" s="22">
        <f>ROUNDUP(BAR!AA7*0.9*0.87,)+25</f>
        <v>6877</v>
      </c>
      <c r="F7" s="22">
        <f>ROUNDUP(BAR!AB7*0.9*0.87,)+25</f>
        <v>6877</v>
      </c>
      <c r="G7" s="22">
        <f>ROUNDUP(BAR!AC7*0.9*0.87,)+25</f>
        <v>6877</v>
      </c>
      <c r="H7" s="22">
        <f>ROUNDUP(BAR!AD7*0.9*0.87,)+25</f>
        <v>6877</v>
      </c>
      <c r="I7" s="22">
        <f>ROUNDUP(BAR!AE7*0.9*0.87,)+25</f>
        <v>6877</v>
      </c>
      <c r="J7" s="22">
        <f>ROUNDUP(BAR!AF7*0.9*0.87,)+25</f>
        <v>7112</v>
      </c>
      <c r="K7" s="22">
        <f>ROUNDUP(BAR!AG7*0.9*0.87,)+25</f>
        <v>7112</v>
      </c>
      <c r="L7" s="22">
        <f>ROUNDUP(BAR!AH7*0.9*0.87,)+25</f>
        <v>6877</v>
      </c>
      <c r="M7" s="22">
        <f>ROUNDUP(BAR!AI7*0.9*0.87,)+25</f>
        <v>7112</v>
      </c>
      <c r="N7" s="22">
        <f>ROUNDUP(BAR!AJ7*0.9*0.87,)+25</f>
        <v>7112</v>
      </c>
      <c r="O7" s="22">
        <f>ROUNDUP(BAR!AK7*0.9*0.87,)+25</f>
        <v>7112</v>
      </c>
      <c r="P7" s="22">
        <f>ROUNDUP(BAR!AL7*0.9*0.87,)+25</f>
        <v>7112</v>
      </c>
      <c r="Q7" s="22">
        <f>ROUNDUP(BAR!AM7*0.9*0.87,)+25</f>
        <v>7112</v>
      </c>
      <c r="R7" s="22">
        <f>ROUNDUP(BAR!AN7*0.9*0.87,)+25</f>
        <v>7112</v>
      </c>
      <c r="S7" s="22">
        <f>ROUNDUP(BAR!AO7*0.9*0.87,)+25</f>
        <v>6877</v>
      </c>
      <c r="T7" s="22">
        <f>ROUNDUP(BAR!AP7*0.9*0.87,)+25</f>
        <v>6877</v>
      </c>
      <c r="U7" s="22">
        <f>ROUNDUP(BAR!AQ7*0.9*0.87,)+25</f>
        <v>6877</v>
      </c>
      <c r="V7" s="22">
        <f>ROUNDUP(BAR!AR7*0.9*0.87,)+25</f>
        <v>6877</v>
      </c>
      <c r="W7" s="22">
        <f>ROUNDUP(BAR!AS7*0.9*0.87,)+25</f>
        <v>6877</v>
      </c>
      <c r="X7" s="22">
        <f>ROUNDUP(BAR!AT7*0.9*0.87,)+25</f>
        <v>7112</v>
      </c>
      <c r="Y7" s="22">
        <f>ROUNDUP(BAR!AU7*0.9*0.87,)+25</f>
        <v>7112</v>
      </c>
      <c r="Z7" s="22">
        <f>ROUNDUP(BAR!AV7*0.9*0.87,)+25</f>
        <v>6877</v>
      </c>
      <c r="AA7" s="22">
        <f>ROUNDUP(BAR!AW7*0.9*0.87,)+25</f>
        <v>6877</v>
      </c>
      <c r="AB7" s="22">
        <f>ROUNDUP(BAR!AX7*0.9*0.87,)+25</f>
        <v>6877</v>
      </c>
      <c r="AC7" s="22">
        <f>ROUNDUP(BAR!AY7*0.9*0.87,)+25</f>
        <v>6877</v>
      </c>
      <c r="AD7" s="22">
        <f>ROUNDUP(BAR!AZ7*0.9*0.87,)+25</f>
        <v>6877</v>
      </c>
      <c r="AE7" s="22">
        <f>ROUNDUP(BAR!BA7*0.9*0.87,)+25</f>
        <v>7112</v>
      </c>
      <c r="AF7" s="22">
        <f>ROUNDUP(BAR!BB7*0.9*0.87,)+25</f>
        <v>7112</v>
      </c>
      <c r="AG7" s="22">
        <f>ROUNDUP(BAR!BC7*0.9*0.87,)+25</f>
        <v>6642</v>
      </c>
      <c r="AH7" s="22">
        <f>ROUNDUP(BAR!BD7*0.9*0.87,)+25</f>
        <v>6642</v>
      </c>
      <c r="AI7" s="22">
        <f>ROUNDUP(BAR!BE7*0.9*0.87,)+25</f>
        <v>6642</v>
      </c>
      <c r="AJ7" s="22">
        <f>ROUNDUP(BAR!BF7*0.9*0.87,)+25</f>
        <v>7112</v>
      </c>
      <c r="AK7" s="22">
        <f>ROUNDUP(BAR!BG7*0.9*0.87,)+25</f>
        <v>7112</v>
      </c>
      <c r="AL7" s="22">
        <f>ROUNDUP(BAR!BH7*0.9*0.87,)+25</f>
        <v>7112</v>
      </c>
      <c r="AM7" s="22">
        <f>ROUNDUP(BAR!BI7*0.9*0.87,)+25</f>
        <v>7112</v>
      </c>
      <c r="AN7" s="22">
        <f>ROUNDUP(BAR!BJ7*0.9*0.87,)+25</f>
        <v>6485</v>
      </c>
      <c r="AO7" s="22">
        <f>ROUNDUP(BAR!BK7*0.9*0.87,)+25</f>
        <v>6485</v>
      </c>
      <c r="AP7" s="22">
        <f>ROUNDUP(BAR!BL7*0.9*0.87,)+25</f>
        <v>6485</v>
      </c>
      <c r="AQ7" s="22">
        <f>ROUNDUP(BAR!BM7*0.9*0.87,)+25</f>
        <v>6485</v>
      </c>
      <c r="AR7" s="22">
        <f>ROUNDUP(BAR!BN7*0.9*0.87,)+25</f>
        <v>6485</v>
      </c>
      <c r="AS7" s="22">
        <f>ROUNDUP(BAR!BO7*0.9*0.87,)+25</f>
        <v>6642</v>
      </c>
      <c r="AT7" s="22">
        <f>ROUNDUP(BAR!BP7*0.9*0.87,)+25</f>
        <v>6642</v>
      </c>
      <c r="AU7" s="22">
        <f>ROUNDUP(BAR!BQ7*0.9*0.87,)+25</f>
        <v>6485</v>
      </c>
      <c r="AV7" s="22">
        <f>ROUNDUP(BAR!BR7*0.9*0.87,)+25</f>
        <v>6485</v>
      </c>
      <c r="AW7" s="22">
        <f>ROUNDUP(BAR!BS7*0.9*0.87,)+25</f>
        <v>6485</v>
      </c>
      <c r="AX7" s="22">
        <f>ROUNDUP(BAR!BT7*0.9*0.87,)+25</f>
        <v>6485</v>
      </c>
      <c r="AY7" s="22">
        <f>ROUNDUP(BAR!BU7*0.9*0.87,)+25</f>
        <v>6485</v>
      </c>
      <c r="AZ7" s="22">
        <f>ROUNDUP(BAR!BV7*0.9*0.87,)+25</f>
        <v>6642</v>
      </c>
      <c r="BA7" s="22">
        <f>ROUNDUP(BAR!BW7*0.9*0.87,)+25</f>
        <v>6642</v>
      </c>
      <c r="BB7" s="22">
        <f>ROUNDUP(BAR!BX7*0.9*0.87,)+25</f>
        <v>6485</v>
      </c>
      <c r="BC7" s="22">
        <f>ROUNDUP(BAR!BY7*0.9*0.87,)+25</f>
        <v>6485</v>
      </c>
      <c r="BD7" s="22">
        <f>ROUNDUP(BAR!BZ7*0.9*0.87,)+25</f>
        <v>6485</v>
      </c>
      <c r="BE7" s="22">
        <f>ROUNDUP(BAR!CA7*0.9*0.87,)+25</f>
        <v>6485</v>
      </c>
      <c r="BF7" s="22">
        <f>ROUNDUP(BAR!CB7*0.9*0.87,)+25</f>
        <v>6485</v>
      </c>
      <c r="BG7" s="22">
        <f>ROUNDUP(BAR!CC7*0.9*0.87,)+25</f>
        <v>6642</v>
      </c>
      <c r="BH7" s="22">
        <f>ROUNDUP(BAR!CD7*0.9*0.87,)+25</f>
        <v>6642</v>
      </c>
      <c r="BI7" s="22">
        <f>ROUNDUP(BAR!CE7*0.9*0.87,)+25</f>
        <v>6485</v>
      </c>
      <c r="BJ7" s="22">
        <f>ROUNDUP(BAR!CF7*0.9*0.87,)+25</f>
        <v>6485</v>
      </c>
    </row>
    <row r="8" spans="1:62" s="4" customFormat="1" ht="24.75" customHeight="1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</row>
    <row r="9" spans="1:62" s="4" customFormat="1" ht="12" customHeight="1">
      <c r="A9" s="18">
        <v>1</v>
      </c>
      <c r="B9" s="22">
        <f>ROUNDUP(BAR!X9*0.9*0.87,)+25</f>
        <v>6603</v>
      </c>
      <c r="C9" s="22">
        <f>ROUNDUP(BAR!Y9*0.9*0.87,)+25</f>
        <v>6838</v>
      </c>
      <c r="D9" s="22">
        <f>ROUNDUP(BAR!Z9*0.9*0.87,)+25</f>
        <v>6838</v>
      </c>
      <c r="E9" s="22">
        <f>ROUNDUP(BAR!AA9*0.9*0.87,)+25</f>
        <v>6603</v>
      </c>
      <c r="F9" s="22">
        <f>ROUNDUP(BAR!AB9*0.9*0.87,)+25</f>
        <v>6603</v>
      </c>
      <c r="G9" s="22">
        <f>ROUNDUP(BAR!AC9*0.9*0.87,)+25</f>
        <v>6603</v>
      </c>
      <c r="H9" s="22">
        <f>ROUNDUP(BAR!AD9*0.9*0.87,)+25</f>
        <v>6603</v>
      </c>
      <c r="I9" s="22">
        <f>ROUNDUP(BAR!AE9*0.9*0.87,)+25</f>
        <v>6603</v>
      </c>
      <c r="J9" s="22">
        <f>ROUNDUP(BAR!AF9*0.9*0.87,)+25</f>
        <v>6838</v>
      </c>
      <c r="K9" s="22">
        <f>ROUNDUP(BAR!AG9*0.9*0.87,)+25</f>
        <v>6838</v>
      </c>
      <c r="L9" s="22">
        <f>ROUNDUP(BAR!AH9*0.9*0.87,)+25</f>
        <v>6603</v>
      </c>
      <c r="M9" s="22">
        <f>ROUNDUP(BAR!AI9*0.9*0.87,)+25</f>
        <v>6838</v>
      </c>
      <c r="N9" s="22">
        <f>ROUNDUP(BAR!AJ9*0.9*0.87,)+25</f>
        <v>6838</v>
      </c>
      <c r="O9" s="22">
        <f>ROUNDUP(BAR!AK9*0.9*0.87,)+25</f>
        <v>6838</v>
      </c>
      <c r="P9" s="22">
        <f>ROUNDUP(BAR!AL9*0.9*0.87,)+25</f>
        <v>6838</v>
      </c>
      <c r="Q9" s="22">
        <f>ROUNDUP(BAR!AM9*0.9*0.87,)+25</f>
        <v>6838</v>
      </c>
      <c r="R9" s="22">
        <f>ROUNDUP(BAR!AN9*0.9*0.87,)+25</f>
        <v>6838</v>
      </c>
      <c r="S9" s="22">
        <f>ROUNDUP(BAR!AO9*0.9*0.87,)+25</f>
        <v>6603</v>
      </c>
      <c r="T9" s="22">
        <f>ROUNDUP(BAR!AP9*0.9*0.87,)+25</f>
        <v>6603</v>
      </c>
      <c r="U9" s="22">
        <f>ROUNDUP(BAR!AQ9*0.9*0.87,)+25</f>
        <v>6603</v>
      </c>
      <c r="V9" s="22">
        <f>ROUNDUP(BAR!AR9*0.9*0.87,)+25</f>
        <v>6603</v>
      </c>
      <c r="W9" s="22">
        <f>ROUNDUP(BAR!AS9*0.9*0.87,)+25</f>
        <v>6603</v>
      </c>
      <c r="X9" s="22">
        <f>ROUNDUP(BAR!AT9*0.9*0.87,)+25</f>
        <v>6838</v>
      </c>
      <c r="Y9" s="22">
        <f>ROUNDUP(BAR!AU9*0.9*0.87,)+25</f>
        <v>6838</v>
      </c>
      <c r="Z9" s="22">
        <f>ROUNDUP(BAR!AV9*0.9*0.87,)+25</f>
        <v>6603</v>
      </c>
      <c r="AA9" s="22">
        <f>ROUNDUP(BAR!AW9*0.9*0.87,)+25</f>
        <v>6603</v>
      </c>
      <c r="AB9" s="22">
        <f>ROUNDUP(BAR!AX9*0.9*0.87,)+25</f>
        <v>6603</v>
      </c>
      <c r="AC9" s="22">
        <f>ROUNDUP(BAR!AY9*0.9*0.87,)+25</f>
        <v>6603</v>
      </c>
      <c r="AD9" s="22">
        <f>ROUNDUP(BAR!AZ9*0.9*0.87,)+25</f>
        <v>6603</v>
      </c>
      <c r="AE9" s="22">
        <f>ROUNDUP(BAR!BA9*0.9*0.87,)+25</f>
        <v>6838</v>
      </c>
      <c r="AF9" s="22">
        <f>ROUNDUP(BAR!BB9*0.9*0.87,)+25</f>
        <v>6838</v>
      </c>
      <c r="AG9" s="22">
        <f>ROUNDUP(BAR!BC9*0.9*0.87,)+25</f>
        <v>6368</v>
      </c>
      <c r="AH9" s="22">
        <f>ROUNDUP(BAR!BD9*0.9*0.87,)+25</f>
        <v>6368</v>
      </c>
      <c r="AI9" s="22">
        <f>ROUNDUP(BAR!BE9*0.9*0.87,)+25</f>
        <v>6368</v>
      </c>
      <c r="AJ9" s="22">
        <f>ROUNDUP(BAR!BF9*0.9*0.87,)+25</f>
        <v>6838</v>
      </c>
      <c r="AK9" s="22">
        <f>ROUNDUP(BAR!BG9*0.9*0.87,)+25</f>
        <v>6838</v>
      </c>
      <c r="AL9" s="22">
        <f>ROUNDUP(BAR!BH9*0.9*0.87,)+25</f>
        <v>6838</v>
      </c>
      <c r="AM9" s="22">
        <f>ROUNDUP(BAR!BI9*0.9*0.87,)+25</f>
        <v>6838</v>
      </c>
      <c r="AN9" s="22">
        <f>ROUNDUP(BAR!BJ9*0.9*0.87,)+25</f>
        <v>6211</v>
      </c>
      <c r="AO9" s="22">
        <f>ROUNDUP(BAR!BK9*0.9*0.87,)+25</f>
        <v>6211</v>
      </c>
      <c r="AP9" s="22">
        <f>ROUNDUP(BAR!BL9*0.9*0.87,)+25</f>
        <v>6211</v>
      </c>
      <c r="AQ9" s="22">
        <f>ROUNDUP(BAR!BM9*0.9*0.87,)+25</f>
        <v>6211</v>
      </c>
      <c r="AR9" s="22">
        <f>ROUNDUP(BAR!BN9*0.9*0.87,)+25</f>
        <v>6211</v>
      </c>
      <c r="AS9" s="22">
        <f>ROUNDUP(BAR!BO9*0.9*0.87,)+25</f>
        <v>6368</v>
      </c>
      <c r="AT9" s="22">
        <f>ROUNDUP(BAR!BP9*0.9*0.87,)+25</f>
        <v>6368</v>
      </c>
      <c r="AU9" s="22">
        <f>ROUNDUP(BAR!BQ9*0.9*0.87,)+25</f>
        <v>6211</v>
      </c>
      <c r="AV9" s="22">
        <f>ROUNDUP(BAR!BR9*0.9*0.87,)+25</f>
        <v>6211</v>
      </c>
      <c r="AW9" s="22">
        <f>ROUNDUP(BAR!BS9*0.9*0.87,)+25</f>
        <v>6211</v>
      </c>
      <c r="AX9" s="22">
        <f>ROUNDUP(BAR!BT9*0.9*0.87,)+25</f>
        <v>6211</v>
      </c>
      <c r="AY9" s="22">
        <f>ROUNDUP(BAR!BU9*0.9*0.87,)+25</f>
        <v>6211</v>
      </c>
      <c r="AZ9" s="22">
        <f>ROUNDUP(BAR!BV9*0.9*0.87,)+25</f>
        <v>6368</v>
      </c>
      <c r="BA9" s="22">
        <f>ROUNDUP(BAR!BW9*0.9*0.87,)+25</f>
        <v>6368</v>
      </c>
      <c r="BB9" s="22">
        <f>ROUNDUP(BAR!BX9*0.9*0.87,)+25</f>
        <v>6211</v>
      </c>
      <c r="BC9" s="22">
        <f>ROUNDUP(BAR!BY9*0.9*0.87,)+25</f>
        <v>6211</v>
      </c>
      <c r="BD9" s="22">
        <f>ROUNDUP(BAR!BZ9*0.9*0.87,)+25</f>
        <v>6211</v>
      </c>
      <c r="BE9" s="22">
        <f>ROUNDUP(BAR!CA9*0.9*0.87,)+25</f>
        <v>6211</v>
      </c>
      <c r="BF9" s="22">
        <f>ROUNDUP(BAR!CB9*0.9*0.87,)+25</f>
        <v>6211</v>
      </c>
      <c r="BG9" s="22">
        <f>ROUNDUP(BAR!CC9*0.9*0.87,)+25</f>
        <v>6368</v>
      </c>
      <c r="BH9" s="22">
        <f>ROUNDUP(BAR!CD9*0.9*0.87,)+25</f>
        <v>6368</v>
      </c>
      <c r="BI9" s="22">
        <f>ROUNDUP(BAR!CE9*0.9*0.87,)+25</f>
        <v>6211</v>
      </c>
      <c r="BJ9" s="22">
        <f>ROUNDUP(BAR!CF9*0.9*0.87,)+25</f>
        <v>6211</v>
      </c>
    </row>
    <row r="10" spans="1:62" s="4" customFormat="1" ht="12" customHeight="1">
      <c r="A10" s="20">
        <v>2</v>
      </c>
      <c r="B10" s="22">
        <f>ROUNDUP(BAR!X10*0.9*0.87,)+25</f>
        <v>8051</v>
      </c>
      <c r="C10" s="22">
        <f>ROUNDUP(BAR!Y10*0.9*0.87,)+25</f>
        <v>8286</v>
      </c>
      <c r="D10" s="22">
        <f>ROUNDUP(BAR!Z10*0.9*0.87,)+25</f>
        <v>8286</v>
      </c>
      <c r="E10" s="22">
        <f>ROUNDUP(BAR!AA10*0.9*0.87,)+25</f>
        <v>8051</v>
      </c>
      <c r="F10" s="22">
        <f>ROUNDUP(BAR!AB10*0.9*0.87,)+25</f>
        <v>8051</v>
      </c>
      <c r="G10" s="22">
        <f>ROUNDUP(BAR!AC10*0.9*0.87,)+25</f>
        <v>8051</v>
      </c>
      <c r="H10" s="22">
        <f>ROUNDUP(BAR!AD10*0.9*0.87,)+25</f>
        <v>8051</v>
      </c>
      <c r="I10" s="22">
        <f>ROUNDUP(BAR!AE10*0.9*0.87,)+25</f>
        <v>8051</v>
      </c>
      <c r="J10" s="22">
        <f>ROUNDUP(BAR!AF10*0.9*0.87,)+25</f>
        <v>8286</v>
      </c>
      <c r="K10" s="22">
        <f>ROUNDUP(BAR!AG10*0.9*0.87,)+25</f>
        <v>8286</v>
      </c>
      <c r="L10" s="22">
        <f>ROUNDUP(BAR!AH10*0.9*0.87,)+25</f>
        <v>8051</v>
      </c>
      <c r="M10" s="22">
        <f>ROUNDUP(BAR!AI10*0.9*0.87,)+25</f>
        <v>8286</v>
      </c>
      <c r="N10" s="22">
        <f>ROUNDUP(BAR!AJ10*0.9*0.87,)+25</f>
        <v>8286</v>
      </c>
      <c r="O10" s="22">
        <f>ROUNDUP(BAR!AK10*0.9*0.87,)+25</f>
        <v>8286</v>
      </c>
      <c r="P10" s="22">
        <f>ROUNDUP(BAR!AL10*0.9*0.87,)+25</f>
        <v>8286</v>
      </c>
      <c r="Q10" s="22">
        <f>ROUNDUP(BAR!AM10*0.9*0.87,)+25</f>
        <v>8286</v>
      </c>
      <c r="R10" s="22">
        <f>ROUNDUP(BAR!AN10*0.9*0.87,)+25</f>
        <v>8286</v>
      </c>
      <c r="S10" s="22">
        <f>ROUNDUP(BAR!AO10*0.9*0.87,)+25</f>
        <v>8051</v>
      </c>
      <c r="T10" s="22">
        <f>ROUNDUP(BAR!AP10*0.9*0.87,)+25</f>
        <v>8051</v>
      </c>
      <c r="U10" s="22">
        <f>ROUNDUP(BAR!AQ10*0.9*0.87,)+25</f>
        <v>8051</v>
      </c>
      <c r="V10" s="22">
        <f>ROUNDUP(BAR!AR10*0.9*0.87,)+25</f>
        <v>8051</v>
      </c>
      <c r="W10" s="22">
        <f>ROUNDUP(BAR!AS10*0.9*0.87,)+25</f>
        <v>8051</v>
      </c>
      <c r="X10" s="22">
        <f>ROUNDUP(BAR!AT10*0.9*0.87,)+25</f>
        <v>8286</v>
      </c>
      <c r="Y10" s="22">
        <f>ROUNDUP(BAR!AU10*0.9*0.87,)+25</f>
        <v>8286</v>
      </c>
      <c r="Z10" s="22">
        <f>ROUNDUP(BAR!AV10*0.9*0.87,)+25</f>
        <v>8051</v>
      </c>
      <c r="AA10" s="22">
        <f>ROUNDUP(BAR!AW10*0.9*0.87,)+25</f>
        <v>8051</v>
      </c>
      <c r="AB10" s="22">
        <f>ROUNDUP(BAR!AX10*0.9*0.87,)+25</f>
        <v>8051</v>
      </c>
      <c r="AC10" s="22">
        <f>ROUNDUP(BAR!AY10*0.9*0.87,)+25</f>
        <v>8051</v>
      </c>
      <c r="AD10" s="22">
        <f>ROUNDUP(BAR!AZ10*0.9*0.87,)+25</f>
        <v>8051</v>
      </c>
      <c r="AE10" s="22">
        <f>ROUNDUP(BAR!BA10*0.9*0.87,)+25</f>
        <v>8286</v>
      </c>
      <c r="AF10" s="22">
        <f>ROUNDUP(BAR!BB10*0.9*0.87,)+25</f>
        <v>8286</v>
      </c>
      <c r="AG10" s="22">
        <f>ROUNDUP(BAR!BC10*0.9*0.87,)+25</f>
        <v>7816</v>
      </c>
      <c r="AH10" s="22">
        <f>ROUNDUP(BAR!BD10*0.9*0.87,)+25</f>
        <v>7816</v>
      </c>
      <c r="AI10" s="22">
        <f>ROUNDUP(BAR!BE10*0.9*0.87,)+25</f>
        <v>7816</v>
      </c>
      <c r="AJ10" s="22">
        <f>ROUNDUP(BAR!BF10*0.9*0.87,)+25</f>
        <v>8286</v>
      </c>
      <c r="AK10" s="22">
        <f>ROUNDUP(BAR!BG10*0.9*0.87,)+25</f>
        <v>8286</v>
      </c>
      <c r="AL10" s="22">
        <f>ROUNDUP(BAR!BH10*0.9*0.87,)+25</f>
        <v>8286</v>
      </c>
      <c r="AM10" s="22">
        <f>ROUNDUP(BAR!BI10*0.9*0.87,)+25</f>
        <v>8286</v>
      </c>
      <c r="AN10" s="22">
        <f>ROUNDUP(BAR!BJ10*0.9*0.87,)+25</f>
        <v>7660</v>
      </c>
      <c r="AO10" s="22">
        <f>ROUNDUP(BAR!BK10*0.9*0.87,)+25</f>
        <v>7660</v>
      </c>
      <c r="AP10" s="22">
        <f>ROUNDUP(BAR!BL10*0.9*0.87,)+25</f>
        <v>7660</v>
      </c>
      <c r="AQ10" s="22">
        <f>ROUNDUP(BAR!BM10*0.9*0.87,)+25</f>
        <v>7660</v>
      </c>
      <c r="AR10" s="22">
        <f>ROUNDUP(BAR!BN10*0.9*0.87,)+25</f>
        <v>7660</v>
      </c>
      <c r="AS10" s="22">
        <f>ROUNDUP(BAR!BO10*0.9*0.87,)+25</f>
        <v>7816</v>
      </c>
      <c r="AT10" s="22">
        <f>ROUNDUP(BAR!BP10*0.9*0.87,)+25</f>
        <v>7816</v>
      </c>
      <c r="AU10" s="22">
        <f>ROUNDUP(BAR!BQ10*0.9*0.87,)+25</f>
        <v>7660</v>
      </c>
      <c r="AV10" s="22">
        <f>ROUNDUP(BAR!BR10*0.9*0.87,)+25</f>
        <v>7660</v>
      </c>
      <c r="AW10" s="22">
        <f>ROUNDUP(BAR!BS10*0.9*0.87,)+25</f>
        <v>7660</v>
      </c>
      <c r="AX10" s="22">
        <f>ROUNDUP(BAR!BT10*0.9*0.87,)+25</f>
        <v>7660</v>
      </c>
      <c r="AY10" s="22">
        <f>ROUNDUP(BAR!BU10*0.9*0.87,)+25</f>
        <v>7660</v>
      </c>
      <c r="AZ10" s="22">
        <f>ROUNDUP(BAR!BV10*0.9*0.87,)+25</f>
        <v>7816</v>
      </c>
      <c r="BA10" s="22">
        <f>ROUNDUP(BAR!BW10*0.9*0.87,)+25</f>
        <v>7816</v>
      </c>
      <c r="BB10" s="22">
        <f>ROUNDUP(BAR!BX10*0.9*0.87,)+25</f>
        <v>7660</v>
      </c>
      <c r="BC10" s="22">
        <f>ROUNDUP(BAR!BY10*0.9*0.87,)+25</f>
        <v>7660</v>
      </c>
      <c r="BD10" s="22">
        <f>ROUNDUP(BAR!BZ10*0.9*0.87,)+25</f>
        <v>7660</v>
      </c>
      <c r="BE10" s="22">
        <f>ROUNDUP(BAR!CA10*0.9*0.87,)+25</f>
        <v>7660</v>
      </c>
      <c r="BF10" s="22">
        <f>ROUNDUP(BAR!CB10*0.9*0.87,)+25</f>
        <v>7660</v>
      </c>
      <c r="BG10" s="22">
        <f>ROUNDUP(BAR!CC10*0.9*0.87,)+25</f>
        <v>7816</v>
      </c>
      <c r="BH10" s="22">
        <f>ROUNDUP(BAR!CD10*0.9*0.87,)+25</f>
        <v>7816</v>
      </c>
      <c r="BI10" s="22">
        <f>ROUNDUP(BAR!CE10*0.9*0.87,)+25</f>
        <v>7660</v>
      </c>
      <c r="BJ10" s="22">
        <f>ROUNDUP(BAR!CF10*0.9*0.87,)+25</f>
        <v>7660</v>
      </c>
    </row>
    <row r="11" spans="1:62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</row>
    <row r="12" spans="1:62" s="4" customFormat="1" ht="12" customHeight="1">
      <c r="A12" s="20">
        <v>1</v>
      </c>
      <c r="B12" s="22">
        <f>ROUNDUP(BAR!X12*0.9*0.87,)+25</f>
        <v>9343</v>
      </c>
      <c r="C12" s="22">
        <f>ROUNDUP(BAR!Y12*0.9*0.87,)+25</f>
        <v>9578</v>
      </c>
      <c r="D12" s="22">
        <f>ROUNDUP(BAR!Z12*0.9*0.87,)+25</f>
        <v>9578</v>
      </c>
      <c r="E12" s="22">
        <f>ROUNDUP(BAR!AA12*0.9*0.87,)+25</f>
        <v>9343</v>
      </c>
      <c r="F12" s="22">
        <f>ROUNDUP(BAR!AB12*0.9*0.87,)+25</f>
        <v>9343</v>
      </c>
      <c r="G12" s="22">
        <f>ROUNDUP(BAR!AC12*0.9*0.87,)+25</f>
        <v>9343</v>
      </c>
      <c r="H12" s="22">
        <f>ROUNDUP(BAR!AD12*0.9*0.87,)+25</f>
        <v>9343</v>
      </c>
      <c r="I12" s="22">
        <f>ROUNDUP(BAR!AE12*0.9*0.87,)+25</f>
        <v>9343</v>
      </c>
      <c r="J12" s="22">
        <f>ROUNDUP(BAR!AF12*0.9*0.87,)+25</f>
        <v>9578</v>
      </c>
      <c r="K12" s="22">
        <f>ROUNDUP(BAR!AG12*0.9*0.87,)+25</f>
        <v>9578</v>
      </c>
      <c r="L12" s="22">
        <f>ROUNDUP(BAR!AH12*0.9*0.87,)+25</f>
        <v>9343</v>
      </c>
      <c r="M12" s="22">
        <f>ROUNDUP(BAR!AI12*0.9*0.87,)+25</f>
        <v>9578</v>
      </c>
      <c r="N12" s="22">
        <f>ROUNDUP(BAR!AJ12*0.9*0.87,)+25</f>
        <v>9578</v>
      </c>
      <c r="O12" s="22">
        <f>ROUNDUP(BAR!AK12*0.9*0.87,)+25</f>
        <v>9578</v>
      </c>
      <c r="P12" s="22">
        <f>ROUNDUP(BAR!AL12*0.9*0.87,)+25</f>
        <v>9578</v>
      </c>
      <c r="Q12" s="22">
        <f>ROUNDUP(BAR!AM12*0.9*0.87,)+25</f>
        <v>9578</v>
      </c>
      <c r="R12" s="22">
        <f>ROUNDUP(BAR!AN12*0.9*0.87,)+25</f>
        <v>9578</v>
      </c>
      <c r="S12" s="22">
        <f>ROUNDUP(BAR!AO12*0.9*0.87,)+25</f>
        <v>9343</v>
      </c>
      <c r="T12" s="22">
        <f>ROUNDUP(BAR!AP12*0.9*0.87,)+25</f>
        <v>9343</v>
      </c>
      <c r="U12" s="22">
        <f>ROUNDUP(BAR!AQ12*0.9*0.87,)+25</f>
        <v>9343</v>
      </c>
      <c r="V12" s="22">
        <f>ROUNDUP(BAR!AR12*0.9*0.87,)+25</f>
        <v>9343</v>
      </c>
      <c r="W12" s="22">
        <f>ROUNDUP(BAR!AS12*0.9*0.87,)+25</f>
        <v>9343</v>
      </c>
      <c r="X12" s="22">
        <f>ROUNDUP(BAR!AT12*0.9*0.87,)+25</f>
        <v>9578</v>
      </c>
      <c r="Y12" s="22">
        <f>ROUNDUP(BAR!AU12*0.9*0.87,)+25</f>
        <v>9578</v>
      </c>
      <c r="Z12" s="22">
        <f>ROUNDUP(BAR!AV12*0.9*0.87,)+25</f>
        <v>9343</v>
      </c>
      <c r="AA12" s="22">
        <f>ROUNDUP(BAR!AW12*0.9*0.87,)+25</f>
        <v>9343</v>
      </c>
      <c r="AB12" s="22">
        <f>ROUNDUP(BAR!AX12*0.9*0.87,)+25</f>
        <v>9343</v>
      </c>
      <c r="AC12" s="22">
        <f>ROUNDUP(BAR!AY12*0.9*0.87,)+25</f>
        <v>9343</v>
      </c>
      <c r="AD12" s="22">
        <f>ROUNDUP(BAR!AZ12*0.9*0.87,)+25</f>
        <v>9343</v>
      </c>
      <c r="AE12" s="22">
        <f>ROUNDUP(BAR!BA12*0.9*0.87,)+25</f>
        <v>9578</v>
      </c>
      <c r="AF12" s="22">
        <f>ROUNDUP(BAR!BB12*0.9*0.87,)+25</f>
        <v>9578</v>
      </c>
      <c r="AG12" s="22">
        <f>ROUNDUP(BAR!BC12*0.9*0.87,)+25</f>
        <v>9108</v>
      </c>
      <c r="AH12" s="22">
        <f>ROUNDUP(BAR!BD12*0.9*0.87,)+25</f>
        <v>9108</v>
      </c>
      <c r="AI12" s="22">
        <f>ROUNDUP(BAR!BE12*0.9*0.87,)+25</f>
        <v>9108</v>
      </c>
      <c r="AJ12" s="22">
        <f>ROUNDUP(BAR!BF12*0.9*0.87,)+25</f>
        <v>9578</v>
      </c>
      <c r="AK12" s="22">
        <f>ROUNDUP(BAR!BG12*0.9*0.87,)+25</f>
        <v>9578</v>
      </c>
      <c r="AL12" s="22">
        <f>ROUNDUP(BAR!BH12*0.9*0.87,)+25</f>
        <v>9578</v>
      </c>
      <c r="AM12" s="22">
        <f>ROUNDUP(BAR!BI12*0.9*0.87,)+25</f>
        <v>9578</v>
      </c>
      <c r="AN12" s="22">
        <f>ROUNDUP(BAR!BJ12*0.9*0.87,)+25</f>
        <v>8952</v>
      </c>
      <c r="AO12" s="22">
        <f>ROUNDUP(BAR!BK12*0.9*0.87,)+25</f>
        <v>8952</v>
      </c>
      <c r="AP12" s="22">
        <f>ROUNDUP(BAR!BL12*0.9*0.87,)+25</f>
        <v>8952</v>
      </c>
      <c r="AQ12" s="22">
        <f>ROUNDUP(BAR!BM12*0.9*0.87,)+25</f>
        <v>8952</v>
      </c>
      <c r="AR12" s="22">
        <f>ROUNDUP(BAR!BN12*0.9*0.87,)+25</f>
        <v>8952</v>
      </c>
      <c r="AS12" s="22">
        <f>ROUNDUP(BAR!BO12*0.9*0.87,)+25</f>
        <v>9108</v>
      </c>
      <c r="AT12" s="22">
        <f>ROUNDUP(BAR!BP12*0.9*0.87,)+25</f>
        <v>9108</v>
      </c>
      <c r="AU12" s="22">
        <f>ROUNDUP(BAR!BQ12*0.9*0.87,)+25</f>
        <v>8952</v>
      </c>
      <c r="AV12" s="22">
        <f>ROUNDUP(BAR!BR12*0.9*0.87,)+25</f>
        <v>8952</v>
      </c>
      <c r="AW12" s="22">
        <f>ROUNDUP(BAR!BS12*0.9*0.87,)+25</f>
        <v>8952</v>
      </c>
      <c r="AX12" s="22">
        <f>ROUNDUP(BAR!BT12*0.9*0.87,)+25</f>
        <v>8952</v>
      </c>
      <c r="AY12" s="22">
        <f>ROUNDUP(BAR!BU12*0.9*0.87,)+25</f>
        <v>8952</v>
      </c>
      <c r="AZ12" s="22">
        <f>ROUNDUP(BAR!BV12*0.9*0.87,)+25</f>
        <v>9108</v>
      </c>
      <c r="BA12" s="22">
        <f>ROUNDUP(BAR!BW12*0.9*0.87,)+25</f>
        <v>9108</v>
      </c>
      <c r="BB12" s="22">
        <f>ROUNDUP(BAR!BX12*0.9*0.87,)+25</f>
        <v>8952</v>
      </c>
      <c r="BC12" s="22">
        <f>ROUNDUP(BAR!BY12*0.9*0.87,)+25</f>
        <v>8952</v>
      </c>
      <c r="BD12" s="22">
        <f>ROUNDUP(BAR!BZ12*0.9*0.87,)+25</f>
        <v>8952</v>
      </c>
      <c r="BE12" s="22">
        <f>ROUNDUP(BAR!CA12*0.9*0.87,)+25</f>
        <v>8952</v>
      </c>
      <c r="BF12" s="22">
        <f>ROUNDUP(BAR!CB12*0.9*0.87,)+25</f>
        <v>8952</v>
      </c>
      <c r="BG12" s="22">
        <f>ROUNDUP(BAR!CC12*0.9*0.87,)+25</f>
        <v>9108</v>
      </c>
      <c r="BH12" s="22">
        <f>ROUNDUP(BAR!CD12*0.9*0.87,)+25</f>
        <v>9108</v>
      </c>
      <c r="BI12" s="22">
        <f>ROUNDUP(BAR!CE12*0.9*0.87,)+25</f>
        <v>8952</v>
      </c>
      <c r="BJ12" s="22">
        <f>ROUNDUP(BAR!CF12*0.9*0.87,)+25</f>
        <v>8952</v>
      </c>
    </row>
    <row r="13" spans="1:62" s="4" customFormat="1" ht="12" customHeight="1">
      <c r="A13" s="20">
        <v>2</v>
      </c>
      <c r="B13" s="22">
        <f>ROUNDUP(BAR!X13*0.9*0.87,)+25</f>
        <v>10792</v>
      </c>
      <c r="C13" s="22">
        <f>ROUNDUP(BAR!Y13*0.9*0.87,)+25</f>
        <v>11027</v>
      </c>
      <c r="D13" s="22">
        <f>ROUNDUP(BAR!Z13*0.9*0.87,)+25</f>
        <v>11027</v>
      </c>
      <c r="E13" s="22">
        <f>ROUNDUP(BAR!AA13*0.9*0.87,)+25</f>
        <v>10792</v>
      </c>
      <c r="F13" s="22">
        <f>ROUNDUP(BAR!AB13*0.9*0.87,)+25</f>
        <v>10792</v>
      </c>
      <c r="G13" s="22">
        <f>ROUNDUP(BAR!AC13*0.9*0.87,)+25</f>
        <v>10792</v>
      </c>
      <c r="H13" s="22">
        <f>ROUNDUP(BAR!AD13*0.9*0.87,)+25</f>
        <v>10792</v>
      </c>
      <c r="I13" s="22">
        <f>ROUNDUP(BAR!AE13*0.9*0.87,)+25</f>
        <v>10792</v>
      </c>
      <c r="J13" s="22">
        <f>ROUNDUP(BAR!AF13*0.9*0.87,)+25</f>
        <v>11027</v>
      </c>
      <c r="K13" s="22">
        <f>ROUNDUP(BAR!AG13*0.9*0.87,)+25</f>
        <v>11027</v>
      </c>
      <c r="L13" s="22">
        <f>ROUNDUP(BAR!AH13*0.9*0.87,)+25</f>
        <v>10792</v>
      </c>
      <c r="M13" s="22">
        <f>ROUNDUP(BAR!AI13*0.9*0.87,)+25</f>
        <v>11027</v>
      </c>
      <c r="N13" s="22">
        <f>ROUNDUP(BAR!AJ13*0.9*0.87,)+25</f>
        <v>11027</v>
      </c>
      <c r="O13" s="22">
        <f>ROUNDUP(BAR!AK13*0.9*0.87,)+25</f>
        <v>11027</v>
      </c>
      <c r="P13" s="22">
        <f>ROUNDUP(BAR!AL13*0.9*0.87,)+25</f>
        <v>11027</v>
      </c>
      <c r="Q13" s="22">
        <f>ROUNDUP(BAR!AM13*0.9*0.87,)+25</f>
        <v>11027</v>
      </c>
      <c r="R13" s="22">
        <f>ROUNDUP(BAR!AN13*0.9*0.87,)+25</f>
        <v>11027</v>
      </c>
      <c r="S13" s="22">
        <f>ROUNDUP(BAR!AO13*0.9*0.87,)+25</f>
        <v>10792</v>
      </c>
      <c r="T13" s="22">
        <f>ROUNDUP(BAR!AP13*0.9*0.87,)+25</f>
        <v>10792</v>
      </c>
      <c r="U13" s="22">
        <f>ROUNDUP(BAR!AQ13*0.9*0.87,)+25</f>
        <v>10792</v>
      </c>
      <c r="V13" s="22">
        <f>ROUNDUP(BAR!AR13*0.9*0.87,)+25</f>
        <v>10792</v>
      </c>
      <c r="W13" s="22">
        <f>ROUNDUP(BAR!AS13*0.9*0.87,)+25</f>
        <v>10792</v>
      </c>
      <c r="X13" s="22">
        <f>ROUNDUP(BAR!AT13*0.9*0.87,)+25</f>
        <v>11027</v>
      </c>
      <c r="Y13" s="22">
        <f>ROUNDUP(BAR!AU13*0.9*0.87,)+25</f>
        <v>11027</v>
      </c>
      <c r="Z13" s="22">
        <f>ROUNDUP(BAR!AV13*0.9*0.87,)+25</f>
        <v>10792</v>
      </c>
      <c r="AA13" s="22">
        <f>ROUNDUP(BAR!AW13*0.9*0.87,)+25</f>
        <v>10792</v>
      </c>
      <c r="AB13" s="22">
        <f>ROUNDUP(BAR!AX13*0.9*0.87,)+25</f>
        <v>10792</v>
      </c>
      <c r="AC13" s="22">
        <f>ROUNDUP(BAR!AY13*0.9*0.87,)+25</f>
        <v>10792</v>
      </c>
      <c r="AD13" s="22">
        <f>ROUNDUP(BAR!AZ13*0.9*0.87,)+25</f>
        <v>10792</v>
      </c>
      <c r="AE13" s="22">
        <f>ROUNDUP(BAR!BA13*0.9*0.87,)+25</f>
        <v>11027</v>
      </c>
      <c r="AF13" s="22">
        <f>ROUNDUP(BAR!BB13*0.9*0.87,)+25</f>
        <v>11027</v>
      </c>
      <c r="AG13" s="22">
        <f>ROUNDUP(BAR!BC13*0.9*0.87,)+25</f>
        <v>10557</v>
      </c>
      <c r="AH13" s="22">
        <f>ROUNDUP(BAR!BD13*0.9*0.87,)+25</f>
        <v>10557</v>
      </c>
      <c r="AI13" s="22">
        <f>ROUNDUP(BAR!BE13*0.9*0.87,)+25</f>
        <v>10557</v>
      </c>
      <c r="AJ13" s="22">
        <f>ROUNDUP(BAR!BF13*0.9*0.87,)+25</f>
        <v>11027</v>
      </c>
      <c r="AK13" s="22">
        <f>ROUNDUP(BAR!BG13*0.9*0.87,)+25</f>
        <v>11027</v>
      </c>
      <c r="AL13" s="22">
        <f>ROUNDUP(BAR!BH13*0.9*0.87,)+25</f>
        <v>11027</v>
      </c>
      <c r="AM13" s="22">
        <f>ROUNDUP(BAR!BI13*0.9*0.87,)+25</f>
        <v>11027</v>
      </c>
      <c r="AN13" s="22">
        <f>ROUNDUP(BAR!BJ13*0.9*0.87,)+25</f>
        <v>10400</v>
      </c>
      <c r="AO13" s="22">
        <f>ROUNDUP(BAR!BK13*0.9*0.87,)+25</f>
        <v>10400</v>
      </c>
      <c r="AP13" s="22">
        <f>ROUNDUP(BAR!BL13*0.9*0.87,)+25</f>
        <v>10400</v>
      </c>
      <c r="AQ13" s="22">
        <f>ROUNDUP(BAR!BM13*0.9*0.87,)+25</f>
        <v>10400</v>
      </c>
      <c r="AR13" s="22">
        <f>ROUNDUP(BAR!BN13*0.9*0.87,)+25</f>
        <v>10400</v>
      </c>
      <c r="AS13" s="22">
        <f>ROUNDUP(BAR!BO13*0.9*0.87,)+25</f>
        <v>10557</v>
      </c>
      <c r="AT13" s="22">
        <f>ROUNDUP(BAR!BP13*0.9*0.87,)+25</f>
        <v>10557</v>
      </c>
      <c r="AU13" s="22">
        <f>ROUNDUP(BAR!BQ13*0.9*0.87,)+25</f>
        <v>10400</v>
      </c>
      <c r="AV13" s="22">
        <f>ROUNDUP(BAR!BR13*0.9*0.87,)+25</f>
        <v>10400</v>
      </c>
      <c r="AW13" s="22">
        <f>ROUNDUP(BAR!BS13*0.9*0.87,)+25</f>
        <v>10400</v>
      </c>
      <c r="AX13" s="22">
        <f>ROUNDUP(BAR!BT13*0.9*0.87,)+25</f>
        <v>10400</v>
      </c>
      <c r="AY13" s="22">
        <f>ROUNDUP(BAR!BU13*0.9*0.87,)+25</f>
        <v>10400</v>
      </c>
      <c r="AZ13" s="22">
        <f>ROUNDUP(BAR!BV13*0.9*0.87,)+25</f>
        <v>10557</v>
      </c>
      <c r="BA13" s="22">
        <f>ROUNDUP(BAR!BW13*0.9*0.87,)+25</f>
        <v>10557</v>
      </c>
      <c r="BB13" s="22">
        <f>ROUNDUP(BAR!BX13*0.9*0.87,)+25</f>
        <v>10400</v>
      </c>
      <c r="BC13" s="22">
        <f>ROUNDUP(BAR!BY13*0.9*0.87,)+25</f>
        <v>10400</v>
      </c>
      <c r="BD13" s="22">
        <f>ROUNDUP(BAR!BZ13*0.9*0.87,)+25</f>
        <v>10400</v>
      </c>
      <c r="BE13" s="22">
        <f>ROUNDUP(BAR!CA13*0.9*0.87,)+25</f>
        <v>10400</v>
      </c>
      <c r="BF13" s="22">
        <f>ROUNDUP(BAR!CB13*0.9*0.87,)+25</f>
        <v>10400</v>
      </c>
      <c r="BG13" s="22">
        <f>ROUNDUP(BAR!CC13*0.9*0.87,)+25</f>
        <v>10557</v>
      </c>
      <c r="BH13" s="22">
        <f>ROUNDUP(BAR!CD13*0.9*0.87,)+25</f>
        <v>10557</v>
      </c>
      <c r="BI13" s="22">
        <f>ROUNDUP(BAR!CE13*0.9*0.87,)+25</f>
        <v>10400</v>
      </c>
      <c r="BJ13" s="22">
        <f>ROUNDUP(BAR!CF13*0.9*0.87,)+25</f>
        <v>10400</v>
      </c>
    </row>
    <row r="14" spans="1:62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</row>
    <row r="15" spans="1:62" s="4" customFormat="1" ht="12" customHeight="1">
      <c r="A15" s="20">
        <v>1</v>
      </c>
      <c r="B15" s="22">
        <f>ROUNDUP(BAR!X15*0.9*0.87,)+25</f>
        <v>10518</v>
      </c>
      <c r="C15" s="22">
        <f>ROUNDUP(BAR!Y15*0.9*0.87,)+25</f>
        <v>10753</v>
      </c>
      <c r="D15" s="22">
        <f>ROUNDUP(BAR!Z15*0.9*0.87,)+25</f>
        <v>10753</v>
      </c>
      <c r="E15" s="22">
        <f>ROUNDUP(BAR!AA15*0.9*0.87,)+25</f>
        <v>10518</v>
      </c>
      <c r="F15" s="22">
        <f>ROUNDUP(BAR!AB15*0.9*0.87,)+25</f>
        <v>10518</v>
      </c>
      <c r="G15" s="22">
        <f>ROUNDUP(BAR!AC15*0.9*0.87,)+25</f>
        <v>10518</v>
      </c>
      <c r="H15" s="22">
        <f>ROUNDUP(BAR!AD15*0.9*0.87,)+25</f>
        <v>10518</v>
      </c>
      <c r="I15" s="22">
        <f>ROUNDUP(BAR!AE15*0.9*0.87,)+25</f>
        <v>10518</v>
      </c>
      <c r="J15" s="22">
        <f>ROUNDUP(BAR!AF15*0.9*0.87,)+25</f>
        <v>10753</v>
      </c>
      <c r="K15" s="22">
        <f>ROUNDUP(BAR!AG15*0.9*0.87,)+25</f>
        <v>10753</v>
      </c>
      <c r="L15" s="22">
        <f>ROUNDUP(BAR!AH15*0.9*0.87,)+25</f>
        <v>10518</v>
      </c>
      <c r="M15" s="22">
        <f>ROUNDUP(BAR!AI15*0.9*0.87,)+25</f>
        <v>10753</v>
      </c>
      <c r="N15" s="22">
        <f>ROUNDUP(BAR!AJ15*0.9*0.87,)+25</f>
        <v>10753</v>
      </c>
      <c r="O15" s="22">
        <f>ROUNDUP(BAR!AK15*0.9*0.87,)+25</f>
        <v>10753</v>
      </c>
      <c r="P15" s="22">
        <f>ROUNDUP(BAR!AL15*0.9*0.87,)+25</f>
        <v>10753</v>
      </c>
      <c r="Q15" s="22">
        <f>ROUNDUP(BAR!AM15*0.9*0.87,)+25</f>
        <v>10753</v>
      </c>
      <c r="R15" s="22">
        <f>ROUNDUP(BAR!AN15*0.9*0.87,)+25</f>
        <v>10753</v>
      </c>
      <c r="S15" s="22">
        <f>ROUNDUP(BAR!AO15*0.9*0.87,)+25</f>
        <v>10518</v>
      </c>
      <c r="T15" s="22">
        <f>ROUNDUP(BAR!AP15*0.9*0.87,)+25</f>
        <v>10518</v>
      </c>
      <c r="U15" s="22">
        <f>ROUNDUP(BAR!AQ15*0.9*0.87,)+25</f>
        <v>10518</v>
      </c>
      <c r="V15" s="22">
        <f>ROUNDUP(BAR!AR15*0.9*0.87,)+25</f>
        <v>10518</v>
      </c>
      <c r="W15" s="22">
        <f>ROUNDUP(BAR!AS15*0.9*0.87,)+25</f>
        <v>10518</v>
      </c>
      <c r="X15" s="22">
        <f>ROUNDUP(BAR!AT15*0.9*0.87,)+25</f>
        <v>10753</v>
      </c>
      <c r="Y15" s="22">
        <f>ROUNDUP(BAR!AU15*0.9*0.87,)+25</f>
        <v>10753</v>
      </c>
      <c r="Z15" s="22">
        <f>ROUNDUP(BAR!AV15*0.9*0.87,)+25</f>
        <v>10518</v>
      </c>
      <c r="AA15" s="22">
        <f>ROUNDUP(BAR!AW15*0.9*0.87,)+25</f>
        <v>10518</v>
      </c>
      <c r="AB15" s="22">
        <f>ROUNDUP(BAR!AX15*0.9*0.87,)+25</f>
        <v>10518</v>
      </c>
      <c r="AC15" s="22">
        <f>ROUNDUP(BAR!AY15*0.9*0.87,)+25</f>
        <v>10518</v>
      </c>
      <c r="AD15" s="22">
        <f>ROUNDUP(BAR!AZ15*0.9*0.87,)+25</f>
        <v>10518</v>
      </c>
      <c r="AE15" s="22">
        <f>ROUNDUP(BAR!BA15*0.9*0.87,)+25</f>
        <v>10753</v>
      </c>
      <c r="AF15" s="22">
        <f>ROUNDUP(BAR!BB15*0.9*0.87,)+25</f>
        <v>10753</v>
      </c>
      <c r="AG15" s="22">
        <f>ROUNDUP(BAR!BC15*0.9*0.87,)+25</f>
        <v>10283</v>
      </c>
      <c r="AH15" s="22">
        <f>ROUNDUP(BAR!BD15*0.9*0.87,)+25</f>
        <v>10283</v>
      </c>
      <c r="AI15" s="22">
        <f>ROUNDUP(BAR!BE15*0.9*0.87,)+25</f>
        <v>10283</v>
      </c>
      <c r="AJ15" s="22">
        <f>ROUNDUP(BAR!BF15*0.9*0.87,)+25</f>
        <v>10753</v>
      </c>
      <c r="AK15" s="22">
        <f>ROUNDUP(BAR!BG15*0.9*0.87,)+25</f>
        <v>10753</v>
      </c>
      <c r="AL15" s="22">
        <f>ROUNDUP(BAR!BH15*0.9*0.87,)+25</f>
        <v>10753</v>
      </c>
      <c r="AM15" s="22">
        <f>ROUNDUP(BAR!BI15*0.9*0.87,)+25</f>
        <v>10753</v>
      </c>
      <c r="AN15" s="22">
        <f>ROUNDUP(BAR!BJ15*0.9*0.87,)+25</f>
        <v>10126</v>
      </c>
      <c r="AO15" s="22">
        <f>ROUNDUP(BAR!BK15*0.9*0.87,)+25</f>
        <v>10126</v>
      </c>
      <c r="AP15" s="22">
        <f>ROUNDUP(BAR!BL15*0.9*0.87,)+25</f>
        <v>10126</v>
      </c>
      <c r="AQ15" s="22">
        <f>ROUNDUP(BAR!BM15*0.9*0.87,)+25</f>
        <v>10126</v>
      </c>
      <c r="AR15" s="22">
        <f>ROUNDUP(BAR!BN15*0.9*0.87,)+25</f>
        <v>10126</v>
      </c>
      <c r="AS15" s="22">
        <f>ROUNDUP(BAR!BO15*0.9*0.87,)+25</f>
        <v>10283</v>
      </c>
      <c r="AT15" s="22">
        <f>ROUNDUP(BAR!BP15*0.9*0.87,)+25</f>
        <v>10283</v>
      </c>
      <c r="AU15" s="22">
        <f>ROUNDUP(BAR!BQ15*0.9*0.87,)+25</f>
        <v>10126</v>
      </c>
      <c r="AV15" s="22">
        <f>ROUNDUP(BAR!BR15*0.9*0.87,)+25</f>
        <v>10126</v>
      </c>
      <c r="AW15" s="22">
        <f>ROUNDUP(BAR!BS15*0.9*0.87,)+25</f>
        <v>10126</v>
      </c>
      <c r="AX15" s="22">
        <f>ROUNDUP(BAR!BT15*0.9*0.87,)+25</f>
        <v>10126</v>
      </c>
      <c r="AY15" s="22">
        <f>ROUNDUP(BAR!BU15*0.9*0.87,)+25</f>
        <v>10126</v>
      </c>
      <c r="AZ15" s="22">
        <f>ROUNDUP(BAR!BV15*0.9*0.87,)+25</f>
        <v>10283</v>
      </c>
      <c r="BA15" s="22">
        <f>ROUNDUP(BAR!BW15*0.9*0.87,)+25</f>
        <v>10283</v>
      </c>
      <c r="BB15" s="22">
        <f>ROUNDUP(BAR!BX15*0.9*0.87,)+25</f>
        <v>10126</v>
      </c>
      <c r="BC15" s="22">
        <f>ROUNDUP(BAR!BY15*0.9*0.87,)+25</f>
        <v>10126</v>
      </c>
      <c r="BD15" s="22">
        <f>ROUNDUP(BAR!BZ15*0.9*0.87,)+25</f>
        <v>10126</v>
      </c>
      <c r="BE15" s="22">
        <f>ROUNDUP(BAR!CA15*0.9*0.87,)+25</f>
        <v>10126</v>
      </c>
      <c r="BF15" s="22">
        <f>ROUNDUP(BAR!CB15*0.9*0.87,)+25</f>
        <v>10126</v>
      </c>
      <c r="BG15" s="22">
        <f>ROUNDUP(BAR!CC15*0.9*0.87,)+25</f>
        <v>10283</v>
      </c>
      <c r="BH15" s="22">
        <f>ROUNDUP(BAR!CD15*0.9*0.87,)+25</f>
        <v>10283</v>
      </c>
      <c r="BI15" s="22">
        <f>ROUNDUP(BAR!CE15*0.9*0.87,)+25</f>
        <v>10126</v>
      </c>
      <c r="BJ15" s="22">
        <f>ROUNDUP(BAR!CF15*0.9*0.87,)+25</f>
        <v>10126</v>
      </c>
    </row>
    <row r="16" spans="1:62" s="4" customFormat="1" ht="12" customHeight="1">
      <c r="A16" s="20">
        <v>2</v>
      </c>
      <c r="B16" s="22">
        <f>ROUNDUP(BAR!X16*0.9*0.87,)+25</f>
        <v>11966</v>
      </c>
      <c r="C16" s="22">
        <f>ROUNDUP(BAR!Y16*0.9*0.87,)+25</f>
        <v>12201</v>
      </c>
      <c r="D16" s="22">
        <f>ROUNDUP(BAR!Z16*0.9*0.87,)+25</f>
        <v>12201</v>
      </c>
      <c r="E16" s="22">
        <f>ROUNDUP(BAR!AA16*0.9*0.87,)+25</f>
        <v>11966</v>
      </c>
      <c r="F16" s="22">
        <f>ROUNDUP(BAR!AB16*0.9*0.87,)+25</f>
        <v>11966</v>
      </c>
      <c r="G16" s="22">
        <f>ROUNDUP(BAR!AC16*0.9*0.87,)+25</f>
        <v>11966</v>
      </c>
      <c r="H16" s="22">
        <f>ROUNDUP(BAR!AD16*0.9*0.87,)+25</f>
        <v>11966</v>
      </c>
      <c r="I16" s="22">
        <f>ROUNDUP(BAR!AE16*0.9*0.87,)+25</f>
        <v>11966</v>
      </c>
      <c r="J16" s="22">
        <f>ROUNDUP(BAR!AF16*0.9*0.87,)+25</f>
        <v>12201</v>
      </c>
      <c r="K16" s="22">
        <f>ROUNDUP(BAR!AG16*0.9*0.87,)+25</f>
        <v>12201</v>
      </c>
      <c r="L16" s="22">
        <f>ROUNDUP(BAR!AH16*0.9*0.87,)+25</f>
        <v>11966</v>
      </c>
      <c r="M16" s="22">
        <f>ROUNDUP(BAR!AI16*0.9*0.87,)+25</f>
        <v>12201</v>
      </c>
      <c r="N16" s="22">
        <f>ROUNDUP(BAR!AJ16*0.9*0.87,)+25</f>
        <v>12201</v>
      </c>
      <c r="O16" s="22">
        <f>ROUNDUP(BAR!AK16*0.9*0.87,)+25</f>
        <v>12201</v>
      </c>
      <c r="P16" s="22">
        <f>ROUNDUP(BAR!AL16*0.9*0.87,)+25</f>
        <v>12201</v>
      </c>
      <c r="Q16" s="22">
        <f>ROUNDUP(BAR!AM16*0.9*0.87,)+25</f>
        <v>12201</v>
      </c>
      <c r="R16" s="22">
        <f>ROUNDUP(BAR!AN16*0.9*0.87,)+25</f>
        <v>12201</v>
      </c>
      <c r="S16" s="22">
        <f>ROUNDUP(BAR!AO16*0.9*0.87,)+25</f>
        <v>11966</v>
      </c>
      <c r="T16" s="22">
        <f>ROUNDUP(BAR!AP16*0.9*0.87,)+25</f>
        <v>11966</v>
      </c>
      <c r="U16" s="22">
        <f>ROUNDUP(BAR!AQ16*0.9*0.87,)+25</f>
        <v>11966</v>
      </c>
      <c r="V16" s="22">
        <f>ROUNDUP(BAR!AR16*0.9*0.87,)+25</f>
        <v>11966</v>
      </c>
      <c r="W16" s="22">
        <f>ROUNDUP(BAR!AS16*0.9*0.87,)+25</f>
        <v>11966</v>
      </c>
      <c r="X16" s="22">
        <f>ROUNDUP(BAR!AT16*0.9*0.87,)+25</f>
        <v>12201</v>
      </c>
      <c r="Y16" s="22">
        <f>ROUNDUP(BAR!AU16*0.9*0.87,)+25</f>
        <v>12201</v>
      </c>
      <c r="Z16" s="22">
        <f>ROUNDUP(BAR!AV16*0.9*0.87,)+25</f>
        <v>11966</v>
      </c>
      <c r="AA16" s="22">
        <f>ROUNDUP(BAR!AW16*0.9*0.87,)+25</f>
        <v>11966</v>
      </c>
      <c r="AB16" s="22">
        <f>ROUNDUP(BAR!AX16*0.9*0.87,)+25</f>
        <v>11966</v>
      </c>
      <c r="AC16" s="22">
        <f>ROUNDUP(BAR!AY16*0.9*0.87,)+25</f>
        <v>11966</v>
      </c>
      <c r="AD16" s="22">
        <f>ROUNDUP(BAR!AZ16*0.9*0.87,)+25</f>
        <v>11966</v>
      </c>
      <c r="AE16" s="22">
        <f>ROUNDUP(BAR!BA16*0.9*0.87,)+25</f>
        <v>12201</v>
      </c>
      <c r="AF16" s="22">
        <f>ROUNDUP(BAR!BB16*0.9*0.87,)+25</f>
        <v>12201</v>
      </c>
      <c r="AG16" s="22">
        <f>ROUNDUP(BAR!BC16*0.9*0.87,)+25</f>
        <v>11731</v>
      </c>
      <c r="AH16" s="22">
        <f>ROUNDUP(BAR!BD16*0.9*0.87,)+25</f>
        <v>11731</v>
      </c>
      <c r="AI16" s="22">
        <f>ROUNDUP(BAR!BE16*0.9*0.87,)+25</f>
        <v>11731</v>
      </c>
      <c r="AJ16" s="22">
        <f>ROUNDUP(BAR!BF16*0.9*0.87,)+25</f>
        <v>12201</v>
      </c>
      <c r="AK16" s="22">
        <f>ROUNDUP(BAR!BG16*0.9*0.87,)+25</f>
        <v>12201</v>
      </c>
      <c r="AL16" s="22">
        <f>ROUNDUP(BAR!BH16*0.9*0.87,)+25</f>
        <v>12201</v>
      </c>
      <c r="AM16" s="22">
        <f>ROUNDUP(BAR!BI16*0.9*0.87,)+25</f>
        <v>12201</v>
      </c>
      <c r="AN16" s="22">
        <f>ROUNDUP(BAR!BJ16*0.9*0.87,)+25</f>
        <v>11575</v>
      </c>
      <c r="AO16" s="22">
        <f>ROUNDUP(BAR!BK16*0.9*0.87,)+25</f>
        <v>11575</v>
      </c>
      <c r="AP16" s="22">
        <f>ROUNDUP(BAR!BL16*0.9*0.87,)+25</f>
        <v>11575</v>
      </c>
      <c r="AQ16" s="22">
        <f>ROUNDUP(BAR!BM16*0.9*0.87,)+25</f>
        <v>11575</v>
      </c>
      <c r="AR16" s="22">
        <f>ROUNDUP(BAR!BN16*0.9*0.87,)+25</f>
        <v>11575</v>
      </c>
      <c r="AS16" s="22">
        <f>ROUNDUP(BAR!BO16*0.9*0.87,)+25</f>
        <v>11731</v>
      </c>
      <c r="AT16" s="22">
        <f>ROUNDUP(BAR!BP16*0.9*0.87,)+25</f>
        <v>11731</v>
      </c>
      <c r="AU16" s="22">
        <f>ROUNDUP(BAR!BQ16*0.9*0.87,)+25</f>
        <v>11575</v>
      </c>
      <c r="AV16" s="22">
        <f>ROUNDUP(BAR!BR16*0.9*0.87,)+25</f>
        <v>11575</v>
      </c>
      <c r="AW16" s="22">
        <f>ROUNDUP(BAR!BS16*0.9*0.87,)+25</f>
        <v>11575</v>
      </c>
      <c r="AX16" s="22">
        <f>ROUNDUP(BAR!BT16*0.9*0.87,)+25</f>
        <v>11575</v>
      </c>
      <c r="AY16" s="22">
        <f>ROUNDUP(BAR!BU16*0.9*0.87,)+25</f>
        <v>11575</v>
      </c>
      <c r="AZ16" s="22">
        <f>ROUNDUP(BAR!BV16*0.9*0.87,)+25</f>
        <v>11731</v>
      </c>
      <c r="BA16" s="22">
        <f>ROUNDUP(BAR!BW16*0.9*0.87,)+25</f>
        <v>11731</v>
      </c>
      <c r="BB16" s="22">
        <f>ROUNDUP(BAR!BX16*0.9*0.87,)+25</f>
        <v>11575</v>
      </c>
      <c r="BC16" s="22">
        <f>ROUNDUP(BAR!BY16*0.9*0.87,)+25</f>
        <v>11575</v>
      </c>
      <c r="BD16" s="22">
        <f>ROUNDUP(BAR!BZ16*0.9*0.87,)+25</f>
        <v>11575</v>
      </c>
      <c r="BE16" s="22">
        <f>ROUNDUP(BAR!CA16*0.9*0.87,)+25</f>
        <v>11575</v>
      </c>
      <c r="BF16" s="22">
        <f>ROUNDUP(BAR!CB16*0.9*0.87,)+25</f>
        <v>11575</v>
      </c>
      <c r="BG16" s="22">
        <f>ROUNDUP(BAR!CC16*0.9*0.87,)+25</f>
        <v>11731</v>
      </c>
      <c r="BH16" s="22">
        <f>ROUNDUP(BAR!CD16*0.9*0.87,)+25</f>
        <v>11731</v>
      </c>
      <c r="BI16" s="22">
        <f>ROUNDUP(BAR!CE16*0.9*0.87,)+25</f>
        <v>11575</v>
      </c>
      <c r="BJ16" s="22">
        <f>ROUNDUP(BAR!CF16*0.9*0.87,)+25</f>
        <v>11575</v>
      </c>
    </row>
    <row r="17" spans="1:62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</row>
    <row r="18" spans="1:62" s="4" customFormat="1" ht="12" customHeight="1">
      <c r="A18" s="20">
        <v>1</v>
      </c>
      <c r="B18" s="22">
        <f>ROUNDUP(BAR!X18*0.9*0.87,)+25</f>
        <v>11692</v>
      </c>
      <c r="C18" s="22">
        <f>ROUNDUP(BAR!Y18*0.9*0.87,)+25</f>
        <v>11927</v>
      </c>
      <c r="D18" s="22">
        <f>ROUNDUP(BAR!Z18*0.9*0.87,)+25</f>
        <v>11927</v>
      </c>
      <c r="E18" s="22">
        <f>ROUNDUP(BAR!AA18*0.9*0.87,)+25</f>
        <v>11692</v>
      </c>
      <c r="F18" s="22">
        <f>ROUNDUP(BAR!AB18*0.9*0.87,)+25</f>
        <v>11692</v>
      </c>
      <c r="G18" s="22">
        <f>ROUNDUP(BAR!AC18*0.9*0.87,)+25</f>
        <v>11692</v>
      </c>
      <c r="H18" s="22">
        <f>ROUNDUP(BAR!AD18*0.9*0.87,)+25</f>
        <v>11692</v>
      </c>
      <c r="I18" s="22">
        <f>ROUNDUP(BAR!AE18*0.9*0.87,)+25</f>
        <v>11692</v>
      </c>
      <c r="J18" s="22">
        <f>ROUNDUP(BAR!AF18*0.9*0.87,)+25</f>
        <v>11927</v>
      </c>
      <c r="K18" s="22">
        <f>ROUNDUP(BAR!AG18*0.9*0.87,)+25</f>
        <v>11927</v>
      </c>
      <c r="L18" s="22">
        <f>ROUNDUP(BAR!AH18*0.9*0.87,)+25</f>
        <v>11692</v>
      </c>
      <c r="M18" s="22">
        <f>ROUNDUP(BAR!AI18*0.9*0.87,)+25</f>
        <v>11927</v>
      </c>
      <c r="N18" s="22">
        <f>ROUNDUP(BAR!AJ18*0.9*0.87,)+25</f>
        <v>11927</v>
      </c>
      <c r="O18" s="22">
        <f>ROUNDUP(BAR!AK18*0.9*0.87,)+25</f>
        <v>11927</v>
      </c>
      <c r="P18" s="22">
        <f>ROUNDUP(BAR!AL18*0.9*0.87,)+25</f>
        <v>11927</v>
      </c>
      <c r="Q18" s="22">
        <f>ROUNDUP(BAR!AM18*0.9*0.87,)+25</f>
        <v>11927</v>
      </c>
      <c r="R18" s="22">
        <f>ROUNDUP(BAR!AN18*0.9*0.87,)+25</f>
        <v>11927</v>
      </c>
      <c r="S18" s="22">
        <f>ROUNDUP(BAR!AO18*0.9*0.87,)+25</f>
        <v>11692</v>
      </c>
      <c r="T18" s="22">
        <f>ROUNDUP(BAR!AP18*0.9*0.87,)+25</f>
        <v>11692</v>
      </c>
      <c r="U18" s="22">
        <f>ROUNDUP(BAR!AQ18*0.9*0.87,)+25</f>
        <v>11692</v>
      </c>
      <c r="V18" s="22">
        <f>ROUNDUP(BAR!AR18*0.9*0.87,)+25</f>
        <v>11692</v>
      </c>
      <c r="W18" s="22">
        <f>ROUNDUP(BAR!AS18*0.9*0.87,)+25</f>
        <v>11692</v>
      </c>
      <c r="X18" s="22">
        <f>ROUNDUP(BAR!AT18*0.9*0.87,)+25</f>
        <v>11927</v>
      </c>
      <c r="Y18" s="22">
        <f>ROUNDUP(BAR!AU18*0.9*0.87,)+25</f>
        <v>11927</v>
      </c>
      <c r="Z18" s="22">
        <f>ROUNDUP(BAR!AV18*0.9*0.87,)+25</f>
        <v>11692</v>
      </c>
      <c r="AA18" s="22">
        <f>ROUNDUP(BAR!AW18*0.9*0.87,)+25</f>
        <v>11692</v>
      </c>
      <c r="AB18" s="22">
        <f>ROUNDUP(BAR!AX18*0.9*0.87,)+25</f>
        <v>11692</v>
      </c>
      <c r="AC18" s="22">
        <f>ROUNDUP(BAR!AY18*0.9*0.87,)+25</f>
        <v>11692</v>
      </c>
      <c r="AD18" s="22">
        <f>ROUNDUP(BAR!AZ18*0.9*0.87,)+25</f>
        <v>11692</v>
      </c>
      <c r="AE18" s="22">
        <f>ROUNDUP(BAR!BA18*0.9*0.87,)+25</f>
        <v>11927</v>
      </c>
      <c r="AF18" s="22">
        <f>ROUNDUP(BAR!BB18*0.9*0.87,)+25</f>
        <v>11927</v>
      </c>
      <c r="AG18" s="22">
        <f>ROUNDUP(BAR!BC18*0.9*0.87,)+25</f>
        <v>11457</v>
      </c>
      <c r="AH18" s="22">
        <f>ROUNDUP(BAR!BD18*0.9*0.87,)+25</f>
        <v>11457</v>
      </c>
      <c r="AI18" s="22">
        <f>ROUNDUP(BAR!BE18*0.9*0.87,)+25</f>
        <v>11457</v>
      </c>
      <c r="AJ18" s="22">
        <f>ROUNDUP(BAR!BF18*0.9*0.87,)+25</f>
        <v>11927</v>
      </c>
      <c r="AK18" s="22">
        <f>ROUNDUP(BAR!BG18*0.9*0.87,)+25</f>
        <v>11927</v>
      </c>
      <c r="AL18" s="22">
        <f>ROUNDUP(BAR!BH18*0.9*0.87,)+25</f>
        <v>11927</v>
      </c>
      <c r="AM18" s="22">
        <f>ROUNDUP(BAR!BI18*0.9*0.87,)+25</f>
        <v>11927</v>
      </c>
      <c r="AN18" s="22">
        <f>ROUNDUP(BAR!BJ18*0.9*0.87,)+25</f>
        <v>11301</v>
      </c>
      <c r="AO18" s="22">
        <f>ROUNDUP(BAR!BK18*0.9*0.87,)+25</f>
        <v>11301</v>
      </c>
      <c r="AP18" s="22">
        <f>ROUNDUP(BAR!BL18*0.9*0.87,)+25</f>
        <v>11301</v>
      </c>
      <c r="AQ18" s="22">
        <f>ROUNDUP(BAR!BM18*0.9*0.87,)+25</f>
        <v>11301</v>
      </c>
      <c r="AR18" s="22">
        <f>ROUNDUP(BAR!BN18*0.9*0.87,)+25</f>
        <v>11301</v>
      </c>
      <c r="AS18" s="22">
        <f>ROUNDUP(BAR!BO18*0.9*0.87,)+25</f>
        <v>11457</v>
      </c>
      <c r="AT18" s="22">
        <f>ROUNDUP(BAR!BP18*0.9*0.87,)+25</f>
        <v>11457</v>
      </c>
      <c r="AU18" s="22">
        <f>ROUNDUP(BAR!BQ18*0.9*0.87,)+25</f>
        <v>11301</v>
      </c>
      <c r="AV18" s="22">
        <f>ROUNDUP(BAR!BR18*0.9*0.87,)+25</f>
        <v>11301</v>
      </c>
      <c r="AW18" s="22">
        <f>ROUNDUP(BAR!BS18*0.9*0.87,)+25</f>
        <v>11301</v>
      </c>
      <c r="AX18" s="22">
        <f>ROUNDUP(BAR!BT18*0.9*0.87,)+25</f>
        <v>11301</v>
      </c>
      <c r="AY18" s="22">
        <f>ROUNDUP(BAR!BU18*0.9*0.87,)+25</f>
        <v>11301</v>
      </c>
      <c r="AZ18" s="22">
        <f>ROUNDUP(BAR!BV18*0.9*0.87,)+25</f>
        <v>11457</v>
      </c>
      <c r="BA18" s="22">
        <f>ROUNDUP(BAR!BW18*0.9*0.87,)+25</f>
        <v>11457</v>
      </c>
      <c r="BB18" s="22">
        <f>ROUNDUP(BAR!BX18*0.9*0.87,)+25</f>
        <v>11301</v>
      </c>
      <c r="BC18" s="22">
        <f>ROUNDUP(BAR!BY18*0.9*0.87,)+25</f>
        <v>11301</v>
      </c>
      <c r="BD18" s="22">
        <f>ROUNDUP(BAR!BZ18*0.9*0.87,)+25</f>
        <v>11301</v>
      </c>
      <c r="BE18" s="22">
        <f>ROUNDUP(BAR!CA18*0.9*0.87,)+25</f>
        <v>11301</v>
      </c>
      <c r="BF18" s="22">
        <f>ROUNDUP(BAR!CB18*0.9*0.87,)+25</f>
        <v>11301</v>
      </c>
      <c r="BG18" s="22">
        <f>ROUNDUP(BAR!CC18*0.9*0.87,)+25</f>
        <v>11457</v>
      </c>
      <c r="BH18" s="22">
        <f>ROUNDUP(BAR!CD18*0.9*0.87,)+25</f>
        <v>11457</v>
      </c>
      <c r="BI18" s="22">
        <f>ROUNDUP(BAR!CE18*0.9*0.87,)+25</f>
        <v>11301</v>
      </c>
      <c r="BJ18" s="22">
        <f>ROUNDUP(BAR!CF18*0.9*0.87,)+25</f>
        <v>11301</v>
      </c>
    </row>
    <row r="19" spans="1:62" s="4" customFormat="1" ht="12" customHeight="1">
      <c r="A19" s="24">
        <v>2</v>
      </c>
      <c r="B19" s="22">
        <f>ROUNDUP(BAR!X19*0.9*0.87,)+25</f>
        <v>13141</v>
      </c>
      <c r="C19" s="22">
        <f>ROUNDUP(BAR!Y19*0.9*0.87,)+25</f>
        <v>13376</v>
      </c>
      <c r="D19" s="22">
        <f>ROUNDUP(BAR!Z19*0.9*0.87,)+25</f>
        <v>13376</v>
      </c>
      <c r="E19" s="22">
        <f>ROUNDUP(BAR!AA19*0.9*0.87,)+25</f>
        <v>13141</v>
      </c>
      <c r="F19" s="22">
        <f>ROUNDUP(BAR!AB19*0.9*0.87,)+25</f>
        <v>13141</v>
      </c>
      <c r="G19" s="22">
        <f>ROUNDUP(BAR!AC19*0.9*0.87,)+25</f>
        <v>13141</v>
      </c>
      <c r="H19" s="22">
        <f>ROUNDUP(BAR!AD19*0.9*0.87,)+25</f>
        <v>13141</v>
      </c>
      <c r="I19" s="22">
        <f>ROUNDUP(BAR!AE19*0.9*0.87,)+25</f>
        <v>13141</v>
      </c>
      <c r="J19" s="22">
        <f>ROUNDUP(BAR!AF19*0.9*0.87,)+25</f>
        <v>13376</v>
      </c>
      <c r="K19" s="22">
        <f>ROUNDUP(BAR!AG19*0.9*0.87,)+25</f>
        <v>13376</v>
      </c>
      <c r="L19" s="22">
        <f>ROUNDUP(BAR!AH19*0.9*0.87,)+25</f>
        <v>13141</v>
      </c>
      <c r="M19" s="22">
        <f>ROUNDUP(BAR!AI19*0.9*0.87,)+25</f>
        <v>13376</v>
      </c>
      <c r="N19" s="22">
        <f>ROUNDUP(BAR!AJ19*0.9*0.87,)+25</f>
        <v>13376</v>
      </c>
      <c r="O19" s="22">
        <f>ROUNDUP(BAR!AK19*0.9*0.87,)+25</f>
        <v>13376</v>
      </c>
      <c r="P19" s="22">
        <f>ROUNDUP(BAR!AL19*0.9*0.87,)+25</f>
        <v>13376</v>
      </c>
      <c r="Q19" s="22">
        <f>ROUNDUP(BAR!AM19*0.9*0.87,)+25</f>
        <v>13376</v>
      </c>
      <c r="R19" s="22">
        <f>ROUNDUP(BAR!AN19*0.9*0.87,)+25</f>
        <v>13376</v>
      </c>
      <c r="S19" s="22">
        <f>ROUNDUP(BAR!AO19*0.9*0.87,)+25</f>
        <v>13141</v>
      </c>
      <c r="T19" s="22">
        <f>ROUNDUP(BAR!AP19*0.9*0.87,)+25</f>
        <v>13141</v>
      </c>
      <c r="U19" s="22">
        <f>ROUNDUP(BAR!AQ19*0.9*0.87,)+25</f>
        <v>13141</v>
      </c>
      <c r="V19" s="22">
        <f>ROUNDUP(BAR!AR19*0.9*0.87,)+25</f>
        <v>13141</v>
      </c>
      <c r="W19" s="22">
        <f>ROUNDUP(BAR!AS19*0.9*0.87,)+25</f>
        <v>13141</v>
      </c>
      <c r="X19" s="22">
        <f>ROUNDUP(BAR!AT19*0.9*0.87,)+25</f>
        <v>13376</v>
      </c>
      <c r="Y19" s="22">
        <f>ROUNDUP(BAR!AU19*0.9*0.87,)+25</f>
        <v>13376</v>
      </c>
      <c r="Z19" s="22">
        <f>ROUNDUP(BAR!AV19*0.9*0.87,)+25</f>
        <v>13141</v>
      </c>
      <c r="AA19" s="22">
        <f>ROUNDUP(BAR!AW19*0.9*0.87,)+25</f>
        <v>13141</v>
      </c>
      <c r="AB19" s="22">
        <f>ROUNDUP(BAR!AX19*0.9*0.87,)+25</f>
        <v>13141</v>
      </c>
      <c r="AC19" s="22">
        <f>ROUNDUP(BAR!AY19*0.9*0.87,)+25</f>
        <v>13141</v>
      </c>
      <c r="AD19" s="22">
        <f>ROUNDUP(BAR!AZ19*0.9*0.87,)+25</f>
        <v>13141</v>
      </c>
      <c r="AE19" s="22">
        <f>ROUNDUP(BAR!BA19*0.9*0.87,)+25</f>
        <v>13376</v>
      </c>
      <c r="AF19" s="22">
        <f>ROUNDUP(BAR!BB19*0.9*0.87,)+25</f>
        <v>13376</v>
      </c>
      <c r="AG19" s="22">
        <f>ROUNDUP(BAR!BC19*0.9*0.87,)+25</f>
        <v>12906</v>
      </c>
      <c r="AH19" s="22">
        <f>ROUNDUP(BAR!BD19*0.9*0.87,)+25</f>
        <v>12906</v>
      </c>
      <c r="AI19" s="22">
        <f>ROUNDUP(BAR!BE19*0.9*0.87,)+25</f>
        <v>12906</v>
      </c>
      <c r="AJ19" s="22">
        <f>ROUNDUP(BAR!BF19*0.9*0.87,)+25</f>
        <v>13376</v>
      </c>
      <c r="AK19" s="22">
        <f>ROUNDUP(BAR!BG19*0.9*0.87,)+25</f>
        <v>13376</v>
      </c>
      <c r="AL19" s="22">
        <f>ROUNDUP(BAR!BH19*0.9*0.87,)+25</f>
        <v>13376</v>
      </c>
      <c r="AM19" s="22">
        <f>ROUNDUP(BAR!BI19*0.9*0.87,)+25</f>
        <v>13376</v>
      </c>
      <c r="AN19" s="22">
        <f>ROUNDUP(BAR!BJ19*0.9*0.87,)+25</f>
        <v>12749</v>
      </c>
      <c r="AO19" s="22">
        <f>ROUNDUP(BAR!BK19*0.9*0.87,)+25</f>
        <v>12749</v>
      </c>
      <c r="AP19" s="22">
        <f>ROUNDUP(BAR!BL19*0.9*0.87,)+25</f>
        <v>12749</v>
      </c>
      <c r="AQ19" s="22">
        <f>ROUNDUP(BAR!BM19*0.9*0.87,)+25</f>
        <v>12749</v>
      </c>
      <c r="AR19" s="22">
        <f>ROUNDUP(BAR!BN19*0.9*0.87,)+25</f>
        <v>12749</v>
      </c>
      <c r="AS19" s="22">
        <f>ROUNDUP(BAR!BO19*0.9*0.87,)+25</f>
        <v>12906</v>
      </c>
      <c r="AT19" s="22">
        <f>ROUNDUP(BAR!BP19*0.9*0.87,)+25</f>
        <v>12906</v>
      </c>
      <c r="AU19" s="22">
        <f>ROUNDUP(BAR!BQ19*0.9*0.87,)+25</f>
        <v>12749</v>
      </c>
      <c r="AV19" s="22">
        <f>ROUNDUP(BAR!BR19*0.9*0.87,)+25</f>
        <v>12749</v>
      </c>
      <c r="AW19" s="22">
        <f>ROUNDUP(BAR!BS19*0.9*0.87,)+25</f>
        <v>12749</v>
      </c>
      <c r="AX19" s="22">
        <f>ROUNDUP(BAR!BT19*0.9*0.87,)+25</f>
        <v>12749</v>
      </c>
      <c r="AY19" s="22">
        <f>ROUNDUP(BAR!BU19*0.9*0.87,)+25</f>
        <v>12749</v>
      </c>
      <c r="AZ19" s="22">
        <f>ROUNDUP(BAR!BV19*0.9*0.87,)+25</f>
        <v>12906</v>
      </c>
      <c r="BA19" s="22">
        <f>ROUNDUP(BAR!BW19*0.9*0.87,)+25</f>
        <v>12906</v>
      </c>
      <c r="BB19" s="22">
        <f>ROUNDUP(BAR!BX19*0.9*0.87,)+25</f>
        <v>12749</v>
      </c>
      <c r="BC19" s="22">
        <f>ROUNDUP(BAR!BY19*0.9*0.87,)+25</f>
        <v>12749</v>
      </c>
      <c r="BD19" s="22">
        <f>ROUNDUP(BAR!BZ19*0.9*0.87,)+25</f>
        <v>12749</v>
      </c>
      <c r="BE19" s="22">
        <f>ROUNDUP(BAR!CA19*0.9*0.87,)+25</f>
        <v>12749</v>
      </c>
      <c r="BF19" s="22">
        <f>ROUNDUP(BAR!CB19*0.9*0.87,)+25</f>
        <v>12749</v>
      </c>
      <c r="BG19" s="22">
        <f>ROUNDUP(BAR!CC19*0.9*0.87,)+25</f>
        <v>12906</v>
      </c>
      <c r="BH19" s="22">
        <f>ROUNDUP(BAR!CD19*0.9*0.87,)+25</f>
        <v>12906</v>
      </c>
      <c r="BI19" s="22">
        <f>ROUNDUP(BAR!CE19*0.9*0.87,)+25</f>
        <v>12749</v>
      </c>
      <c r="BJ19" s="22">
        <f>ROUNDUP(BAR!CF19*0.9*0.87,)+25</f>
        <v>12749</v>
      </c>
    </row>
    <row r="20" spans="1:62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</row>
    <row r="21" spans="1:62" s="4" customFormat="1" ht="12" customHeight="1">
      <c r="A21" s="20">
        <v>1</v>
      </c>
      <c r="B21" s="22">
        <f>ROUNDUP(BAR!X21*0.9*0.87,)+25</f>
        <v>17173</v>
      </c>
      <c r="C21" s="22">
        <f>ROUNDUP(BAR!Y21*0.9*0.87,)+25</f>
        <v>17408</v>
      </c>
      <c r="D21" s="22">
        <f>ROUNDUP(BAR!Z21*0.9*0.87,)+25</f>
        <v>17408</v>
      </c>
      <c r="E21" s="22">
        <f>ROUNDUP(BAR!AA21*0.9*0.87,)+25</f>
        <v>17173</v>
      </c>
      <c r="F21" s="22">
        <f>ROUNDUP(BAR!AB21*0.9*0.87,)+25</f>
        <v>17173</v>
      </c>
      <c r="G21" s="22">
        <f>ROUNDUP(BAR!AC21*0.9*0.87,)+25</f>
        <v>17173</v>
      </c>
      <c r="H21" s="22">
        <f>ROUNDUP(BAR!AD21*0.9*0.87,)+25</f>
        <v>17173</v>
      </c>
      <c r="I21" s="22">
        <f>ROUNDUP(BAR!AE21*0.9*0.87,)+25</f>
        <v>17173</v>
      </c>
      <c r="J21" s="22">
        <f>ROUNDUP(BAR!AF21*0.9*0.87,)+25</f>
        <v>17408</v>
      </c>
      <c r="K21" s="22">
        <f>ROUNDUP(BAR!AG21*0.9*0.87,)+25</f>
        <v>17408</v>
      </c>
      <c r="L21" s="22">
        <f>ROUNDUP(BAR!AH21*0.9*0.87,)+25</f>
        <v>17173</v>
      </c>
      <c r="M21" s="22">
        <f>ROUNDUP(BAR!AI21*0.9*0.87,)+25</f>
        <v>17408</v>
      </c>
      <c r="N21" s="22">
        <f>ROUNDUP(BAR!AJ21*0.9*0.87,)+25</f>
        <v>17408</v>
      </c>
      <c r="O21" s="22">
        <f>ROUNDUP(BAR!AK21*0.9*0.87,)+25</f>
        <v>17408</v>
      </c>
      <c r="P21" s="22">
        <f>ROUNDUP(BAR!AL21*0.9*0.87,)+25</f>
        <v>17408</v>
      </c>
      <c r="Q21" s="22">
        <f>ROUNDUP(BAR!AM21*0.9*0.87,)+25</f>
        <v>17408</v>
      </c>
      <c r="R21" s="22">
        <f>ROUNDUP(BAR!AN21*0.9*0.87,)+25</f>
        <v>17408</v>
      </c>
      <c r="S21" s="22">
        <f>ROUNDUP(BAR!AO21*0.9*0.87,)+25</f>
        <v>17173</v>
      </c>
      <c r="T21" s="22">
        <f>ROUNDUP(BAR!AP21*0.9*0.87,)+25</f>
        <v>17173</v>
      </c>
      <c r="U21" s="22">
        <f>ROUNDUP(BAR!AQ21*0.9*0.87,)+25</f>
        <v>17173</v>
      </c>
      <c r="V21" s="22">
        <f>ROUNDUP(BAR!AR21*0.9*0.87,)+25</f>
        <v>17173</v>
      </c>
      <c r="W21" s="22">
        <f>ROUNDUP(BAR!AS21*0.9*0.87,)+25</f>
        <v>17173</v>
      </c>
      <c r="X21" s="22">
        <f>ROUNDUP(BAR!AT21*0.9*0.87,)+25</f>
        <v>17408</v>
      </c>
      <c r="Y21" s="22">
        <f>ROUNDUP(BAR!AU21*0.9*0.87,)+25</f>
        <v>17408</v>
      </c>
      <c r="Z21" s="22">
        <f>ROUNDUP(BAR!AV21*0.9*0.87,)+25</f>
        <v>17173</v>
      </c>
      <c r="AA21" s="22">
        <f>ROUNDUP(BAR!AW21*0.9*0.87,)+25</f>
        <v>17173</v>
      </c>
      <c r="AB21" s="22">
        <f>ROUNDUP(BAR!AX21*0.9*0.87,)+25</f>
        <v>17173</v>
      </c>
      <c r="AC21" s="22">
        <f>ROUNDUP(BAR!AY21*0.9*0.87,)+25</f>
        <v>17173</v>
      </c>
      <c r="AD21" s="22">
        <f>ROUNDUP(BAR!AZ21*0.9*0.87,)+25</f>
        <v>17173</v>
      </c>
      <c r="AE21" s="22">
        <f>ROUNDUP(BAR!BA21*0.9*0.87,)+25</f>
        <v>17408</v>
      </c>
      <c r="AF21" s="22">
        <f>ROUNDUP(BAR!BB21*0.9*0.87,)+25</f>
        <v>17408</v>
      </c>
      <c r="AG21" s="22">
        <f>ROUNDUP(BAR!BC21*0.9*0.87,)+25</f>
        <v>16938</v>
      </c>
      <c r="AH21" s="22">
        <f>ROUNDUP(BAR!BD21*0.9*0.87,)+25</f>
        <v>16938</v>
      </c>
      <c r="AI21" s="22">
        <f>ROUNDUP(BAR!BE21*0.9*0.87,)+25</f>
        <v>16938</v>
      </c>
      <c r="AJ21" s="22">
        <f>ROUNDUP(BAR!BF21*0.9*0.87,)+25</f>
        <v>17408</v>
      </c>
      <c r="AK21" s="22">
        <f>ROUNDUP(BAR!BG21*0.9*0.87,)+25</f>
        <v>17408</v>
      </c>
      <c r="AL21" s="22">
        <f>ROUNDUP(BAR!BH21*0.9*0.87,)+25</f>
        <v>17408</v>
      </c>
      <c r="AM21" s="22">
        <f>ROUNDUP(BAR!BI21*0.9*0.87,)+25</f>
        <v>17408</v>
      </c>
      <c r="AN21" s="22">
        <f>ROUNDUP(BAR!BJ21*0.9*0.87,)+25</f>
        <v>16782</v>
      </c>
      <c r="AO21" s="22">
        <f>ROUNDUP(BAR!BK21*0.9*0.87,)+25</f>
        <v>16782</v>
      </c>
      <c r="AP21" s="22">
        <f>ROUNDUP(BAR!BL21*0.9*0.87,)+25</f>
        <v>16782</v>
      </c>
      <c r="AQ21" s="22">
        <f>ROUNDUP(BAR!BM21*0.9*0.87,)+25</f>
        <v>16782</v>
      </c>
      <c r="AR21" s="22">
        <f>ROUNDUP(BAR!BN21*0.9*0.87,)+25</f>
        <v>16782</v>
      </c>
      <c r="AS21" s="22">
        <f>ROUNDUP(BAR!BO21*0.9*0.87,)+25</f>
        <v>16938</v>
      </c>
      <c r="AT21" s="22">
        <f>ROUNDUP(BAR!BP21*0.9*0.87,)+25</f>
        <v>16938</v>
      </c>
      <c r="AU21" s="22">
        <f>ROUNDUP(BAR!BQ21*0.9*0.87,)+25</f>
        <v>16782</v>
      </c>
      <c r="AV21" s="22">
        <f>ROUNDUP(BAR!BR21*0.9*0.87,)+25</f>
        <v>16782</v>
      </c>
      <c r="AW21" s="22">
        <f>ROUNDUP(BAR!BS21*0.9*0.87,)+25</f>
        <v>16782</v>
      </c>
      <c r="AX21" s="22">
        <f>ROUNDUP(BAR!BT21*0.9*0.87,)+25</f>
        <v>16782</v>
      </c>
      <c r="AY21" s="22">
        <f>ROUNDUP(BAR!BU21*0.9*0.87,)+25</f>
        <v>16782</v>
      </c>
      <c r="AZ21" s="22">
        <f>ROUNDUP(BAR!BV21*0.9*0.87,)+25</f>
        <v>16938</v>
      </c>
      <c r="BA21" s="22">
        <f>ROUNDUP(BAR!BW21*0.9*0.87,)+25</f>
        <v>16938</v>
      </c>
      <c r="BB21" s="22">
        <f>ROUNDUP(BAR!BX21*0.9*0.87,)+25</f>
        <v>16782</v>
      </c>
      <c r="BC21" s="22">
        <f>ROUNDUP(BAR!BY21*0.9*0.87,)+25</f>
        <v>16782</v>
      </c>
      <c r="BD21" s="22">
        <f>ROUNDUP(BAR!BZ21*0.9*0.87,)+25</f>
        <v>16782</v>
      </c>
      <c r="BE21" s="22">
        <f>ROUNDUP(BAR!CA21*0.9*0.87,)+25</f>
        <v>16782</v>
      </c>
      <c r="BF21" s="22">
        <f>ROUNDUP(BAR!CB21*0.9*0.87,)+25</f>
        <v>16782</v>
      </c>
      <c r="BG21" s="22">
        <f>ROUNDUP(BAR!CC21*0.9*0.87,)+25</f>
        <v>16938</v>
      </c>
      <c r="BH21" s="22">
        <f>ROUNDUP(BAR!CD21*0.9*0.87,)+25</f>
        <v>16938</v>
      </c>
      <c r="BI21" s="22">
        <f>ROUNDUP(BAR!CE21*0.9*0.87,)+25</f>
        <v>16782</v>
      </c>
      <c r="BJ21" s="22">
        <f>ROUNDUP(BAR!CF21*0.9*0.87,)+25</f>
        <v>16782</v>
      </c>
    </row>
    <row r="22" spans="1:62" s="4" customFormat="1" ht="12" customHeight="1">
      <c r="A22" s="24">
        <v>2</v>
      </c>
      <c r="B22" s="22">
        <f>ROUNDUP(BAR!X22*0.9*0.87,)+25</f>
        <v>17173</v>
      </c>
      <c r="C22" s="22">
        <f>ROUNDUP(BAR!Y22*0.9*0.87,)+25</f>
        <v>17408</v>
      </c>
      <c r="D22" s="22">
        <f>ROUNDUP(BAR!Z22*0.9*0.87,)+25</f>
        <v>17408</v>
      </c>
      <c r="E22" s="22">
        <f>ROUNDUP(BAR!AA22*0.9*0.87,)+25</f>
        <v>17173</v>
      </c>
      <c r="F22" s="22">
        <f>ROUNDUP(BAR!AB22*0.9*0.87,)+25</f>
        <v>17173</v>
      </c>
      <c r="G22" s="22">
        <f>ROUNDUP(BAR!AC22*0.9*0.87,)+25</f>
        <v>17173</v>
      </c>
      <c r="H22" s="22">
        <f>ROUNDUP(BAR!AD22*0.9*0.87,)+25</f>
        <v>17173</v>
      </c>
      <c r="I22" s="22">
        <f>ROUNDUP(BAR!AE22*0.9*0.87,)+25</f>
        <v>17173</v>
      </c>
      <c r="J22" s="22">
        <f>ROUNDUP(BAR!AF22*0.9*0.87,)+25</f>
        <v>17408</v>
      </c>
      <c r="K22" s="22">
        <f>ROUNDUP(BAR!AG22*0.9*0.87,)+25</f>
        <v>17408</v>
      </c>
      <c r="L22" s="22">
        <f>ROUNDUP(BAR!AH22*0.9*0.87,)+25</f>
        <v>17173</v>
      </c>
      <c r="M22" s="22">
        <f>ROUNDUP(BAR!AI22*0.9*0.87,)+25</f>
        <v>17408</v>
      </c>
      <c r="N22" s="22">
        <f>ROUNDUP(BAR!AJ22*0.9*0.87,)+25</f>
        <v>17408</v>
      </c>
      <c r="O22" s="22">
        <f>ROUNDUP(BAR!AK22*0.9*0.87,)+25</f>
        <v>17408</v>
      </c>
      <c r="P22" s="22">
        <f>ROUNDUP(BAR!AL22*0.9*0.87,)+25</f>
        <v>17408</v>
      </c>
      <c r="Q22" s="22">
        <f>ROUNDUP(BAR!AM22*0.9*0.87,)+25</f>
        <v>17408</v>
      </c>
      <c r="R22" s="22">
        <f>ROUNDUP(BAR!AN22*0.9*0.87,)+25</f>
        <v>17408</v>
      </c>
      <c r="S22" s="22">
        <f>ROUNDUP(BAR!AO22*0.9*0.87,)+25</f>
        <v>17173</v>
      </c>
      <c r="T22" s="22">
        <f>ROUNDUP(BAR!AP22*0.9*0.87,)+25</f>
        <v>17173</v>
      </c>
      <c r="U22" s="22">
        <f>ROUNDUP(BAR!AQ22*0.9*0.87,)+25</f>
        <v>17173</v>
      </c>
      <c r="V22" s="22">
        <f>ROUNDUP(BAR!AR22*0.9*0.87,)+25</f>
        <v>17173</v>
      </c>
      <c r="W22" s="22">
        <f>ROUNDUP(BAR!AS22*0.9*0.87,)+25</f>
        <v>17173</v>
      </c>
      <c r="X22" s="22">
        <f>ROUNDUP(BAR!AT22*0.9*0.87,)+25</f>
        <v>17408</v>
      </c>
      <c r="Y22" s="22">
        <f>ROUNDUP(BAR!AU22*0.9*0.87,)+25</f>
        <v>17408</v>
      </c>
      <c r="Z22" s="22">
        <f>ROUNDUP(BAR!AV22*0.9*0.87,)+25</f>
        <v>17173</v>
      </c>
      <c r="AA22" s="22">
        <f>ROUNDUP(BAR!AW22*0.9*0.87,)+25</f>
        <v>17173</v>
      </c>
      <c r="AB22" s="22">
        <f>ROUNDUP(BAR!AX22*0.9*0.87,)+25</f>
        <v>17173</v>
      </c>
      <c r="AC22" s="22">
        <f>ROUNDUP(BAR!AY22*0.9*0.87,)+25</f>
        <v>17173</v>
      </c>
      <c r="AD22" s="22">
        <f>ROUNDUP(BAR!AZ22*0.9*0.87,)+25</f>
        <v>17173</v>
      </c>
      <c r="AE22" s="22">
        <f>ROUNDUP(BAR!BA22*0.9*0.87,)+25</f>
        <v>17408</v>
      </c>
      <c r="AF22" s="22">
        <f>ROUNDUP(BAR!BB22*0.9*0.87,)+25</f>
        <v>17408</v>
      </c>
      <c r="AG22" s="22">
        <f>ROUNDUP(BAR!BC22*0.9*0.87,)+25</f>
        <v>16938</v>
      </c>
      <c r="AH22" s="22">
        <f>ROUNDUP(BAR!BD22*0.9*0.87,)+25</f>
        <v>16938</v>
      </c>
      <c r="AI22" s="22">
        <f>ROUNDUP(BAR!BE22*0.9*0.87,)+25</f>
        <v>16938</v>
      </c>
      <c r="AJ22" s="22">
        <f>ROUNDUP(BAR!BF22*0.9*0.87,)+25</f>
        <v>17408</v>
      </c>
      <c r="AK22" s="22">
        <f>ROUNDUP(BAR!BG22*0.9*0.87,)+25</f>
        <v>17408</v>
      </c>
      <c r="AL22" s="22">
        <f>ROUNDUP(BAR!BH22*0.9*0.87,)+25</f>
        <v>17408</v>
      </c>
      <c r="AM22" s="22">
        <f>ROUNDUP(BAR!BI22*0.9*0.87,)+25</f>
        <v>17408</v>
      </c>
      <c r="AN22" s="22">
        <f>ROUNDUP(BAR!BJ22*0.9*0.87,)+25</f>
        <v>16782</v>
      </c>
      <c r="AO22" s="22">
        <f>ROUNDUP(BAR!BK22*0.9*0.87,)+25</f>
        <v>16782</v>
      </c>
      <c r="AP22" s="22">
        <f>ROUNDUP(BAR!BL22*0.9*0.87,)+25</f>
        <v>16782</v>
      </c>
      <c r="AQ22" s="22">
        <f>ROUNDUP(BAR!BM22*0.9*0.87,)+25</f>
        <v>16782</v>
      </c>
      <c r="AR22" s="22">
        <f>ROUNDUP(BAR!BN22*0.9*0.87,)+25</f>
        <v>16782</v>
      </c>
      <c r="AS22" s="22">
        <f>ROUNDUP(BAR!BO22*0.9*0.87,)+25</f>
        <v>16938</v>
      </c>
      <c r="AT22" s="22">
        <f>ROUNDUP(BAR!BP22*0.9*0.87,)+25</f>
        <v>16938</v>
      </c>
      <c r="AU22" s="22">
        <f>ROUNDUP(BAR!BQ22*0.9*0.87,)+25</f>
        <v>16782</v>
      </c>
      <c r="AV22" s="22">
        <f>ROUNDUP(BAR!BR22*0.9*0.87,)+25</f>
        <v>16782</v>
      </c>
      <c r="AW22" s="22">
        <f>ROUNDUP(BAR!BS22*0.9*0.87,)+25</f>
        <v>16782</v>
      </c>
      <c r="AX22" s="22">
        <f>ROUNDUP(BAR!BT22*0.9*0.87,)+25</f>
        <v>16782</v>
      </c>
      <c r="AY22" s="22">
        <f>ROUNDUP(BAR!BU22*0.9*0.87,)+25</f>
        <v>16782</v>
      </c>
      <c r="AZ22" s="22">
        <f>ROUNDUP(BAR!BV22*0.9*0.87,)+25</f>
        <v>16938</v>
      </c>
      <c r="BA22" s="22">
        <f>ROUNDUP(BAR!BW22*0.9*0.87,)+25</f>
        <v>16938</v>
      </c>
      <c r="BB22" s="22">
        <f>ROUNDUP(BAR!BX22*0.9*0.87,)+25</f>
        <v>16782</v>
      </c>
      <c r="BC22" s="22">
        <f>ROUNDUP(BAR!BY22*0.9*0.87,)+25</f>
        <v>16782</v>
      </c>
      <c r="BD22" s="22">
        <f>ROUNDUP(BAR!BZ22*0.9*0.87,)+25</f>
        <v>16782</v>
      </c>
      <c r="BE22" s="22">
        <f>ROUNDUP(BAR!CA22*0.9*0.87,)+25</f>
        <v>16782</v>
      </c>
      <c r="BF22" s="22">
        <f>ROUNDUP(BAR!CB22*0.9*0.87,)+25</f>
        <v>16782</v>
      </c>
      <c r="BG22" s="22">
        <f>ROUNDUP(BAR!CC22*0.9*0.87,)+25</f>
        <v>16938</v>
      </c>
      <c r="BH22" s="22">
        <f>ROUNDUP(BAR!CD22*0.9*0.87,)+25</f>
        <v>16938</v>
      </c>
      <c r="BI22" s="22">
        <f>ROUNDUP(BAR!CE22*0.9*0.87,)+25</f>
        <v>16782</v>
      </c>
      <c r="BJ22" s="22">
        <f>ROUNDUP(BAR!CF22*0.9*0.87,)+25</f>
        <v>16782</v>
      </c>
    </row>
    <row r="23" spans="1:62" s="4" customFormat="1" ht="12" customHeight="1">
      <c r="A23" s="24">
        <v>3</v>
      </c>
      <c r="B23" s="22">
        <f>ROUNDUP(BAR!X23*0.9*0.87,)+25</f>
        <v>17173</v>
      </c>
      <c r="C23" s="22">
        <f>ROUNDUP(BAR!Y23*0.9*0.87,)+25</f>
        <v>17408</v>
      </c>
      <c r="D23" s="22">
        <f>ROUNDUP(BAR!Z23*0.9*0.87,)+25</f>
        <v>17408</v>
      </c>
      <c r="E23" s="22">
        <f>ROUNDUP(BAR!AA23*0.9*0.87,)+25</f>
        <v>17173</v>
      </c>
      <c r="F23" s="22">
        <f>ROUNDUP(BAR!AB23*0.9*0.87,)+25</f>
        <v>17173</v>
      </c>
      <c r="G23" s="22">
        <f>ROUNDUP(BAR!AC23*0.9*0.87,)+25</f>
        <v>17173</v>
      </c>
      <c r="H23" s="22">
        <f>ROUNDUP(BAR!AD23*0.9*0.87,)+25</f>
        <v>17173</v>
      </c>
      <c r="I23" s="22">
        <f>ROUNDUP(BAR!AE23*0.9*0.87,)+25</f>
        <v>17173</v>
      </c>
      <c r="J23" s="22">
        <f>ROUNDUP(BAR!AF23*0.9*0.87,)+25</f>
        <v>17408</v>
      </c>
      <c r="K23" s="22">
        <f>ROUNDUP(BAR!AG23*0.9*0.87,)+25</f>
        <v>17408</v>
      </c>
      <c r="L23" s="22">
        <f>ROUNDUP(BAR!AH23*0.9*0.87,)+25</f>
        <v>17173</v>
      </c>
      <c r="M23" s="22">
        <f>ROUNDUP(BAR!AI23*0.9*0.87,)+25</f>
        <v>17408</v>
      </c>
      <c r="N23" s="22">
        <f>ROUNDUP(BAR!AJ23*0.9*0.87,)+25</f>
        <v>17408</v>
      </c>
      <c r="O23" s="22">
        <f>ROUNDUP(BAR!AK23*0.9*0.87,)+25</f>
        <v>17408</v>
      </c>
      <c r="P23" s="22">
        <f>ROUNDUP(BAR!AL23*0.9*0.87,)+25</f>
        <v>17408</v>
      </c>
      <c r="Q23" s="22">
        <f>ROUNDUP(BAR!AM23*0.9*0.87,)+25</f>
        <v>17408</v>
      </c>
      <c r="R23" s="22">
        <f>ROUNDUP(BAR!AN23*0.9*0.87,)+25</f>
        <v>17408</v>
      </c>
      <c r="S23" s="22">
        <f>ROUNDUP(BAR!AO23*0.9*0.87,)+25</f>
        <v>17173</v>
      </c>
      <c r="T23" s="22">
        <f>ROUNDUP(BAR!AP23*0.9*0.87,)+25</f>
        <v>17173</v>
      </c>
      <c r="U23" s="22">
        <f>ROUNDUP(BAR!AQ23*0.9*0.87,)+25</f>
        <v>17173</v>
      </c>
      <c r="V23" s="22">
        <f>ROUNDUP(BAR!AR23*0.9*0.87,)+25</f>
        <v>17173</v>
      </c>
      <c r="W23" s="22">
        <f>ROUNDUP(BAR!AS23*0.9*0.87,)+25</f>
        <v>17173</v>
      </c>
      <c r="X23" s="22">
        <f>ROUNDUP(BAR!AT23*0.9*0.87,)+25</f>
        <v>17408</v>
      </c>
      <c r="Y23" s="22">
        <f>ROUNDUP(BAR!AU23*0.9*0.87,)+25</f>
        <v>17408</v>
      </c>
      <c r="Z23" s="22">
        <f>ROUNDUP(BAR!AV23*0.9*0.87,)+25</f>
        <v>17173</v>
      </c>
      <c r="AA23" s="22">
        <f>ROUNDUP(BAR!AW23*0.9*0.87,)+25</f>
        <v>17173</v>
      </c>
      <c r="AB23" s="22">
        <f>ROUNDUP(BAR!AX23*0.9*0.87,)+25</f>
        <v>17173</v>
      </c>
      <c r="AC23" s="22">
        <f>ROUNDUP(BAR!AY23*0.9*0.87,)+25</f>
        <v>17173</v>
      </c>
      <c r="AD23" s="22">
        <f>ROUNDUP(BAR!AZ23*0.9*0.87,)+25</f>
        <v>17173</v>
      </c>
      <c r="AE23" s="22">
        <f>ROUNDUP(BAR!BA23*0.9*0.87,)+25</f>
        <v>17408</v>
      </c>
      <c r="AF23" s="22">
        <f>ROUNDUP(BAR!BB23*0.9*0.87,)+25</f>
        <v>17408</v>
      </c>
      <c r="AG23" s="22">
        <f>ROUNDUP(BAR!BC23*0.9*0.87,)+25</f>
        <v>16938</v>
      </c>
      <c r="AH23" s="22">
        <f>ROUNDUP(BAR!BD23*0.9*0.87,)+25</f>
        <v>16938</v>
      </c>
      <c r="AI23" s="22">
        <f>ROUNDUP(BAR!BE23*0.9*0.87,)+25</f>
        <v>16938</v>
      </c>
      <c r="AJ23" s="22">
        <f>ROUNDUP(BAR!BF23*0.9*0.87,)+25</f>
        <v>17408</v>
      </c>
      <c r="AK23" s="22">
        <f>ROUNDUP(BAR!BG23*0.9*0.87,)+25</f>
        <v>17408</v>
      </c>
      <c r="AL23" s="22">
        <f>ROUNDUP(BAR!BH23*0.9*0.87,)+25</f>
        <v>17408</v>
      </c>
      <c r="AM23" s="22">
        <f>ROUNDUP(BAR!BI23*0.9*0.87,)+25</f>
        <v>17408</v>
      </c>
      <c r="AN23" s="22">
        <f>ROUNDUP(BAR!BJ23*0.9*0.87,)+25</f>
        <v>16782</v>
      </c>
      <c r="AO23" s="22">
        <f>ROUNDUP(BAR!BK23*0.9*0.87,)+25</f>
        <v>16782</v>
      </c>
      <c r="AP23" s="22">
        <f>ROUNDUP(BAR!BL23*0.9*0.87,)+25</f>
        <v>16782</v>
      </c>
      <c r="AQ23" s="22">
        <f>ROUNDUP(BAR!BM23*0.9*0.87,)+25</f>
        <v>16782</v>
      </c>
      <c r="AR23" s="22">
        <f>ROUNDUP(BAR!BN23*0.9*0.87,)+25</f>
        <v>16782</v>
      </c>
      <c r="AS23" s="22">
        <f>ROUNDUP(BAR!BO23*0.9*0.87,)+25</f>
        <v>16938</v>
      </c>
      <c r="AT23" s="22">
        <f>ROUNDUP(BAR!BP23*0.9*0.87,)+25</f>
        <v>16938</v>
      </c>
      <c r="AU23" s="22">
        <f>ROUNDUP(BAR!BQ23*0.9*0.87,)+25</f>
        <v>16782</v>
      </c>
      <c r="AV23" s="22">
        <f>ROUNDUP(BAR!BR23*0.9*0.87,)+25</f>
        <v>16782</v>
      </c>
      <c r="AW23" s="22">
        <f>ROUNDUP(BAR!BS23*0.9*0.87,)+25</f>
        <v>16782</v>
      </c>
      <c r="AX23" s="22">
        <f>ROUNDUP(BAR!BT23*0.9*0.87,)+25</f>
        <v>16782</v>
      </c>
      <c r="AY23" s="22">
        <f>ROUNDUP(BAR!BU23*0.9*0.87,)+25</f>
        <v>16782</v>
      </c>
      <c r="AZ23" s="22">
        <f>ROUNDUP(BAR!BV23*0.9*0.87,)+25</f>
        <v>16938</v>
      </c>
      <c r="BA23" s="22">
        <f>ROUNDUP(BAR!BW23*0.9*0.87,)+25</f>
        <v>16938</v>
      </c>
      <c r="BB23" s="22">
        <f>ROUNDUP(BAR!BX23*0.9*0.87,)+25</f>
        <v>16782</v>
      </c>
      <c r="BC23" s="22">
        <f>ROUNDUP(BAR!BY23*0.9*0.87,)+25</f>
        <v>16782</v>
      </c>
      <c r="BD23" s="22">
        <f>ROUNDUP(BAR!BZ23*0.9*0.87,)+25</f>
        <v>16782</v>
      </c>
      <c r="BE23" s="22">
        <f>ROUNDUP(BAR!CA23*0.9*0.87,)+25</f>
        <v>16782</v>
      </c>
      <c r="BF23" s="22">
        <f>ROUNDUP(BAR!CB23*0.9*0.87,)+25</f>
        <v>16782</v>
      </c>
      <c r="BG23" s="22">
        <f>ROUNDUP(BAR!CC23*0.9*0.87,)+25</f>
        <v>16938</v>
      </c>
      <c r="BH23" s="22">
        <f>ROUNDUP(BAR!CD23*0.9*0.87,)+25</f>
        <v>16938</v>
      </c>
      <c r="BI23" s="22">
        <f>ROUNDUP(BAR!CE23*0.9*0.87,)+25</f>
        <v>16782</v>
      </c>
      <c r="BJ23" s="22">
        <f>ROUNDUP(BAR!CF23*0.9*0.87,)+25</f>
        <v>16782</v>
      </c>
    </row>
    <row r="24" spans="1:62" s="4" customFormat="1" ht="12" customHeight="1">
      <c r="A24" s="24">
        <v>4</v>
      </c>
      <c r="B24" s="22">
        <f>ROUNDUP(BAR!X24*0.9*0.87,)+25</f>
        <v>17173</v>
      </c>
      <c r="C24" s="22">
        <f>ROUNDUP(BAR!Y24*0.9*0.87,)+25</f>
        <v>17408</v>
      </c>
      <c r="D24" s="22">
        <f>ROUNDUP(BAR!Z24*0.9*0.87,)+25</f>
        <v>17408</v>
      </c>
      <c r="E24" s="22">
        <f>ROUNDUP(BAR!AA24*0.9*0.87,)+25</f>
        <v>17173</v>
      </c>
      <c r="F24" s="22">
        <f>ROUNDUP(BAR!AB24*0.9*0.87,)+25</f>
        <v>17173</v>
      </c>
      <c r="G24" s="22">
        <f>ROUNDUP(BAR!AC24*0.9*0.87,)+25</f>
        <v>17173</v>
      </c>
      <c r="H24" s="22">
        <f>ROUNDUP(BAR!AD24*0.9*0.87,)+25</f>
        <v>17173</v>
      </c>
      <c r="I24" s="22">
        <f>ROUNDUP(BAR!AE24*0.9*0.87,)+25</f>
        <v>17173</v>
      </c>
      <c r="J24" s="22">
        <f>ROUNDUP(BAR!AF24*0.9*0.87,)+25</f>
        <v>17408</v>
      </c>
      <c r="K24" s="22">
        <f>ROUNDUP(BAR!AG24*0.9*0.87,)+25</f>
        <v>17408</v>
      </c>
      <c r="L24" s="22">
        <f>ROUNDUP(BAR!AH24*0.9*0.87,)+25</f>
        <v>17173</v>
      </c>
      <c r="M24" s="22">
        <f>ROUNDUP(BAR!AI24*0.9*0.87,)+25</f>
        <v>17408</v>
      </c>
      <c r="N24" s="22">
        <f>ROUNDUP(BAR!AJ24*0.9*0.87,)+25</f>
        <v>17408</v>
      </c>
      <c r="O24" s="22">
        <f>ROUNDUP(BAR!AK24*0.9*0.87,)+25</f>
        <v>17408</v>
      </c>
      <c r="P24" s="22">
        <f>ROUNDUP(BAR!AL24*0.9*0.87,)+25</f>
        <v>17408</v>
      </c>
      <c r="Q24" s="22">
        <f>ROUNDUP(BAR!AM24*0.9*0.87,)+25</f>
        <v>17408</v>
      </c>
      <c r="R24" s="22">
        <f>ROUNDUP(BAR!AN24*0.9*0.87,)+25</f>
        <v>17408</v>
      </c>
      <c r="S24" s="22">
        <f>ROUNDUP(BAR!AO24*0.9*0.87,)+25</f>
        <v>17173</v>
      </c>
      <c r="T24" s="22">
        <f>ROUNDUP(BAR!AP24*0.9*0.87,)+25</f>
        <v>17173</v>
      </c>
      <c r="U24" s="22">
        <f>ROUNDUP(BAR!AQ24*0.9*0.87,)+25</f>
        <v>17173</v>
      </c>
      <c r="V24" s="22">
        <f>ROUNDUP(BAR!AR24*0.9*0.87,)+25</f>
        <v>17173</v>
      </c>
      <c r="W24" s="22">
        <f>ROUNDUP(BAR!AS24*0.9*0.87,)+25</f>
        <v>17173</v>
      </c>
      <c r="X24" s="22">
        <f>ROUNDUP(BAR!AT24*0.9*0.87,)+25</f>
        <v>17408</v>
      </c>
      <c r="Y24" s="22">
        <f>ROUNDUP(BAR!AU24*0.9*0.87,)+25</f>
        <v>17408</v>
      </c>
      <c r="Z24" s="22">
        <f>ROUNDUP(BAR!AV24*0.9*0.87,)+25</f>
        <v>17173</v>
      </c>
      <c r="AA24" s="22">
        <f>ROUNDUP(BAR!AW24*0.9*0.87,)+25</f>
        <v>17173</v>
      </c>
      <c r="AB24" s="22">
        <f>ROUNDUP(BAR!AX24*0.9*0.87,)+25</f>
        <v>17173</v>
      </c>
      <c r="AC24" s="22">
        <f>ROUNDUP(BAR!AY24*0.9*0.87,)+25</f>
        <v>17173</v>
      </c>
      <c r="AD24" s="22">
        <f>ROUNDUP(BAR!AZ24*0.9*0.87,)+25</f>
        <v>17173</v>
      </c>
      <c r="AE24" s="22">
        <f>ROUNDUP(BAR!BA24*0.9*0.87,)+25</f>
        <v>17408</v>
      </c>
      <c r="AF24" s="22">
        <f>ROUNDUP(BAR!BB24*0.9*0.87,)+25</f>
        <v>17408</v>
      </c>
      <c r="AG24" s="22">
        <f>ROUNDUP(BAR!BC24*0.9*0.87,)+25</f>
        <v>16938</v>
      </c>
      <c r="AH24" s="22">
        <f>ROUNDUP(BAR!BD24*0.9*0.87,)+25</f>
        <v>16938</v>
      </c>
      <c r="AI24" s="22">
        <f>ROUNDUP(BAR!BE24*0.9*0.87,)+25</f>
        <v>16938</v>
      </c>
      <c r="AJ24" s="22">
        <f>ROUNDUP(BAR!BF24*0.9*0.87,)+25</f>
        <v>17408</v>
      </c>
      <c r="AK24" s="22">
        <f>ROUNDUP(BAR!BG24*0.9*0.87,)+25</f>
        <v>17408</v>
      </c>
      <c r="AL24" s="22">
        <f>ROUNDUP(BAR!BH24*0.9*0.87,)+25</f>
        <v>17408</v>
      </c>
      <c r="AM24" s="22">
        <f>ROUNDUP(BAR!BI24*0.9*0.87,)+25</f>
        <v>17408</v>
      </c>
      <c r="AN24" s="22">
        <f>ROUNDUP(BAR!BJ24*0.9*0.87,)+25</f>
        <v>16782</v>
      </c>
      <c r="AO24" s="22">
        <f>ROUNDUP(BAR!BK24*0.9*0.87,)+25</f>
        <v>16782</v>
      </c>
      <c r="AP24" s="22">
        <f>ROUNDUP(BAR!BL24*0.9*0.87,)+25</f>
        <v>16782</v>
      </c>
      <c r="AQ24" s="22">
        <f>ROUNDUP(BAR!BM24*0.9*0.87,)+25</f>
        <v>16782</v>
      </c>
      <c r="AR24" s="22">
        <f>ROUNDUP(BAR!BN24*0.9*0.87,)+25</f>
        <v>16782</v>
      </c>
      <c r="AS24" s="22">
        <f>ROUNDUP(BAR!BO24*0.9*0.87,)+25</f>
        <v>16938</v>
      </c>
      <c r="AT24" s="22">
        <f>ROUNDUP(BAR!BP24*0.9*0.87,)+25</f>
        <v>16938</v>
      </c>
      <c r="AU24" s="22">
        <f>ROUNDUP(BAR!BQ24*0.9*0.87,)+25</f>
        <v>16782</v>
      </c>
      <c r="AV24" s="22">
        <f>ROUNDUP(BAR!BR24*0.9*0.87,)+25</f>
        <v>16782</v>
      </c>
      <c r="AW24" s="22">
        <f>ROUNDUP(BAR!BS24*0.9*0.87,)+25</f>
        <v>16782</v>
      </c>
      <c r="AX24" s="22">
        <f>ROUNDUP(BAR!BT24*0.9*0.87,)+25</f>
        <v>16782</v>
      </c>
      <c r="AY24" s="22">
        <f>ROUNDUP(BAR!BU24*0.9*0.87,)+25</f>
        <v>16782</v>
      </c>
      <c r="AZ24" s="22">
        <f>ROUNDUP(BAR!BV24*0.9*0.87,)+25</f>
        <v>16938</v>
      </c>
      <c r="BA24" s="22">
        <f>ROUNDUP(BAR!BW24*0.9*0.87,)+25</f>
        <v>16938</v>
      </c>
      <c r="BB24" s="22">
        <f>ROUNDUP(BAR!BX24*0.9*0.87,)+25</f>
        <v>16782</v>
      </c>
      <c r="BC24" s="22">
        <f>ROUNDUP(BAR!BY24*0.9*0.87,)+25</f>
        <v>16782</v>
      </c>
      <c r="BD24" s="22">
        <f>ROUNDUP(BAR!BZ24*0.9*0.87,)+25</f>
        <v>16782</v>
      </c>
      <c r="BE24" s="22">
        <f>ROUNDUP(BAR!CA24*0.9*0.87,)+25</f>
        <v>16782</v>
      </c>
      <c r="BF24" s="22">
        <f>ROUNDUP(BAR!CB24*0.9*0.87,)+25</f>
        <v>16782</v>
      </c>
      <c r="BG24" s="22">
        <f>ROUNDUP(BAR!CC24*0.9*0.87,)+25</f>
        <v>16938</v>
      </c>
      <c r="BH24" s="22">
        <f>ROUNDUP(BAR!CD24*0.9*0.87,)+25</f>
        <v>16938</v>
      </c>
      <c r="BI24" s="22">
        <f>ROUNDUP(BAR!CE24*0.9*0.87,)+25</f>
        <v>16782</v>
      </c>
      <c r="BJ24" s="22">
        <f>ROUNDUP(BAR!CF24*0.9*0.87,)+25</f>
        <v>16782</v>
      </c>
    </row>
    <row r="25" spans="1:62" ht="15" customHeight="1">
      <c r="A25" s="33" t="s">
        <v>36</v>
      </c>
    </row>
    <row r="26" spans="1:62" ht="131.25" customHeight="1">
      <c r="A26" s="46" t="s">
        <v>77</v>
      </c>
    </row>
    <row r="27" spans="1:62" ht="15" customHeight="1">
      <c r="A27" s="30" t="s">
        <v>47</v>
      </c>
    </row>
    <row r="28" spans="1:62" ht="24">
      <c r="A28" s="47" t="s">
        <v>78</v>
      </c>
    </row>
    <row r="29" spans="1:62" ht="15" customHeight="1">
      <c r="A29" s="30" t="s">
        <v>18</v>
      </c>
    </row>
    <row r="30" spans="1:62" ht="24">
      <c r="A30" s="75" t="s">
        <v>19</v>
      </c>
    </row>
    <row r="31" spans="1:62">
      <c r="A31" s="33" t="s">
        <v>16</v>
      </c>
    </row>
    <row r="32" spans="1:62" ht="149.25" customHeight="1">
      <c r="A32" s="34" t="s">
        <v>79</v>
      </c>
    </row>
    <row r="33" spans="1:1" s="4" customFormat="1" ht="12">
      <c r="A33" s="121" t="s">
        <v>80</v>
      </c>
    </row>
    <row r="34" spans="1:1" s="4" customFormat="1" ht="180.75" customHeight="1">
      <c r="A34" s="48" t="s">
        <v>85</v>
      </c>
    </row>
    <row r="35" spans="1:1">
      <c r="A35" s="33" t="s">
        <v>58</v>
      </c>
    </row>
    <row r="36" spans="1:1" ht="84.75" customHeight="1">
      <c r="A36" s="23" t="s">
        <v>82</v>
      </c>
    </row>
    <row r="37" spans="1:1">
      <c r="A37" s="49"/>
    </row>
    <row r="38" spans="1:1">
      <c r="A38" s="49"/>
    </row>
  </sheetData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B0F0"/>
  </sheetPr>
  <dimension ref="A1:GW37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7.28515625" style="1" customWidth="1"/>
    <col min="2" max="13" width="9.85546875" style="6" customWidth="1"/>
    <col min="14" max="17" width="9.85546875" style="8" customWidth="1"/>
    <col min="18" max="22" width="9.85546875" style="6" customWidth="1"/>
    <col min="23" max="23" width="9.85546875" style="83" customWidth="1"/>
    <col min="24" max="26" width="9.7109375" style="8" customWidth="1"/>
    <col min="27" max="27" width="9.7109375" style="112" customWidth="1"/>
    <col min="28" max="108" width="9.7109375" style="6" customWidth="1"/>
    <col min="109" max="109" width="11.7109375" style="6" customWidth="1"/>
    <col min="110" max="112" width="9.85546875" style="6" customWidth="1"/>
    <col min="113" max="205" width="9.28515625" style="6"/>
    <col min="206" max="16384" width="9.140625" style="6"/>
  </cols>
  <sheetData>
    <row r="1" spans="1:205" ht="15" customHeight="1">
      <c r="A1" s="9" t="s">
        <v>0</v>
      </c>
    </row>
    <row r="2" spans="1:205" s="1" customFormat="1" ht="15" customHeight="1">
      <c r="A2" s="10" t="s">
        <v>1</v>
      </c>
      <c r="W2" s="71"/>
      <c r="AA2" s="113"/>
    </row>
    <row r="3" spans="1:205" s="37" customFormat="1" ht="15" customHeight="1">
      <c r="A3" s="38" t="s">
        <v>3</v>
      </c>
      <c r="B3" s="114">
        <v>46274</v>
      </c>
      <c r="C3" s="114">
        <v>46275</v>
      </c>
      <c r="D3" s="114">
        <v>46276</v>
      </c>
      <c r="E3" s="114">
        <v>46277</v>
      </c>
      <c r="F3" s="114">
        <v>46278</v>
      </c>
      <c r="G3" s="114">
        <v>46279</v>
      </c>
      <c r="H3" s="114">
        <v>46280</v>
      </c>
      <c r="I3" s="114">
        <v>46281</v>
      </c>
      <c r="J3" s="114">
        <v>46282</v>
      </c>
      <c r="K3" s="114">
        <v>46283</v>
      </c>
      <c r="L3" s="114">
        <v>46284</v>
      </c>
      <c r="M3" s="114">
        <v>46285</v>
      </c>
      <c r="N3" s="115">
        <v>46286</v>
      </c>
      <c r="O3" s="115">
        <v>46287</v>
      </c>
      <c r="P3" s="115">
        <v>46288</v>
      </c>
      <c r="Q3" s="115">
        <v>46289</v>
      </c>
      <c r="R3" s="114">
        <v>46290</v>
      </c>
      <c r="S3" s="114">
        <v>46291</v>
      </c>
      <c r="T3" s="114">
        <v>46292</v>
      </c>
      <c r="U3" s="114">
        <v>46293</v>
      </c>
      <c r="V3" s="114">
        <v>46294</v>
      </c>
      <c r="W3" s="115">
        <v>46295</v>
      </c>
      <c r="X3" s="115">
        <v>46296</v>
      </c>
      <c r="Y3" s="115">
        <v>46297</v>
      </c>
      <c r="Z3" s="115">
        <v>46298</v>
      </c>
      <c r="AA3" s="114">
        <v>46299</v>
      </c>
      <c r="AB3" s="114">
        <v>46300</v>
      </c>
      <c r="AC3" s="114">
        <v>46301</v>
      </c>
      <c r="AD3" s="114">
        <v>46302</v>
      </c>
      <c r="AE3" s="114">
        <v>46303</v>
      </c>
      <c r="AF3" s="114">
        <v>46304</v>
      </c>
      <c r="AG3" s="114">
        <v>46305</v>
      </c>
      <c r="AH3" s="114">
        <v>46306</v>
      </c>
      <c r="AI3" s="114">
        <v>46307</v>
      </c>
      <c r="AJ3" s="114">
        <v>46308</v>
      </c>
      <c r="AK3" s="114">
        <v>46309</v>
      </c>
      <c r="AL3" s="114">
        <v>46310</v>
      </c>
      <c r="AM3" s="114">
        <v>46311</v>
      </c>
      <c r="AN3" s="114">
        <v>46312</v>
      </c>
      <c r="AO3" s="114">
        <v>46313</v>
      </c>
      <c r="AP3" s="114">
        <v>46314</v>
      </c>
      <c r="AQ3" s="114">
        <v>46315</v>
      </c>
      <c r="AR3" s="114">
        <v>46316</v>
      </c>
      <c r="AS3" s="114">
        <v>46317</v>
      </c>
      <c r="AT3" s="114">
        <v>46318</v>
      </c>
      <c r="AU3" s="114">
        <v>46319</v>
      </c>
      <c r="AV3" s="114">
        <v>46320</v>
      </c>
      <c r="AW3" s="114">
        <v>46321</v>
      </c>
      <c r="AX3" s="114">
        <v>46322</v>
      </c>
      <c r="AY3" s="114">
        <v>46323</v>
      </c>
      <c r="AZ3" s="114">
        <v>46324</v>
      </c>
      <c r="BA3" s="114">
        <v>46325</v>
      </c>
      <c r="BB3" s="114">
        <v>46326</v>
      </c>
      <c r="BC3" s="114">
        <v>46327</v>
      </c>
      <c r="BD3" s="114">
        <v>46328</v>
      </c>
      <c r="BE3" s="114">
        <v>46329</v>
      </c>
      <c r="BF3" s="114">
        <v>46330</v>
      </c>
      <c r="BG3" s="114">
        <v>46331</v>
      </c>
      <c r="BH3" s="114">
        <v>46332</v>
      </c>
      <c r="BI3" s="114">
        <v>46333</v>
      </c>
      <c r="BJ3" s="114">
        <v>46334</v>
      </c>
      <c r="BK3" s="114">
        <v>46335</v>
      </c>
      <c r="BL3" s="114">
        <v>46336</v>
      </c>
      <c r="BM3" s="114">
        <v>46337</v>
      </c>
      <c r="BN3" s="114">
        <v>46338</v>
      </c>
      <c r="BO3" s="114">
        <v>46339</v>
      </c>
      <c r="BP3" s="114">
        <v>46340</v>
      </c>
      <c r="BQ3" s="114">
        <v>46341</v>
      </c>
      <c r="BR3" s="114">
        <v>46342</v>
      </c>
      <c r="BS3" s="114">
        <v>46343</v>
      </c>
      <c r="BT3" s="114">
        <v>46344</v>
      </c>
      <c r="BU3" s="114">
        <v>46345</v>
      </c>
      <c r="BV3" s="114">
        <v>46346</v>
      </c>
      <c r="BW3" s="114">
        <v>46347</v>
      </c>
      <c r="BX3" s="114">
        <v>46348</v>
      </c>
      <c r="BY3" s="114">
        <v>46349</v>
      </c>
      <c r="BZ3" s="114">
        <v>46350</v>
      </c>
      <c r="CA3" s="114">
        <v>46351</v>
      </c>
      <c r="CB3" s="114">
        <v>46352</v>
      </c>
      <c r="CC3" s="114">
        <v>46353</v>
      </c>
      <c r="CD3" s="114">
        <v>46354</v>
      </c>
      <c r="CE3" s="114">
        <v>46355</v>
      </c>
      <c r="CF3" s="114">
        <v>46356</v>
      </c>
      <c r="CG3" s="114">
        <v>46357</v>
      </c>
      <c r="CH3" s="114">
        <v>46358</v>
      </c>
      <c r="CI3" s="114">
        <v>46359</v>
      </c>
      <c r="CJ3" s="114">
        <v>46360</v>
      </c>
      <c r="CK3" s="114">
        <v>46361</v>
      </c>
      <c r="CL3" s="114">
        <v>46362</v>
      </c>
      <c r="CM3" s="114">
        <v>46363</v>
      </c>
      <c r="CN3" s="114">
        <v>46364</v>
      </c>
      <c r="CO3" s="114">
        <v>46365</v>
      </c>
      <c r="CP3" s="114">
        <v>46366</v>
      </c>
      <c r="CQ3" s="114">
        <v>46367</v>
      </c>
      <c r="CR3" s="114">
        <v>46368</v>
      </c>
      <c r="CS3" s="114">
        <v>46369</v>
      </c>
      <c r="CT3" s="114">
        <v>46370</v>
      </c>
      <c r="CU3" s="114">
        <v>46371</v>
      </c>
      <c r="CV3" s="114">
        <v>46372</v>
      </c>
      <c r="CW3" s="114">
        <v>46373</v>
      </c>
      <c r="CX3" s="114">
        <v>46374</v>
      </c>
      <c r="CY3" s="114">
        <v>46375</v>
      </c>
      <c r="CZ3" s="114">
        <v>46376</v>
      </c>
      <c r="DA3" s="114">
        <v>46377</v>
      </c>
      <c r="DB3" s="114">
        <v>46378</v>
      </c>
      <c r="DC3" s="114">
        <v>46379</v>
      </c>
      <c r="DD3" s="114">
        <v>46380</v>
      </c>
      <c r="DE3" s="114">
        <v>46381</v>
      </c>
      <c r="DF3" s="114">
        <v>46382</v>
      </c>
      <c r="DG3" s="114">
        <v>46383</v>
      </c>
      <c r="DH3" s="114">
        <v>46384</v>
      </c>
      <c r="DI3" s="114">
        <v>46385</v>
      </c>
      <c r="DJ3" s="114">
        <v>46386</v>
      </c>
      <c r="DK3" s="114">
        <v>46387</v>
      </c>
      <c r="DL3" s="114">
        <v>46388</v>
      </c>
      <c r="DM3" s="114">
        <v>46389</v>
      </c>
      <c r="DN3" s="114">
        <v>46390</v>
      </c>
      <c r="DO3" s="114">
        <v>46391</v>
      </c>
      <c r="DP3" s="114">
        <v>46392</v>
      </c>
      <c r="DQ3" s="114">
        <v>46393</v>
      </c>
      <c r="DR3" s="114">
        <v>46394</v>
      </c>
      <c r="DS3" s="114">
        <v>46395</v>
      </c>
      <c r="DT3" s="114">
        <v>46396</v>
      </c>
      <c r="DU3" s="114">
        <v>46397</v>
      </c>
      <c r="DV3" s="114">
        <v>46398</v>
      </c>
      <c r="DW3" s="114">
        <v>46399</v>
      </c>
      <c r="DX3" s="114">
        <v>46400</v>
      </c>
      <c r="DY3" s="114">
        <v>46401</v>
      </c>
      <c r="DZ3" s="114">
        <v>46402</v>
      </c>
      <c r="EA3" s="114">
        <v>46403</v>
      </c>
      <c r="EB3" s="114">
        <v>46404</v>
      </c>
      <c r="EC3" s="114">
        <v>46405</v>
      </c>
      <c r="ED3" s="114">
        <v>46406</v>
      </c>
      <c r="EE3" s="114">
        <v>46407</v>
      </c>
      <c r="EF3" s="114">
        <v>46408</v>
      </c>
      <c r="EG3" s="114">
        <v>46409</v>
      </c>
      <c r="EH3" s="114">
        <v>46410</v>
      </c>
      <c r="EI3" s="114">
        <v>46411</v>
      </c>
      <c r="EJ3" s="114">
        <v>46412</v>
      </c>
      <c r="EK3" s="114">
        <v>46413</v>
      </c>
      <c r="EL3" s="114">
        <v>46414</v>
      </c>
      <c r="EM3" s="114">
        <v>46415</v>
      </c>
      <c r="EN3" s="114">
        <v>46416</v>
      </c>
      <c r="EO3" s="114">
        <v>46417</v>
      </c>
      <c r="EP3" s="114">
        <v>46418</v>
      </c>
      <c r="EQ3" s="114">
        <v>46419</v>
      </c>
      <c r="ER3" s="114">
        <v>46420</v>
      </c>
      <c r="ES3" s="114">
        <v>46421</v>
      </c>
      <c r="ET3" s="114">
        <v>46422</v>
      </c>
      <c r="EU3" s="114">
        <v>46423</v>
      </c>
      <c r="EV3" s="114">
        <v>46424</v>
      </c>
      <c r="EW3" s="114">
        <v>46425</v>
      </c>
      <c r="EX3" s="114">
        <v>46426</v>
      </c>
      <c r="EY3" s="114">
        <v>46427</v>
      </c>
      <c r="EZ3" s="114">
        <v>46428</v>
      </c>
      <c r="FA3" s="114">
        <v>46429</v>
      </c>
      <c r="FB3" s="114">
        <v>46430</v>
      </c>
      <c r="FC3" s="114">
        <v>46431</v>
      </c>
      <c r="FD3" s="114">
        <v>46432</v>
      </c>
      <c r="FE3" s="114">
        <v>46433</v>
      </c>
      <c r="FF3" s="114">
        <v>46434</v>
      </c>
      <c r="FG3" s="114">
        <v>46435</v>
      </c>
      <c r="FH3" s="114">
        <v>46436</v>
      </c>
      <c r="FI3" s="114">
        <v>46437</v>
      </c>
      <c r="FJ3" s="114">
        <v>46438</v>
      </c>
      <c r="FK3" s="114">
        <v>46439</v>
      </c>
      <c r="FL3" s="114">
        <v>46440</v>
      </c>
      <c r="FM3" s="114">
        <v>46441</v>
      </c>
      <c r="FN3" s="114">
        <v>46442</v>
      </c>
      <c r="FO3" s="114">
        <v>46443</v>
      </c>
      <c r="FP3" s="114">
        <v>46444</v>
      </c>
      <c r="FQ3" s="114">
        <v>46445</v>
      </c>
      <c r="FR3" s="114">
        <v>46446</v>
      </c>
      <c r="FS3" s="114">
        <v>46447</v>
      </c>
      <c r="FT3" s="114">
        <v>46448</v>
      </c>
      <c r="FU3" s="114">
        <v>46449</v>
      </c>
      <c r="FV3" s="114">
        <v>46450</v>
      </c>
      <c r="FW3" s="114">
        <v>46451</v>
      </c>
      <c r="FX3" s="114">
        <v>46452</v>
      </c>
      <c r="FY3" s="114">
        <v>46453</v>
      </c>
      <c r="FZ3" s="114">
        <v>46454</v>
      </c>
      <c r="GA3" s="114">
        <v>46455</v>
      </c>
      <c r="GB3" s="114">
        <v>46456</v>
      </c>
      <c r="GC3" s="114">
        <v>46457</v>
      </c>
      <c r="GD3" s="114">
        <v>46458</v>
      </c>
      <c r="GE3" s="114">
        <v>46459</v>
      </c>
      <c r="GF3" s="114">
        <v>46460</v>
      </c>
      <c r="GG3" s="114">
        <v>46461</v>
      </c>
      <c r="GH3" s="114">
        <v>46462</v>
      </c>
      <c r="GI3" s="114">
        <v>46463</v>
      </c>
      <c r="GJ3" s="114">
        <v>46464</v>
      </c>
      <c r="GK3" s="114">
        <v>46465</v>
      </c>
      <c r="GL3" s="114">
        <v>46466</v>
      </c>
      <c r="GM3" s="114">
        <v>46467</v>
      </c>
      <c r="GN3" s="114">
        <v>46468</v>
      </c>
      <c r="GO3" s="114">
        <v>46469</v>
      </c>
      <c r="GP3" s="114">
        <v>46470</v>
      </c>
      <c r="GQ3" s="114">
        <v>46471</v>
      </c>
      <c r="GR3" s="114">
        <v>46472</v>
      </c>
      <c r="GS3" s="114">
        <v>46473</v>
      </c>
      <c r="GT3" s="114">
        <v>46474</v>
      </c>
      <c r="GU3" s="114">
        <v>46475</v>
      </c>
      <c r="GV3" s="114">
        <v>46476</v>
      </c>
      <c r="GW3" s="114">
        <v>46477</v>
      </c>
    </row>
    <row r="4" spans="1:205" s="3" customFormat="1" ht="24.75" customHeight="1">
      <c r="A4" s="16" t="s">
        <v>4</v>
      </c>
      <c r="B4" s="40"/>
      <c r="C4" s="40"/>
      <c r="D4" s="116"/>
      <c r="E4" s="116"/>
      <c r="F4" s="116"/>
      <c r="G4" s="116"/>
      <c r="H4" s="116"/>
      <c r="I4" s="116"/>
      <c r="J4" s="116"/>
      <c r="K4" s="116"/>
      <c r="L4" s="116"/>
      <c r="M4" s="40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8"/>
      <c r="AB4" s="117"/>
      <c r="AC4" s="117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116"/>
      <c r="DL4" s="116"/>
      <c r="DM4" s="116"/>
      <c r="DN4" s="116"/>
      <c r="DO4" s="116"/>
      <c r="DP4" s="116"/>
      <c r="DQ4" s="116"/>
      <c r="DR4" s="116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</row>
    <row r="5" spans="1:205" s="4" customFormat="1" ht="12" customHeight="1">
      <c r="A5" s="20">
        <v>1</v>
      </c>
      <c r="B5" s="22">
        <f>BAR!B6*0.8</f>
        <v>6800</v>
      </c>
      <c r="C5" s="22">
        <f>BAR!C6*0.8</f>
        <v>6400</v>
      </c>
      <c r="D5" s="22">
        <f>BAR!D6*0.8</f>
        <v>7200</v>
      </c>
      <c r="E5" s="22">
        <f>BAR!E6*0.8</f>
        <v>7200</v>
      </c>
      <c r="F5" s="22">
        <f>BAR!F6*0.8</f>
        <v>7200</v>
      </c>
      <c r="G5" s="22">
        <f>BAR!G6*0.8</f>
        <v>6080</v>
      </c>
      <c r="H5" s="22">
        <f>BAR!H6*0.8</f>
        <v>6080</v>
      </c>
      <c r="I5" s="22">
        <f>BAR!I6*0.8</f>
        <v>6080</v>
      </c>
      <c r="J5" s="22">
        <f>BAR!J6*0.8</f>
        <v>6080</v>
      </c>
      <c r="K5" s="22">
        <f>BAR!K6*0.8</f>
        <v>6800</v>
      </c>
      <c r="L5" s="22">
        <f>BAR!L6*0.8</f>
        <v>6800</v>
      </c>
      <c r="M5" s="22">
        <f>BAR!M6*0.8</f>
        <v>5600</v>
      </c>
      <c r="N5" s="22">
        <f>BAR!N6*0.8</f>
        <v>5600</v>
      </c>
      <c r="O5" s="22">
        <f>BAR!O6*0.8</f>
        <v>5600</v>
      </c>
      <c r="P5" s="22">
        <f>BAR!P6*0.8</f>
        <v>5600</v>
      </c>
      <c r="Q5" s="22">
        <f>BAR!Q6*0.8</f>
        <v>5600</v>
      </c>
      <c r="R5" s="22">
        <f>BAR!R6*0.8</f>
        <v>6080</v>
      </c>
      <c r="S5" s="22">
        <f>BAR!S6*0.8</f>
        <v>6080</v>
      </c>
      <c r="T5" s="22">
        <f>BAR!T6*0.8</f>
        <v>5600</v>
      </c>
      <c r="U5" s="22">
        <f>BAR!U6*0.8</f>
        <v>5600</v>
      </c>
      <c r="V5" s="22">
        <f>BAR!V6*0.8</f>
        <v>5600</v>
      </c>
      <c r="W5" s="22">
        <f>BAR!W6*0.8</f>
        <v>5600</v>
      </c>
      <c r="X5" s="22">
        <f>BAR!X6*0.8</f>
        <v>5520</v>
      </c>
      <c r="Y5" s="22">
        <f>BAR!Y6*0.8</f>
        <v>5760</v>
      </c>
      <c r="Z5" s="22">
        <f>BAR!Z6*0.8</f>
        <v>5760</v>
      </c>
      <c r="AA5" s="86">
        <f>BAR!AA6*0.8</f>
        <v>5520</v>
      </c>
      <c r="AB5" s="22">
        <f>BAR!AB6*0.8</f>
        <v>5520</v>
      </c>
      <c r="AC5" s="22">
        <f>BAR!AC6*0.8</f>
        <v>5520</v>
      </c>
      <c r="AD5" s="22">
        <f>BAR!AD6*0.8</f>
        <v>5520</v>
      </c>
      <c r="AE5" s="22">
        <f>BAR!AE6*0.8</f>
        <v>5520</v>
      </c>
      <c r="AF5" s="22">
        <f>BAR!AF6*0.8</f>
        <v>5760</v>
      </c>
      <c r="AG5" s="22">
        <f>BAR!AG6*0.8</f>
        <v>5760</v>
      </c>
      <c r="AH5" s="22">
        <f>BAR!AH6*0.8</f>
        <v>5520</v>
      </c>
      <c r="AI5" s="22">
        <f>BAR!AI6*0.8</f>
        <v>5760</v>
      </c>
      <c r="AJ5" s="22">
        <f>BAR!AJ6*0.8</f>
        <v>5760</v>
      </c>
      <c r="AK5" s="22">
        <f>BAR!AK6*0.8</f>
        <v>5760</v>
      </c>
      <c r="AL5" s="22">
        <f>BAR!AL6*0.8</f>
        <v>5760</v>
      </c>
      <c r="AM5" s="22">
        <f>BAR!AM6*0.8</f>
        <v>5760</v>
      </c>
      <c r="AN5" s="22">
        <f>BAR!AN6*0.8</f>
        <v>5760</v>
      </c>
      <c r="AO5" s="22">
        <f>BAR!AO6*0.8</f>
        <v>5520</v>
      </c>
      <c r="AP5" s="22">
        <f>BAR!AP6*0.8</f>
        <v>5520</v>
      </c>
      <c r="AQ5" s="22">
        <f>BAR!AQ6*0.8</f>
        <v>5520</v>
      </c>
      <c r="AR5" s="22">
        <f>BAR!AR6*0.8</f>
        <v>5520</v>
      </c>
      <c r="AS5" s="22">
        <f>BAR!AS6*0.8</f>
        <v>5520</v>
      </c>
      <c r="AT5" s="22">
        <f>BAR!AT6*0.8</f>
        <v>5760</v>
      </c>
      <c r="AU5" s="22">
        <f>BAR!AU6*0.8</f>
        <v>5760</v>
      </c>
      <c r="AV5" s="22">
        <f>BAR!AV6*0.8</f>
        <v>5520</v>
      </c>
      <c r="AW5" s="22">
        <f>BAR!AW6*0.8</f>
        <v>5520</v>
      </c>
      <c r="AX5" s="22">
        <f>BAR!AX6*0.8</f>
        <v>5520</v>
      </c>
      <c r="AY5" s="22">
        <f>BAR!AY6*0.8</f>
        <v>5520</v>
      </c>
      <c r="AZ5" s="22">
        <f>BAR!AZ6*0.8</f>
        <v>5520</v>
      </c>
      <c r="BA5" s="22">
        <f>BAR!BA6*0.8</f>
        <v>5760</v>
      </c>
      <c r="BB5" s="22">
        <f>BAR!BB6*0.8</f>
        <v>5760</v>
      </c>
      <c r="BC5" s="22">
        <f>BAR!BC6*0.8</f>
        <v>5280</v>
      </c>
      <c r="BD5" s="22">
        <f>BAR!BD6*0.8</f>
        <v>5280</v>
      </c>
      <c r="BE5" s="22">
        <f>BAR!BE6*0.8</f>
        <v>5280</v>
      </c>
      <c r="BF5" s="22">
        <f>BAR!BF6*0.8</f>
        <v>5760</v>
      </c>
      <c r="BG5" s="22">
        <f>BAR!BG6*0.8</f>
        <v>5760</v>
      </c>
      <c r="BH5" s="22">
        <f>BAR!BH6*0.8</f>
        <v>5760</v>
      </c>
      <c r="BI5" s="22">
        <f>BAR!BI6*0.8</f>
        <v>5760</v>
      </c>
      <c r="BJ5" s="22">
        <f>BAR!BJ6*0.8</f>
        <v>5120</v>
      </c>
      <c r="BK5" s="22">
        <f>BAR!BK6*0.8</f>
        <v>5120</v>
      </c>
      <c r="BL5" s="22">
        <f>BAR!BL6*0.8</f>
        <v>5120</v>
      </c>
      <c r="BM5" s="22">
        <f>BAR!BM6*0.8</f>
        <v>5120</v>
      </c>
      <c r="BN5" s="22">
        <f>BAR!BN6*0.8</f>
        <v>5120</v>
      </c>
      <c r="BO5" s="22">
        <f>BAR!BO6*0.8</f>
        <v>5280</v>
      </c>
      <c r="BP5" s="22">
        <f>BAR!BP6*0.8</f>
        <v>5280</v>
      </c>
      <c r="BQ5" s="22">
        <f>BAR!BQ6*0.8</f>
        <v>5120</v>
      </c>
      <c r="BR5" s="22">
        <f>BAR!BR6*0.8</f>
        <v>5120</v>
      </c>
      <c r="BS5" s="22">
        <f>BAR!BS6*0.8</f>
        <v>5120</v>
      </c>
      <c r="BT5" s="22">
        <f>BAR!BT6*0.8</f>
        <v>5120</v>
      </c>
      <c r="BU5" s="22">
        <f>BAR!BU6*0.8</f>
        <v>5120</v>
      </c>
      <c r="BV5" s="22">
        <f>BAR!BV6*0.8</f>
        <v>5280</v>
      </c>
      <c r="BW5" s="22">
        <f>BAR!BW6*0.8</f>
        <v>5280</v>
      </c>
      <c r="BX5" s="22">
        <f>BAR!BX6*0.8</f>
        <v>5120</v>
      </c>
      <c r="BY5" s="22">
        <f>BAR!BY6*0.8</f>
        <v>5120</v>
      </c>
      <c r="BZ5" s="22">
        <f>BAR!BZ6*0.8</f>
        <v>5120</v>
      </c>
      <c r="CA5" s="22">
        <f>BAR!CA6*0.8</f>
        <v>5120</v>
      </c>
      <c r="CB5" s="22">
        <f>BAR!CB6*0.8</f>
        <v>5120</v>
      </c>
      <c r="CC5" s="22">
        <f>BAR!CC6*0.8</f>
        <v>5280</v>
      </c>
      <c r="CD5" s="22">
        <f>BAR!CD6*0.8</f>
        <v>5280</v>
      </c>
      <c r="CE5" s="22">
        <f>BAR!CE6*0.8</f>
        <v>5120</v>
      </c>
      <c r="CF5" s="22">
        <f>BAR!CF6*0.8</f>
        <v>5120</v>
      </c>
      <c r="CG5" s="22">
        <f>BAR!CG6*0.8</f>
        <v>5120</v>
      </c>
      <c r="CH5" s="22">
        <f>BAR!CH6*0.8</f>
        <v>5120</v>
      </c>
      <c r="CI5" s="22">
        <f>BAR!CI6*0.8</f>
        <v>5120</v>
      </c>
      <c r="CJ5" s="22">
        <f>BAR!CJ6*0.8</f>
        <v>5280</v>
      </c>
      <c r="CK5" s="22">
        <f>BAR!CK6*0.8</f>
        <v>5280</v>
      </c>
      <c r="CL5" s="22">
        <f>BAR!CL6*0.8</f>
        <v>5120</v>
      </c>
      <c r="CM5" s="22">
        <f>BAR!CM6*0.8</f>
        <v>5120</v>
      </c>
      <c r="CN5" s="22">
        <f>BAR!CN6*0.8</f>
        <v>5120</v>
      </c>
      <c r="CO5" s="22">
        <f>BAR!CO6*0.8</f>
        <v>5120</v>
      </c>
      <c r="CP5" s="22">
        <f>BAR!CP6*0.8</f>
        <v>5120</v>
      </c>
      <c r="CQ5" s="22">
        <f>BAR!CQ6*0.8</f>
        <v>6000</v>
      </c>
      <c r="CR5" s="22">
        <f>BAR!CR6*0.8</f>
        <v>6000</v>
      </c>
      <c r="CS5" s="22">
        <f>BAR!CS6*0.8</f>
        <v>6000</v>
      </c>
      <c r="CT5" s="22">
        <f>BAR!CT6*0.8</f>
        <v>6000</v>
      </c>
      <c r="CU5" s="22">
        <f>BAR!CU6*0.8</f>
        <v>6000</v>
      </c>
      <c r="CV5" s="22">
        <f>BAR!CV6*0.8</f>
        <v>6000</v>
      </c>
      <c r="CW5" s="22">
        <f>BAR!CW6*0.8</f>
        <v>6000</v>
      </c>
      <c r="CX5" s="22">
        <f>BAR!CX6*0.8</f>
        <v>6400</v>
      </c>
      <c r="CY5" s="22">
        <f>BAR!CY6*0.8</f>
        <v>6400</v>
      </c>
      <c r="CZ5" s="22">
        <f>BAR!CZ6*0.8</f>
        <v>6400</v>
      </c>
      <c r="DA5" s="22">
        <f>BAR!DA6*0.8</f>
        <v>6400</v>
      </c>
      <c r="DB5" s="22">
        <f>BAR!DB6*0.8</f>
        <v>6400</v>
      </c>
      <c r="DC5" s="22">
        <f>BAR!DC6*0.8</f>
        <v>6400</v>
      </c>
      <c r="DD5" s="22">
        <f>BAR!DD6*0.8</f>
        <v>6400</v>
      </c>
      <c r="DE5" s="22">
        <f>BAR!DE6*0.8</f>
        <v>7200</v>
      </c>
      <c r="DF5" s="22">
        <f>BAR!DF6*0.8</f>
        <v>7200</v>
      </c>
      <c r="DG5" s="22">
        <f>BAR!DG6*0.8</f>
        <v>7200</v>
      </c>
      <c r="DH5" s="22">
        <f>BAR!DH6*0.8</f>
        <v>7200</v>
      </c>
      <c r="DI5" s="22">
        <f>BAR!DI6*0.8</f>
        <v>16000</v>
      </c>
      <c r="DJ5" s="22">
        <f>BAR!DJ6*0.8</f>
        <v>25600</v>
      </c>
      <c r="DK5" s="22">
        <f>BAR!DK6*0.8</f>
        <v>25600</v>
      </c>
      <c r="DL5" s="22">
        <f>BAR!DL6*0.8</f>
        <v>25600</v>
      </c>
      <c r="DM5" s="22">
        <f>BAR!DM6*0.8</f>
        <v>25600</v>
      </c>
      <c r="DN5" s="22">
        <f>BAR!DN6*0.8</f>
        <v>25600</v>
      </c>
      <c r="DO5" s="22">
        <f>BAR!DO6*0.8</f>
        <v>25600</v>
      </c>
      <c r="DP5" s="22">
        <f>BAR!DP6*0.8</f>
        <v>25600</v>
      </c>
      <c r="DQ5" s="22">
        <f>BAR!DQ6*0.8</f>
        <v>25600</v>
      </c>
      <c r="DR5" s="22">
        <f>BAR!DR6*0.8</f>
        <v>25600</v>
      </c>
      <c r="DS5" s="22">
        <f>BAR!DS6*0.8</f>
        <v>23200</v>
      </c>
      <c r="DT5" s="22">
        <f>BAR!DT6*0.8</f>
        <v>14400</v>
      </c>
      <c r="DU5" s="22">
        <f>BAR!DU6*0.8</f>
        <v>14400</v>
      </c>
      <c r="DV5" s="22">
        <f>BAR!DV6*0.8</f>
        <v>14400</v>
      </c>
      <c r="DW5" s="22">
        <f>BAR!DW6*0.8</f>
        <v>14400</v>
      </c>
      <c r="DX5" s="22">
        <f>BAR!DX6*0.8</f>
        <v>14400</v>
      </c>
      <c r="DY5" s="22">
        <f>BAR!DY6*0.8</f>
        <v>14400</v>
      </c>
      <c r="DZ5" s="22">
        <f>BAR!DZ6*0.8</f>
        <v>14400</v>
      </c>
      <c r="EA5" s="22">
        <f>BAR!EA6*0.8</f>
        <v>15200</v>
      </c>
      <c r="EB5" s="22">
        <f>BAR!EB6*0.8</f>
        <v>15200</v>
      </c>
      <c r="EC5" s="22">
        <f>BAR!EC6*0.8</f>
        <v>15200</v>
      </c>
      <c r="ED5" s="22">
        <f>BAR!ED6*0.8</f>
        <v>15200</v>
      </c>
      <c r="EE5" s="22">
        <f>BAR!EE6*0.8</f>
        <v>15200</v>
      </c>
      <c r="EF5" s="22">
        <f>BAR!EF6*0.8</f>
        <v>15200</v>
      </c>
      <c r="EG5" s="22">
        <f>BAR!EG6*0.8</f>
        <v>15200</v>
      </c>
      <c r="EH5" s="22">
        <f>BAR!EH6*0.8</f>
        <v>15200</v>
      </c>
      <c r="EI5" s="22">
        <f>BAR!EI6*0.8</f>
        <v>15200</v>
      </c>
      <c r="EJ5" s="22">
        <f>BAR!EJ6*0.8</f>
        <v>15200</v>
      </c>
      <c r="EK5" s="22">
        <f>BAR!EK6*0.8</f>
        <v>15200</v>
      </c>
      <c r="EL5" s="22">
        <f>BAR!EL6*0.8</f>
        <v>15200</v>
      </c>
      <c r="EM5" s="22">
        <f>BAR!EM6*0.8</f>
        <v>15200</v>
      </c>
      <c r="EN5" s="22">
        <f>BAR!EN6*0.8</f>
        <v>15200</v>
      </c>
      <c r="EO5" s="22">
        <f>BAR!EO6*0.8</f>
        <v>15200</v>
      </c>
      <c r="EP5" s="22">
        <f>BAR!EP6*0.8</f>
        <v>15200</v>
      </c>
      <c r="EQ5" s="22">
        <f>BAR!EQ6*0.8</f>
        <v>16000</v>
      </c>
      <c r="ER5" s="22">
        <f>BAR!ER6*0.8</f>
        <v>16000</v>
      </c>
      <c r="ES5" s="22">
        <f>BAR!ES6*0.8</f>
        <v>16000</v>
      </c>
      <c r="ET5" s="22">
        <f>BAR!ET6*0.8</f>
        <v>16000</v>
      </c>
      <c r="EU5" s="22">
        <f>BAR!EU6*0.8</f>
        <v>16000</v>
      </c>
      <c r="EV5" s="22">
        <f>BAR!EV6*0.8</f>
        <v>16000</v>
      </c>
      <c r="EW5" s="22">
        <f>BAR!EW6*0.8</f>
        <v>16000</v>
      </c>
      <c r="EX5" s="22">
        <f>BAR!EX6*0.8</f>
        <v>16000</v>
      </c>
      <c r="EY5" s="22">
        <f>BAR!EY6*0.8</f>
        <v>16000</v>
      </c>
      <c r="EZ5" s="22">
        <f>BAR!EZ6*0.8</f>
        <v>16000</v>
      </c>
      <c r="FA5" s="22">
        <f>BAR!FA6*0.8</f>
        <v>16000</v>
      </c>
      <c r="FB5" s="22">
        <f>BAR!FB6*0.8</f>
        <v>16000</v>
      </c>
      <c r="FC5" s="22">
        <f>BAR!FC6*0.8</f>
        <v>16000</v>
      </c>
      <c r="FD5" s="22">
        <f>BAR!FD6*0.8</f>
        <v>16000</v>
      </c>
      <c r="FE5" s="22">
        <f>BAR!FE6*0.8</f>
        <v>16000</v>
      </c>
      <c r="FF5" s="22">
        <f>BAR!FF6*0.8</f>
        <v>16000</v>
      </c>
      <c r="FG5" s="22">
        <f>BAR!FG6*0.8</f>
        <v>16000</v>
      </c>
      <c r="FH5" s="22">
        <f>BAR!FH6*0.8</f>
        <v>16000</v>
      </c>
      <c r="FI5" s="22">
        <f>BAR!FI6*0.8</f>
        <v>16000</v>
      </c>
      <c r="FJ5" s="22">
        <f>BAR!FJ6*0.8</f>
        <v>16000</v>
      </c>
      <c r="FK5" s="22">
        <f>BAR!FK6*0.8</f>
        <v>18080</v>
      </c>
      <c r="FL5" s="22">
        <f>BAR!FL6*0.8</f>
        <v>18080</v>
      </c>
      <c r="FM5" s="22">
        <f>BAR!FM6*0.8</f>
        <v>18080</v>
      </c>
      <c r="FN5" s="22">
        <f>BAR!FN6*0.8</f>
        <v>16000</v>
      </c>
      <c r="FO5" s="22">
        <f>BAR!FO6*0.8</f>
        <v>16000</v>
      </c>
      <c r="FP5" s="22">
        <f>BAR!FP6*0.8</f>
        <v>16000</v>
      </c>
      <c r="FQ5" s="22">
        <f>BAR!FQ6*0.8</f>
        <v>16000</v>
      </c>
      <c r="FR5" s="22">
        <f>BAR!FR6*0.8</f>
        <v>16000</v>
      </c>
      <c r="FS5" s="22">
        <f>BAR!FS6*0.8</f>
        <v>14400</v>
      </c>
      <c r="FT5" s="22">
        <f>BAR!FT6*0.8</f>
        <v>14400</v>
      </c>
      <c r="FU5" s="22">
        <f>BAR!FU6*0.8</f>
        <v>14400</v>
      </c>
      <c r="FV5" s="22">
        <f>BAR!FV6*0.8</f>
        <v>14400</v>
      </c>
      <c r="FW5" s="22">
        <f>BAR!FW6*0.8</f>
        <v>14400</v>
      </c>
      <c r="FX5" s="22">
        <f>BAR!FX6*0.8</f>
        <v>14400</v>
      </c>
      <c r="FY5" s="22">
        <f>BAR!FY6*0.8</f>
        <v>14400</v>
      </c>
      <c r="FZ5" s="22">
        <f>BAR!FZ6*0.8</f>
        <v>19120</v>
      </c>
      <c r="GA5" s="22">
        <f>BAR!GA6*0.8</f>
        <v>15200</v>
      </c>
      <c r="GB5" s="22">
        <f>BAR!GB6*0.8</f>
        <v>10560</v>
      </c>
      <c r="GC5" s="22">
        <f>BAR!GC6*0.8</f>
        <v>10560</v>
      </c>
      <c r="GD5" s="22">
        <f>BAR!GD6*0.8</f>
        <v>10560</v>
      </c>
      <c r="GE5" s="22">
        <f>BAR!GE6*0.8</f>
        <v>10560</v>
      </c>
      <c r="GF5" s="22">
        <f>BAR!GF6*0.8</f>
        <v>10560</v>
      </c>
      <c r="GG5" s="22">
        <f>BAR!GG6*0.8</f>
        <v>10560</v>
      </c>
      <c r="GH5" s="22">
        <f>BAR!GH6*0.8</f>
        <v>10560</v>
      </c>
      <c r="GI5" s="22">
        <f>BAR!GI6*0.8</f>
        <v>10560</v>
      </c>
      <c r="GJ5" s="22">
        <f>BAR!GJ6*0.8</f>
        <v>10560</v>
      </c>
      <c r="GK5" s="22">
        <f>BAR!GK6*0.8</f>
        <v>10560</v>
      </c>
      <c r="GL5" s="22">
        <f>BAR!GL6*0.8</f>
        <v>10560</v>
      </c>
      <c r="GM5" s="22">
        <f>BAR!GM6*0.8</f>
        <v>10560</v>
      </c>
      <c r="GN5" s="22">
        <f>BAR!GN6*0.8</f>
        <v>10560</v>
      </c>
      <c r="GO5" s="22">
        <f>BAR!GO6*0.8</f>
        <v>10560</v>
      </c>
      <c r="GP5" s="22">
        <f>BAR!GP6*0.8</f>
        <v>10560</v>
      </c>
      <c r="GQ5" s="22">
        <f>BAR!GQ6*0.8</f>
        <v>10560</v>
      </c>
      <c r="GR5" s="22">
        <f>BAR!GR6*0.8</f>
        <v>10560</v>
      </c>
      <c r="GS5" s="22">
        <f>BAR!GS6*0.8</f>
        <v>10560</v>
      </c>
      <c r="GT5" s="22">
        <f>BAR!GT6*0.8</f>
        <v>10560</v>
      </c>
      <c r="GU5" s="22">
        <f>BAR!GU6*0.8</f>
        <v>10560</v>
      </c>
      <c r="GV5" s="22">
        <f>BAR!GV6*0.8</f>
        <v>10560</v>
      </c>
      <c r="GW5" s="22">
        <f>BAR!GW6*0.8</f>
        <v>10560</v>
      </c>
    </row>
    <row r="6" spans="1:205" s="4" customFormat="1" ht="12" customHeight="1">
      <c r="A6" s="20">
        <v>2</v>
      </c>
      <c r="B6" s="22">
        <f>BAR!B7*0.8</f>
        <v>8280</v>
      </c>
      <c r="C6" s="22">
        <f>BAR!C7*0.8</f>
        <v>7880</v>
      </c>
      <c r="D6" s="22">
        <f>BAR!D7*0.8</f>
        <v>8680</v>
      </c>
      <c r="E6" s="22">
        <f>BAR!E7*0.8</f>
        <v>8680</v>
      </c>
      <c r="F6" s="22">
        <f>BAR!F7*0.8</f>
        <v>8680</v>
      </c>
      <c r="G6" s="22">
        <f>BAR!G7*0.8</f>
        <v>7560</v>
      </c>
      <c r="H6" s="22">
        <f>BAR!H7*0.8</f>
        <v>7560</v>
      </c>
      <c r="I6" s="22">
        <f>BAR!I7*0.8</f>
        <v>7560</v>
      </c>
      <c r="J6" s="22">
        <f>BAR!J7*0.8</f>
        <v>7560</v>
      </c>
      <c r="K6" s="22">
        <f>BAR!K7*0.8</f>
        <v>8280</v>
      </c>
      <c r="L6" s="22">
        <f>BAR!L7*0.8</f>
        <v>8280</v>
      </c>
      <c r="M6" s="22">
        <f>BAR!M7*0.8</f>
        <v>7080</v>
      </c>
      <c r="N6" s="22">
        <f>BAR!N7*0.8</f>
        <v>7080</v>
      </c>
      <c r="O6" s="22">
        <f>BAR!O7*0.8</f>
        <v>7080</v>
      </c>
      <c r="P6" s="22">
        <f>BAR!P7*0.8</f>
        <v>7080</v>
      </c>
      <c r="Q6" s="22">
        <f>BAR!Q7*0.8</f>
        <v>7080</v>
      </c>
      <c r="R6" s="22">
        <f>BAR!R7*0.8</f>
        <v>7560</v>
      </c>
      <c r="S6" s="22">
        <f>BAR!S7*0.8</f>
        <v>7560</v>
      </c>
      <c r="T6" s="22">
        <f>BAR!T7*0.8</f>
        <v>7080</v>
      </c>
      <c r="U6" s="22">
        <f>BAR!U7*0.8</f>
        <v>7080</v>
      </c>
      <c r="V6" s="22">
        <f>BAR!V7*0.8</f>
        <v>7080</v>
      </c>
      <c r="W6" s="22">
        <f>BAR!W7*0.8</f>
        <v>7080</v>
      </c>
      <c r="X6" s="22">
        <f>BAR!X7*0.8</f>
        <v>7000</v>
      </c>
      <c r="Y6" s="22">
        <f>BAR!Y7*0.8</f>
        <v>7240</v>
      </c>
      <c r="Z6" s="22">
        <f>BAR!Z7*0.8</f>
        <v>7240</v>
      </c>
      <c r="AA6" s="86">
        <f>BAR!AA7*0.8</f>
        <v>7000</v>
      </c>
      <c r="AB6" s="22">
        <f>BAR!AB7*0.8</f>
        <v>7000</v>
      </c>
      <c r="AC6" s="22">
        <f>BAR!AC7*0.8</f>
        <v>7000</v>
      </c>
      <c r="AD6" s="22">
        <f>BAR!AD7*0.8</f>
        <v>7000</v>
      </c>
      <c r="AE6" s="22">
        <f>BAR!AE7*0.8</f>
        <v>7000</v>
      </c>
      <c r="AF6" s="22">
        <f>BAR!AF7*0.8</f>
        <v>7240</v>
      </c>
      <c r="AG6" s="22">
        <f>BAR!AG7*0.8</f>
        <v>7240</v>
      </c>
      <c r="AH6" s="22">
        <f>BAR!AH7*0.8</f>
        <v>7000</v>
      </c>
      <c r="AI6" s="22">
        <f>BAR!AI7*0.8</f>
        <v>7240</v>
      </c>
      <c r="AJ6" s="22">
        <f>BAR!AJ7*0.8</f>
        <v>7240</v>
      </c>
      <c r="AK6" s="22">
        <f>BAR!AK7*0.8</f>
        <v>7240</v>
      </c>
      <c r="AL6" s="22">
        <f>BAR!AL7*0.8</f>
        <v>7240</v>
      </c>
      <c r="AM6" s="22">
        <f>BAR!AM7*0.8</f>
        <v>7240</v>
      </c>
      <c r="AN6" s="22">
        <f>BAR!AN7*0.8</f>
        <v>7240</v>
      </c>
      <c r="AO6" s="22">
        <f>BAR!AO7*0.8</f>
        <v>7000</v>
      </c>
      <c r="AP6" s="22">
        <f>BAR!AP7*0.8</f>
        <v>7000</v>
      </c>
      <c r="AQ6" s="22">
        <f>BAR!AQ7*0.8</f>
        <v>7000</v>
      </c>
      <c r="AR6" s="22">
        <f>BAR!AR7*0.8</f>
        <v>7000</v>
      </c>
      <c r="AS6" s="22">
        <f>BAR!AS7*0.8</f>
        <v>7000</v>
      </c>
      <c r="AT6" s="22">
        <f>BAR!AT7*0.8</f>
        <v>7240</v>
      </c>
      <c r="AU6" s="22">
        <f>BAR!AU7*0.8</f>
        <v>7240</v>
      </c>
      <c r="AV6" s="22">
        <f>BAR!AV7*0.8</f>
        <v>7000</v>
      </c>
      <c r="AW6" s="22">
        <f>BAR!AW7*0.8</f>
        <v>7000</v>
      </c>
      <c r="AX6" s="22">
        <f>BAR!AX7*0.8</f>
        <v>7000</v>
      </c>
      <c r="AY6" s="22">
        <f>BAR!AY7*0.8</f>
        <v>7000</v>
      </c>
      <c r="AZ6" s="22">
        <f>BAR!AZ7*0.8</f>
        <v>7000</v>
      </c>
      <c r="BA6" s="22">
        <f>BAR!BA7*0.8</f>
        <v>7240</v>
      </c>
      <c r="BB6" s="22">
        <f>BAR!BB7*0.8</f>
        <v>7240</v>
      </c>
      <c r="BC6" s="22">
        <f>BAR!BC7*0.8</f>
        <v>6760</v>
      </c>
      <c r="BD6" s="22">
        <f>BAR!BD7*0.8</f>
        <v>6760</v>
      </c>
      <c r="BE6" s="22">
        <f>BAR!BE7*0.8</f>
        <v>6760</v>
      </c>
      <c r="BF6" s="22">
        <f>BAR!BF7*0.8</f>
        <v>7240</v>
      </c>
      <c r="BG6" s="22">
        <f>BAR!BG7*0.8</f>
        <v>7240</v>
      </c>
      <c r="BH6" s="22">
        <f>BAR!BH7*0.8</f>
        <v>7240</v>
      </c>
      <c r="BI6" s="22">
        <f>BAR!BI7*0.8</f>
        <v>7240</v>
      </c>
      <c r="BJ6" s="22">
        <f>BAR!BJ7*0.8</f>
        <v>6600</v>
      </c>
      <c r="BK6" s="22">
        <f>BAR!BK7*0.8</f>
        <v>6600</v>
      </c>
      <c r="BL6" s="22">
        <f>BAR!BL7*0.8</f>
        <v>6600</v>
      </c>
      <c r="BM6" s="22">
        <f>BAR!BM7*0.8</f>
        <v>6600</v>
      </c>
      <c r="BN6" s="22">
        <f>BAR!BN7*0.8</f>
        <v>6600</v>
      </c>
      <c r="BO6" s="22">
        <f>BAR!BO7*0.8</f>
        <v>6760</v>
      </c>
      <c r="BP6" s="22">
        <f>BAR!BP7*0.8</f>
        <v>6760</v>
      </c>
      <c r="BQ6" s="22">
        <f>BAR!BQ7*0.8</f>
        <v>6600</v>
      </c>
      <c r="BR6" s="22">
        <f>BAR!BR7*0.8</f>
        <v>6600</v>
      </c>
      <c r="BS6" s="22">
        <f>BAR!BS7*0.8</f>
        <v>6600</v>
      </c>
      <c r="BT6" s="22">
        <f>BAR!BT7*0.8</f>
        <v>6600</v>
      </c>
      <c r="BU6" s="22">
        <f>BAR!BU7*0.8</f>
        <v>6600</v>
      </c>
      <c r="BV6" s="22">
        <f>BAR!BV7*0.8</f>
        <v>6760</v>
      </c>
      <c r="BW6" s="22">
        <f>BAR!BW7*0.8</f>
        <v>6760</v>
      </c>
      <c r="BX6" s="22">
        <f>BAR!BX7*0.8</f>
        <v>6600</v>
      </c>
      <c r="BY6" s="22">
        <f>BAR!BY7*0.8</f>
        <v>6600</v>
      </c>
      <c r="BZ6" s="22">
        <f>BAR!BZ7*0.8</f>
        <v>6600</v>
      </c>
      <c r="CA6" s="22">
        <f>BAR!CA7*0.8</f>
        <v>6600</v>
      </c>
      <c r="CB6" s="22">
        <f>BAR!CB7*0.8</f>
        <v>6600</v>
      </c>
      <c r="CC6" s="22">
        <f>BAR!CC7*0.8</f>
        <v>6760</v>
      </c>
      <c r="CD6" s="22">
        <f>BAR!CD7*0.8</f>
        <v>6760</v>
      </c>
      <c r="CE6" s="22">
        <f>BAR!CE7*0.8</f>
        <v>6600</v>
      </c>
      <c r="CF6" s="22">
        <f>BAR!CF7*0.8</f>
        <v>6600</v>
      </c>
      <c r="CG6" s="22">
        <f>BAR!CG7*0.8</f>
        <v>6600</v>
      </c>
      <c r="CH6" s="22">
        <f>BAR!CH7*0.8</f>
        <v>6600</v>
      </c>
      <c r="CI6" s="22">
        <f>BAR!CI7*0.8</f>
        <v>6600</v>
      </c>
      <c r="CJ6" s="22">
        <f>BAR!CJ7*0.8</f>
        <v>6760</v>
      </c>
      <c r="CK6" s="22">
        <f>BAR!CK7*0.8</f>
        <v>6760</v>
      </c>
      <c r="CL6" s="22">
        <f>BAR!CL7*0.8</f>
        <v>6600</v>
      </c>
      <c r="CM6" s="22">
        <f>BAR!CM7*0.8</f>
        <v>6600</v>
      </c>
      <c r="CN6" s="22">
        <f>BAR!CN7*0.8</f>
        <v>6600</v>
      </c>
      <c r="CO6" s="22">
        <f>BAR!CO7*0.8</f>
        <v>6600</v>
      </c>
      <c r="CP6" s="22">
        <f>BAR!CP7*0.8</f>
        <v>6600</v>
      </c>
      <c r="CQ6" s="22">
        <f>BAR!CQ7*0.8</f>
        <v>7480</v>
      </c>
      <c r="CR6" s="22">
        <f>BAR!CR7*0.8</f>
        <v>7480</v>
      </c>
      <c r="CS6" s="22">
        <f>BAR!CS7*0.8</f>
        <v>7480</v>
      </c>
      <c r="CT6" s="22">
        <f>BAR!CT7*0.8</f>
        <v>7480</v>
      </c>
      <c r="CU6" s="22">
        <f>BAR!CU7*0.8</f>
        <v>7480</v>
      </c>
      <c r="CV6" s="22">
        <f>BAR!CV7*0.8</f>
        <v>7480</v>
      </c>
      <c r="CW6" s="22">
        <f>BAR!CW7*0.8</f>
        <v>7480</v>
      </c>
      <c r="CX6" s="22">
        <f>BAR!CX7*0.8</f>
        <v>7880</v>
      </c>
      <c r="CY6" s="22">
        <f>BAR!CY7*0.8</f>
        <v>7880</v>
      </c>
      <c r="CZ6" s="22">
        <f>BAR!CZ7*0.8</f>
        <v>7880</v>
      </c>
      <c r="DA6" s="22">
        <f>BAR!DA7*0.8</f>
        <v>7880</v>
      </c>
      <c r="DB6" s="22">
        <f>BAR!DB7*0.8</f>
        <v>7880</v>
      </c>
      <c r="DC6" s="22">
        <f>BAR!DC7*0.8</f>
        <v>7880</v>
      </c>
      <c r="DD6" s="22">
        <f>BAR!DD7*0.8</f>
        <v>7880</v>
      </c>
      <c r="DE6" s="22">
        <f>BAR!DE7*0.8</f>
        <v>8680</v>
      </c>
      <c r="DF6" s="22">
        <f>BAR!DF7*0.8</f>
        <v>8680</v>
      </c>
      <c r="DG6" s="22">
        <f>BAR!DG7*0.8</f>
        <v>8680</v>
      </c>
      <c r="DH6" s="22">
        <f>BAR!DH7*0.8</f>
        <v>8680</v>
      </c>
      <c r="DI6" s="22">
        <f>BAR!DI7*0.8</f>
        <v>17840</v>
      </c>
      <c r="DJ6" s="22">
        <f>BAR!DJ7*0.8</f>
        <v>27440</v>
      </c>
      <c r="DK6" s="22">
        <f>BAR!DK7*0.8</f>
        <v>27440</v>
      </c>
      <c r="DL6" s="22">
        <f>BAR!DL7*0.8</f>
        <v>27440</v>
      </c>
      <c r="DM6" s="22">
        <f>BAR!DM7*0.8</f>
        <v>27440</v>
      </c>
      <c r="DN6" s="22">
        <f>BAR!DN7*0.8</f>
        <v>27440</v>
      </c>
      <c r="DO6" s="22">
        <f>BAR!DO7*0.8</f>
        <v>27440</v>
      </c>
      <c r="DP6" s="22">
        <f>BAR!DP7*0.8</f>
        <v>27440</v>
      </c>
      <c r="DQ6" s="22">
        <f>BAR!DQ7*0.8</f>
        <v>27440</v>
      </c>
      <c r="DR6" s="22">
        <f>BAR!DR7*0.8</f>
        <v>27440</v>
      </c>
      <c r="DS6" s="22">
        <f>BAR!DS7*0.8</f>
        <v>25040</v>
      </c>
      <c r="DT6" s="22">
        <f>BAR!DT7*0.8</f>
        <v>16000</v>
      </c>
      <c r="DU6" s="22">
        <f>BAR!DU7*0.8</f>
        <v>16000</v>
      </c>
      <c r="DV6" s="22">
        <f>BAR!DV7*0.8</f>
        <v>16000</v>
      </c>
      <c r="DW6" s="22">
        <f>BAR!DW7*0.8</f>
        <v>16000</v>
      </c>
      <c r="DX6" s="22">
        <f>BAR!DX7*0.8</f>
        <v>16000</v>
      </c>
      <c r="DY6" s="22">
        <f>BAR!DY7*0.8</f>
        <v>16000</v>
      </c>
      <c r="DZ6" s="22">
        <f>BAR!DZ7*0.8</f>
        <v>16000</v>
      </c>
      <c r="EA6" s="22">
        <f>BAR!EA7*0.8</f>
        <v>16800</v>
      </c>
      <c r="EB6" s="22">
        <f>BAR!EB7*0.8</f>
        <v>16800</v>
      </c>
      <c r="EC6" s="22">
        <f>BAR!EC7*0.8</f>
        <v>16800</v>
      </c>
      <c r="ED6" s="22">
        <f>BAR!ED7*0.8</f>
        <v>16800</v>
      </c>
      <c r="EE6" s="22">
        <f>BAR!EE7*0.8</f>
        <v>16800</v>
      </c>
      <c r="EF6" s="22">
        <f>BAR!EF7*0.8</f>
        <v>16800</v>
      </c>
      <c r="EG6" s="22">
        <f>BAR!EG7*0.8</f>
        <v>16800</v>
      </c>
      <c r="EH6" s="22">
        <f>BAR!EH7*0.8</f>
        <v>16800</v>
      </c>
      <c r="EI6" s="22">
        <f>BAR!EI7*0.8</f>
        <v>16800</v>
      </c>
      <c r="EJ6" s="22">
        <f>BAR!EJ7*0.8</f>
        <v>16800</v>
      </c>
      <c r="EK6" s="22">
        <f>BAR!EK7*0.8</f>
        <v>16800</v>
      </c>
      <c r="EL6" s="22">
        <f>BAR!EL7*0.8</f>
        <v>16800</v>
      </c>
      <c r="EM6" s="22">
        <f>BAR!EM7*0.8</f>
        <v>16800</v>
      </c>
      <c r="EN6" s="22">
        <f>BAR!EN7*0.8</f>
        <v>16800</v>
      </c>
      <c r="EO6" s="22">
        <f>BAR!EO7*0.8</f>
        <v>16800</v>
      </c>
      <c r="EP6" s="22">
        <f>BAR!EP7*0.8</f>
        <v>16800</v>
      </c>
      <c r="EQ6" s="22">
        <f>BAR!EQ7*0.8</f>
        <v>17600</v>
      </c>
      <c r="ER6" s="22">
        <f>BAR!ER7*0.8</f>
        <v>17600</v>
      </c>
      <c r="ES6" s="22">
        <f>BAR!ES7*0.8</f>
        <v>17600</v>
      </c>
      <c r="ET6" s="22">
        <f>BAR!ET7*0.8</f>
        <v>17600</v>
      </c>
      <c r="EU6" s="22">
        <f>BAR!EU7*0.8</f>
        <v>17600</v>
      </c>
      <c r="EV6" s="22">
        <f>BAR!EV7*0.8</f>
        <v>17600</v>
      </c>
      <c r="EW6" s="22">
        <f>BAR!EW7*0.8</f>
        <v>17600</v>
      </c>
      <c r="EX6" s="22">
        <f>BAR!EX7*0.8</f>
        <v>17600</v>
      </c>
      <c r="EY6" s="22">
        <f>BAR!EY7*0.8</f>
        <v>17600</v>
      </c>
      <c r="EZ6" s="22">
        <f>BAR!EZ7*0.8</f>
        <v>17600</v>
      </c>
      <c r="FA6" s="22">
        <f>BAR!FA7*0.8</f>
        <v>17600</v>
      </c>
      <c r="FB6" s="22">
        <f>BAR!FB7*0.8</f>
        <v>17600</v>
      </c>
      <c r="FC6" s="22">
        <f>BAR!FC7*0.8</f>
        <v>17600</v>
      </c>
      <c r="FD6" s="22">
        <f>BAR!FD7*0.8</f>
        <v>17600</v>
      </c>
      <c r="FE6" s="22">
        <f>BAR!FE7*0.8</f>
        <v>17600</v>
      </c>
      <c r="FF6" s="22">
        <f>BAR!FF7*0.8</f>
        <v>17600</v>
      </c>
      <c r="FG6" s="22">
        <f>BAR!FG7*0.8</f>
        <v>17600</v>
      </c>
      <c r="FH6" s="22">
        <f>BAR!FH7*0.8</f>
        <v>17600</v>
      </c>
      <c r="FI6" s="22">
        <f>BAR!FI7*0.8</f>
        <v>17600</v>
      </c>
      <c r="FJ6" s="22">
        <f>BAR!FJ7*0.8</f>
        <v>17600</v>
      </c>
      <c r="FK6" s="22">
        <f>BAR!FK7*0.8</f>
        <v>19680</v>
      </c>
      <c r="FL6" s="22">
        <f>BAR!FL7*0.8</f>
        <v>19680</v>
      </c>
      <c r="FM6" s="22">
        <f>BAR!FM7*0.8</f>
        <v>19680</v>
      </c>
      <c r="FN6" s="22">
        <f>BAR!FN7*0.8</f>
        <v>17600</v>
      </c>
      <c r="FO6" s="22">
        <f>BAR!FO7*0.8</f>
        <v>17600</v>
      </c>
      <c r="FP6" s="22">
        <f>BAR!FP7*0.8</f>
        <v>17600</v>
      </c>
      <c r="FQ6" s="22">
        <f>BAR!FQ7*0.8</f>
        <v>17600</v>
      </c>
      <c r="FR6" s="22">
        <f>BAR!FR7*0.8</f>
        <v>17600</v>
      </c>
      <c r="FS6" s="22">
        <f>BAR!FS7*0.8</f>
        <v>16000</v>
      </c>
      <c r="FT6" s="22">
        <f>BAR!FT7*0.8</f>
        <v>16000</v>
      </c>
      <c r="FU6" s="22">
        <f>BAR!FU7*0.8</f>
        <v>16000</v>
      </c>
      <c r="FV6" s="22">
        <f>BAR!FV7*0.8</f>
        <v>16000</v>
      </c>
      <c r="FW6" s="22">
        <f>BAR!FW7*0.8</f>
        <v>16000</v>
      </c>
      <c r="FX6" s="22">
        <f>BAR!FX7*0.8</f>
        <v>16000</v>
      </c>
      <c r="FY6" s="22">
        <f>BAR!FY7*0.8</f>
        <v>16000</v>
      </c>
      <c r="FZ6" s="22">
        <f>BAR!FZ7*0.8</f>
        <v>20720</v>
      </c>
      <c r="GA6" s="22">
        <f>BAR!GA7*0.8</f>
        <v>16800</v>
      </c>
      <c r="GB6" s="22">
        <f>BAR!GB7*0.8</f>
        <v>12160</v>
      </c>
      <c r="GC6" s="22">
        <f>BAR!GC7*0.8</f>
        <v>12160</v>
      </c>
      <c r="GD6" s="22">
        <f>BAR!GD7*0.8</f>
        <v>12160</v>
      </c>
      <c r="GE6" s="22">
        <f>BAR!GE7*0.8</f>
        <v>12160</v>
      </c>
      <c r="GF6" s="22">
        <f>BAR!GF7*0.8</f>
        <v>12160</v>
      </c>
      <c r="GG6" s="22">
        <f>BAR!GG7*0.8</f>
        <v>12160</v>
      </c>
      <c r="GH6" s="22">
        <f>BAR!GH7*0.8</f>
        <v>12160</v>
      </c>
      <c r="GI6" s="22">
        <f>BAR!GI7*0.8</f>
        <v>12160</v>
      </c>
      <c r="GJ6" s="22">
        <f>BAR!GJ7*0.8</f>
        <v>12160</v>
      </c>
      <c r="GK6" s="22">
        <f>BAR!GK7*0.8</f>
        <v>12160</v>
      </c>
      <c r="GL6" s="22">
        <f>BAR!GL7*0.8</f>
        <v>12160</v>
      </c>
      <c r="GM6" s="22">
        <f>BAR!GM7*0.8</f>
        <v>12160</v>
      </c>
      <c r="GN6" s="22">
        <f>BAR!GN7*0.8</f>
        <v>12160</v>
      </c>
      <c r="GO6" s="22">
        <f>BAR!GO7*0.8</f>
        <v>12160</v>
      </c>
      <c r="GP6" s="22">
        <f>BAR!GP7*0.8</f>
        <v>12160</v>
      </c>
      <c r="GQ6" s="22">
        <f>BAR!GQ7*0.8</f>
        <v>12160</v>
      </c>
      <c r="GR6" s="22">
        <f>BAR!GR7*0.8</f>
        <v>12160</v>
      </c>
      <c r="GS6" s="22">
        <f>BAR!GS7*0.8</f>
        <v>12160</v>
      </c>
      <c r="GT6" s="22">
        <f>BAR!GT7*0.8</f>
        <v>12160</v>
      </c>
      <c r="GU6" s="22">
        <f>BAR!GU7*0.8</f>
        <v>12160</v>
      </c>
      <c r="GV6" s="22">
        <f>BAR!GV7*0.8</f>
        <v>12160</v>
      </c>
      <c r="GW6" s="22">
        <f>BAR!GW7*0.8</f>
        <v>12160</v>
      </c>
    </row>
    <row r="7" spans="1:205" s="4" customFormat="1" ht="24.75" customHeight="1">
      <c r="A7" s="23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86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</row>
    <row r="8" spans="1:205" s="4" customFormat="1" ht="12" customHeight="1">
      <c r="A8" s="20">
        <v>1</v>
      </c>
      <c r="B8" s="22">
        <f>BAR!B9*0.8</f>
        <v>8400</v>
      </c>
      <c r="C8" s="22">
        <f>BAR!C9*0.8</f>
        <v>8000</v>
      </c>
      <c r="D8" s="22">
        <f>BAR!D9*0.8</f>
        <v>8800</v>
      </c>
      <c r="E8" s="22">
        <f>BAR!E9*0.8</f>
        <v>8800</v>
      </c>
      <c r="F8" s="22">
        <f>BAR!F9*0.8</f>
        <v>8800</v>
      </c>
      <c r="G8" s="22">
        <f>BAR!G9*0.8</f>
        <v>7680</v>
      </c>
      <c r="H8" s="22">
        <f>BAR!H9*0.8</f>
        <v>7680</v>
      </c>
      <c r="I8" s="22">
        <f>BAR!I9*0.8</f>
        <v>7680</v>
      </c>
      <c r="J8" s="22">
        <f>BAR!J9*0.8</f>
        <v>7680</v>
      </c>
      <c r="K8" s="22">
        <f>BAR!K9*0.8</f>
        <v>8400</v>
      </c>
      <c r="L8" s="22">
        <f>BAR!L9*0.8</f>
        <v>8400</v>
      </c>
      <c r="M8" s="22">
        <f>BAR!M9*0.8</f>
        <v>7200</v>
      </c>
      <c r="N8" s="22">
        <f>BAR!N9*0.8</f>
        <v>7200</v>
      </c>
      <c r="O8" s="22">
        <f>BAR!O9*0.8</f>
        <v>7200</v>
      </c>
      <c r="P8" s="22">
        <f>BAR!P9*0.8</f>
        <v>7200</v>
      </c>
      <c r="Q8" s="22">
        <f>BAR!Q9*0.8</f>
        <v>7200</v>
      </c>
      <c r="R8" s="22">
        <f>BAR!R9*0.8</f>
        <v>7680</v>
      </c>
      <c r="S8" s="22">
        <f>BAR!S9*0.8</f>
        <v>7680</v>
      </c>
      <c r="T8" s="22">
        <f>BAR!T9*0.8</f>
        <v>7200</v>
      </c>
      <c r="U8" s="22">
        <f>BAR!U9*0.8</f>
        <v>7200</v>
      </c>
      <c r="V8" s="22">
        <f>BAR!V9*0.8</f>
        <v>7200</v>
      </c>
      <c r="W8" s="22">
        <f>BAR!W9*0.8</f>
        <v>7200</v>
      </c>
      <c r="X8" s="22">
        <f>BAR!X9*0.8</f>
        <v>6720</v>
      </c>
      <c r="Y8" s="22">
        <f>BAR!Y9*0.8</f>
        <v>6960</v>
      </c>
      <c r="Z8" s="22">
        <f>BAR!Z9*0.8</f>
        <v>6960</v>
      </c>
      <c r="AA8" s="86">
        <f>BAR!AA9*0.8</f>
        <v>6720</v>
      </c>
      <c r="AB8" s="22">
        <f>BAR!AB9*0.8</f>
        <v>6720</v>
      </c>
      <c r="AC8" s="22">
        <f>BAR!AC9*0.8</f>
        <v>6720</v>
      </c>
      <c r="AD8" s="22">
        <f>BAR!AD9*0.8</f>
        <v>6720</v>
      </c>
      <c r="AE8" s="22">
        <f>BAR!AE9*0.8</f>
        <v>6720</v>
      </c>
      <c r="AF8" s="22">
        <f>BAR!AF9*0.8</f>
        <v>6960</v>
      </c>
      <c r="AG8" s="22">
        <f>BAR!AG9*0.8</f>
        <v>6960</v>
      </c>
      <c r="AH8" s="22">
        <f>BAR!AH9*0.8</f>
        <v>6720</v>
      </c>
      <c r="AI8" s="22">
        <f>BAR!AI9*0.8</f>
        <v>6960</v>
      </c>
      <c r="AJ8" s="22">
        <f>BAR!AJ9*0.8</f>
        <v>6960</v>
      </c>
      <c r="AK8" s="22">
        <f>BAR!AK9*0.8</f>
        <v>6960</v>
      </c>
      <c r="AL8" s="22">
        <f>BAR!AL9*0.8</f>
        <v>6960</v>
      </c>
      <c r="AM8" s="22">
        <f>BAR!AM9*0.8</f>
        <v>6960</v>
      </c>
      <c r="AN8" s="22">
        <f>BAR!AN9*0.8</f>
        <v>6960</v>
      </c>
      <c r="AO8" s="22">
        <f>BAR!AO9*0.8</f>
        <v>6720</v>
      </c>
      <c r="AP8" s="22">
        <f>BAR!AP9*0.8</f>
        <v>6720</v>
      </c>
      <c r="AQ8" s="22">
        <f>BAR!AQ9*0.8</f>
        <v>6720</v>
      </c>
      <c r="AR8" s="22">
        <f>BAR!AR9*0.8</f>
        <v>6720</v>
      </c>
      <c r="AS8" s="22">
        <f>BAR!AS9*0.8</f>
        <v>6720</v>
      </c>
      <c r="AT8" s="22">
        <f>BAR!AT9*0.8</f>
        <v>6960</v>
      </c>
      <c r="AU8" s="22">
        <f>BAR!AU9*0.8</f>
        <v>6960</v>
      </c>
      <c r="AV8" s="22">
        <f>BAR!AV9*0.8</f>
        <v>6720</v>
      </c>
      <c r="AW8" s="22">
        <f>BAR!AW9*0.8</f>
        <v>6720</v>
      </c>
      <c r="AX8" s="22">
        <f>BAR!AX9*0.8</f>
        <v>6720</v>
      </c>
      <c r="AY8" s="22">
        <f>BAR!AY9*0.8</f>
        <v>6720</v>
      </c>
      <c r="AZ8" s="22">
        <f>BAR!AZ9*0.8</f>
        <v>6720</v>
      </c>
      <c r="BA8" s="22">
        <f>BAR!BA9*0.8</f>
        <v>6960</v>
      </c>
      <c r="BB8" s="22">
        <f>BAR!BB9*0.8</f>
        <v>6960</v>
      </c>
      <c r="BC8" s="22">
        <f>BAR!BC9*0.8</f>
        <v>6480</v>
      </c>
      <c r="BD8" s="22">
        <f>BAR!BD9*0.8</f>
        <v>6480</v>
      </c>
      <c r="BE8" s="22">
        <f>BAR!BE9*0.8</f>
        <v>6480</v>
      </c>
      <c r="BF8" s="22">
        <f>BAR!BF9*0.8</f>
        <v>6960</v>
      </c>
      <c r="BG8" s="22">
        <f>BAR!BG9*0.8</f>
        <v>6960</v>
      </c>
      <c r="BH8" s="22">
        <f>BAR!BH9*0.8</f>
        <v>6960</v>
      </c>
      <c r="BI8" s="22">
        <f>BAR!BI9*0.8</f>
        <v>6960</v>
      </c>
      <c r="BJ8" s="22">
        <f>BAR!BJ9*0.8</f>
        <v>6320</v>
      </c>
      <c r="BK8" s="22">
        <f>BAR!BK9*0.8</f>
        <v>6320</v>
      </c>
      <c r="BL8" s="22">
        <f>BAR!BL9*0.8</f>
        <v>6320</v>
      </c>
      <c r="BM8" s="22">
        <f>BAR!BM9*0.8</f>
        <v>6320</v>
      </c>
      <c r="BN8" s="22">
        <f>BAR!BN9*0.8</f>
        <v>6320</v>
      </c>
      <c r="BO8" s="22">
        <f>BAR!BO9*0.8</f>
        <v>6480</v>
      </c>
      <c r="BP8" s="22">
        <f>BAR!BP9*0.8</f>
        <v>6480</v>
      </c>
      <c r="BQ8" s="22">
        <f>BAR!BQ9*0.8</f>
        <v>6320</v>
      </c>
      <c r="BR8" s="22">
        <f>BAR!BR9*0.8</f>
        <v>6320</v>
      </c>
      <c r="BS8" s="22">
        <f>BAR!BS9*0.8</f>
        <v>6320</v>
      </c>
      <c r="BT8" s="22">
        <f>BAR!BT9*0.8</f>
        <v>6320</v>
      </c>
      <c r="BU8" s="22">
        <f>BAR!BU9*0.8</f>
        <v>6320</v>
      </c>
      <c r="BV8" s="22">
        <f>BAR!BV9*0.8</f>
        <v>6480</v>
      </c>
      <c r="BW8" s="22">
        <f>BAR!BW9*0.8</f>
        <v>6480</v>
      </c>
      <c r="BX8" s="22">
        <f>BAR!BX9*0.8</f>
        <v>6320</v>
      </c>
      <c r="BY8" s="22">
        <f>BAR!BY9*0.8</f>
        <v>6320</v>
      </c>
      <c r="BZ8" s="22">
        <f>BAR!BZ9*0.8</f>
        <v>6320</v>
      </c>
      <c r="CA8" s="22">
        <f>BAR!CA9*0.8</f>
        <v>6320</v>
      </c>
      <c r="CB8" s="22">
        <f>BAR!CB9*0.8</f>
        <v>6320</v>
      </c>
      <c r="CC8" s="22">
        <f>BAR!CC9*0.8</f>
        <v>6480</v>
      </c>
      <c r="CD8" s="22">
        <f>BAR!CD9*0.8</f>
        <v>6480</v>
      </c>
      <c r="CE8" s="22">
        <f>BAR!CE9*0.8</f>
        <v>6320</v>
      </c>
      <c r="CF8" s="22">
        <f>BAR!CF9*0.8</f>
        <v>6320</v>
      </c>
      <c r="CG8" s="22">
        <f>BAR!CG9*0.8</f>
        <v>6320</v>
      </c>
      <c r="CH8" s="22">
        <f>BAR!CH9*0.8</f>
        <v>6320</v>
      </c>
      <c r="CI8" s="22">
        <f>BAR!CI9*0.8</f>
        <v>6320</v>
      </c>
      <c r="CJ8" s="22">
        <f>BAR!CJ9*0.8</f>
        <v>6480</v>
      </c>
      <c r="CK8" s="22">
        <f>BAR!CK9*0.8</f>
        <v>6480</v>
      </c>
      <c r="CL8" s="22">
        <f>BAR!CL9*0.8</f>
        <v>6320</v>
      </c>
      <c r="CM8" s="22">
        <f>BAR!CM9*0.8</f>
        <v>6320</v>
      </c>
      <c r="CN8" s="22">
        <f>BAR!CN9*0.8</f>
        <v>6320</v>
      </c>
      <c r="CO8" s="22">
        <f>BAR!CO9*0.8</f>
        <v>6320</v>
      </c>
      <c r="CP8" s="22">
        <f>BAR!CP9*0.8</f>
        <v>6320</v>
      </c>
      <c r="CQ8" s="22">
        <f>BAR!CQ9*0.8</f>
        <v>7200</v>
      </c>
      <c r="CR8" s="22">
        <f>BAR!CR9*0.8</f>
        <v>7200</v>
      </c>
      <c r="CS8" s="22">
        <f>BAR!CS9*0.8</f>
        <v>7200</v>
      </c>
      <c r="CT8" s="22">
        <f>BAR!CT9*0.8</f>
        <v>7200</v>
      </c>
      <c r="CU8" s="22">
        <f>BAR!CU9*0.8</f>
        <v>7200</v>
      </c>
      <c r="CV8" s="22">
        <f>BAR!CV9*0.8</f>
        <v>7200</v>
      </c>
      <c r="CW8" s="22">
        <f>BAR!CW9*0.8</f>
        <v>7200</v>
      </c>
      <c r="CX8" s="22">
        <f>BAR!CX9*0.8</f>
        <v>7600</v>
      </c>
      <c r="CY8" s="22">
        <f>BAR!CY9*0.8</f>
        <v>7600</v>
      </c>
      <c r="CZ8" s="22">
        <f>BAR!CZ9*0.8</f>
        <v>7600</v>
      </c>
      <c r="DA8" s="22">
        <f>BAR!DA9*0.8</f>
        <v>7600</v>
      </c>
      <c r="DB8" s="22">
        <f>BAR!DB9*0.8</f>
        <v>7600</v>
      </c>
      <c r="DC8" s="22">
        <f>BAR!DC9*0.8</f>
        <v>7600</v>
      </c>
      <c r="DD8" s="22">
        <f>BAR!DD9*0.8</f>
        <v>7600</v>
      </c>
      <c r="DE8" s="22">
        <f>BAR!DE9*0.8</f>
        <v>8400</v>
      </c>
      <c r="DF8" s="22">
        <f>BAR!DF9*0.8</f>
        <v>8400</v>
      </c>
      <c r="DG8" s="22">
        <f>BAR!DG9*0.8</f>
        <v>8400</v>
      </c>
      <c r="DH8" s="22">
        <f>BAR!DH9*0.8</f>
        <v>8400</v>
      </c>
      <c r="DI8" s="22">
        <f>BAR!DI9*0.8</f>
        <v>18000</v>
      </c>
      <c r="DJ8" s="22">
        <f>BAR!DJ9*0.8</f>
        <v>27600</v>
      </c>
      <c r="DK8" s="22">
        <f>BAR!DK9*0.8</f>
        <v>27600</v>
      </c>
      <c r="DL8" s="22">
        <f>BAR!DL9*0.8</f>
        <v>27600</v>
      </c>
      <c r="DM8" s="22">
        <f>BAR!DM9*0.8</f>
        <v>27600</v>
      </c>
      <c r="DN8" s="22">
        <f>BAR!DN9*0.8</f>
        <v>27600</v>
      </c>
      <c r="DO8" s="22">
        <f>BAR!DO9*0.8</f>
        <v>27600</v>
      </c>
      <c r="DP8" s="22">
        <f>BAR!DP9*0.8</f>
        <v>27600</v>
      </c>
      <c r="DQ8" s="22">
        <f>BAR!DQ9*0.8</f>
        <v>27600</v>
      </c>
      <c r="DR8" s="22">
        <f>BAR!DR9*0.8</f>
        <v>27600</v>
      </c>
      <c r="DS8" s="22">
        <f>BAR!DS9*0.8</f>
        <v>25200</v>
      </c>
      <c r="DT8" s="22">
        <f>BAR!DT9*0.8</f>
        <v>16400</v>
      </c>
      <c r="DU8" s="22">
        <f>BAR!DU9*0.8</f>
        <v>16400</v>
      </c>
      <c r="DV8" s="22">
        <f>BAR!DV9*0.8</f>
        <v>16400</v>
      </c>
      <c r="DW8" s="22">
        <f>BAR!DW9*0.8</f>
        <v>16400</v>
      </c>
      <c r="DX8" s="22">
        <f>BAR!DX9*0.8</f>
        <v>16400</v>
      </c>
      <c r="DY8" s="22">
        <f>BAR!DY9*0.8</f>
        <v>16400</v>
      </c>
      <c r="DZ8" s="22">
        <f>BAR!DZ9*0.8</f>
        <v>16400</v>
      </c>
      <c r="EA8" s="22">
        <f>BAR!EA9*0.8</f>
        <v>17200</v>
      </c>
      <c r="EB8" s="22">
        <f>BAR!EB9*0.8</f>
        <v>17200</v>
      </c>
      <c r="EC8" s="22">
        <f>BAR!EC9*0.8</f>
        <v>17200</v>
      </c>
      <c r="ED8" s="22">
        <f>BAR!ED9*0.8</f>
        <v>17200</v>
      </c>
      <c r="EE8" s="22">
        <f>BAR!EE9*0.8</f>
        <v>17200</v>
      </c>
      <c r="EF8" s="22">
        <f>BAR!EF9*0.8</f>
        <v>17200</v>
      </c>
      <c r="EG8" s="22">
        <f>BAR!EG9*0.8</f>
        <v>17200</v>
      </c>
      <c r="EH8" s="22">
        <f>BAR!EH9*0.8</f>
        <v>17200</v>
      </c>
      <c r="EI8" s="22">
        <f>BAR!EI9*0.8</f>
        <v>17200</v>
      </c>
      <c r="EJ8" s="22">
        <f>BAR!EJ9*0.8</f>
        <v>17200</v>
      </c>
      <c r="EK8" s="22">
        <f>BAR!EK9*0.8</f>
        <v>17200</v>
      </c>
      <c r="EL8" s="22">
        <f>BAR!EL9*0.8</f>
        <v>17200</v>
      </c>
      <c r="EM8" s="22">
        <f>BAR!EM9*0.8</f>
        <v>17200</v>
      </c>
      <c r="EN8" s="22">
        <f>BAR!EN9*0.8</f>
        <v>17200</v>
      </c>
      <c r="EO8" s="22">
        <f>BAR!EO9*0.8</f>
        <v>17200</v>
      </c>
      <c r="EP8" s="22">
        <f>BAR!EP9*0.8</f>
        <v>17200</v>
      </c>
      <c r="EQ8" s="22">
        <f>BAR!EQ9*0.8</f>
        <v>18000</v>
      </c>
      <c r="ER8" s="22">
        <f>BAR!ER9*0.8</f>
        <v>18000</v>
      </c>
      <c r="ES8" s="22">
        <f>BAR!ES9*0.8</f>
        <v>18000</v>
      </c>
      <c r="ET8" s="22">
        <f>BAR!ET9*0.8</f>
        <v>18000</v>
      </c>
      <c r="EU8" s="22">
        <f>BAR!EU9*0.8</f>
        <v>18000</v>
      </c>
      <c r="EV8" s="22">
        <f>BAR!EV9*0.8</f>
        <v>18000</v>
      </c>
      <c r="EW8" s="22">
        <f>BAR!EW9*0.8</f>
        <v>18000</v>
      </c>
      <c r="EX8" s="22">
        <f>BAR!EX9*0.8</f>
        <v>18000</v>
      </c>
      <c r="EY8" s="22">
        <f>BAR!EY9*0.8</f>
        <v>18000</v>
      </c>
      <c r="EZ8" s="22">
        <f>BAR!EZ9*0.8</f>
        <v>18000</v>
      </c>
      <c r="FA8" s="22">
        <f>BAR!FA9*0.8</f>
        <v>18000</v>
      </c>
      <c r="FB8" s="22">
        <f>BAR!FB9*0.8</f>
        <v>18000</v>
      </c>
      <c r="FC8" s="22">
        <f>BAR!FC9*0.8</f>
        <v>18000</v>
      </c>
      <c r="FD8" s="22">
        <f>BAR!FD9*0.8</f>
        <v>18000</v>
      </c>
      <c r="FE8" s="22">
        <f>BAR!FE9*0.8</f>
        <v>18000</v>
      </c>
      <c r="FF8" s="22">
        <f>BAR!FF9*0.8</f>
        <v>18000</v>
      </c>
      <c r="FG8" s="22">
        <f>BAR!FG9*0.8</f>
        <v>18000</v>
      </c>
      <c r="FH8" s="22">
        <f>BAR!FH9*0.8</f>
        <v>18000</v>
      </c>
      <c r="FI8" s="22">
        <f>BAR!FI9*0.8</f>
        <v>18000</v>
      </c>
      <c r="FJ8" s="22">
        <f>BAR!FJ9*0.8</f>
        <v>18000</v>
      </c>
      <c r="FK8" s="22">
        <f>BAR!FK9*0.8</f>
        <v>20080</v>
      </c>
      <c r="FL8" s="22">
        <f>BAR!FL9*0.8</f>
        <v>20080</v>
      </c>
      <c r="FM8" s="22">
        <f>BAR!FM9*0.8</f>
        <v>20080</v>
      </c>
      <c r="FN8" s="22">
        <f>BAR!FN9*0.8</f>
        <v>18000</v>
      </c>
      <c r="FO8" s="22">
        <f>BAR!FO9*0.8</f>
        <v>18000</v>
      </c>
      <c r="FP8" s="22">
        <f>BAR!FP9*0.8</f>
        <v>18000</v>
      </c>
      <c r="FQ8" s="22">
        <f>BAR!FQ9*0.8</f>
        <v>18000</v>
      </c>
      <c r="FR8" s="22">
        <f>BAR!FR9*0.8</f>
        <v>18000</v>
      </c>
      <c r="FS8" s="22">
        <f>BAR!FS9*0.8</f>
        <v>16400</v>
      </c>
      <c r="FT8" s="22">
        <f>BAR!FT9*0.8</f>
        <v>16400</v>
      </c>
      <c r="FU8" s="22">
        <f>BAR!FU9*0.8</f>
        <v>16400</v>
      </c>
      <c r="FV8" s="22">
        <f>BAR!FV9*0.8</f>
        <v>16400</v>
      </c>
      <c r="FW8" s="22">
        <f>BAR!FW9*0.8</f>
        <v>16400</v>
      </c>
      <c r="FX8" s="22">
        <f>BAR!FX9*0.8</f>
        <v>16400</v>
      </c>
      <c r="FY8" s="22">
        <f>BAR!FY9*0.8</f>
        <v>16400</v>
      </c>
      <c r="FZ8" s="22">
        <f>BAR!FZ9*0.8</f>
        <v>21120</v>
      </c>
      <c r="GA8" s="22">
        <f>BAR!GA9*0.8</f>
        <v>17200</v>
      </c>
      <c r="GB8" s="22">
        <f>BAR!GB9*0.8</f>
        <v>11920</v>
      </c>
      <c r="GC8" s="22">
        <f>BAR!GC9*0.8</f>
        <v>11920</v>
      </c>
      <c r="GD8" s="22">
        <f>BAR!GD9*0.8</f>
        <v>11920</v>
      </c>
      <c r="GE8" s="22">
        <f>BAR!GE9*0.8</f>
        <v>11920</v>
      </c>
      <c r="GF8" s="22">
        <f>BAR!GF9*0.8</f>
        <v>11920</v>
      </c>
      <c r="GG8" s="22">
        <f>BAR!GG9*0.8</f>
        <v>11920</v>
      </c>
      <c r="GH8" s="22">
        <f>BAR!GH9*0.8</f>
        <v>11920</v>
      </c>
      <c r="GI8" s="22">
        <f>BAR!GI9*0.8</f>
        <v>11920</v>
      </c>
      <c r="GJ8" s="22">
        <f>BAR!GJ9*0.8</f>
        <v>11920</v>
      </c>
      <c r="GK8" s="22">
        <f>BAR!GK9*0.8</f>
        <v>11920</v>
      </c>
      <c r="GL8" s="22">
        <f>BAR!GL9*0.8</f>
        <v>11920</v>
      </c>
      <c r="GM8" s="22">
        <f>BAR!GM9*0.8</f>
        <v>11920</v>
      </c>
      <c r="GN8" s="22">
        <f>BAR!GN9*0.8</f>
        <v>11920</v>
      </c>
      <c r="GO8" s="22">
        <f>BAR!GO9*0.8</f>
        <v>11920</v>
      </c>
      <c r="GP8" s="22">
        <f>BAR!GP9*0.8</f>
        <v>11920</v>
      </c>
      <c r="GQ8" s="22">
        <f>BAR!GQ9*0.8</f>
        <v>11920</v>
      </c>
      <c r="GR8" s="22">
        <f>BAR!GR9*0.8</f>
        <v>11920</v>
      </c>
      <c r="GS8" s="22">
        <f>BAR!GS9*0.8</f>
        <v>11920</v>
      </c>
      <c r="GT8" s="22">
        <f>BAR!GT9*0.8</f>
        <v>11920</v>
      </c>
      <c r="GU8" s="22">
        <f>BAR!GU9*0.8</f>
        <v>11920</v>
      </c>
      <c r="GV8" s="22">
        <f>BAR!GV9*0.8</f>
        <v>11920</v>
      </c>
      <c r="GW8" s="22">
        <f>BAR!GW9*0.8</f>
        <v>11920</v>
      </c>
    </row>
    <row r="9" spans="1:205" s="4" customFormat="1" ht="12" customHeight="1">
      <c r="A9" s="20">
        <v>2</v>
      </c>
      <c r="B9" s="22">
        <f>BAR!B10*0.8</f>
        <v>9880</v>
      </c>
      <c r="C9" s="22">
        <f>BAR!C10*0.8</f>
        <v>9480</v>
      </c>
      <c r="D9" s="22">
        <f>BAR!D10*0.8</f>
        <v>10280</v>
      </c>
      <c r="E9" s="22">
        <f>BAR!E10*0.8</f>
        <v>10280</v>
      </c>
      <c r="F9" s="22">
        <f>BAR!F10*0.8</f>
        <v>10280</v>
      </c>
      <c r="G9" s="22">
        <f>BAR!G10*0.8</f>
        <v>9160</v>
      </c>
      <c r="H9" s="22">
        <f>BAR!H10*0.8</f>
        <v>9160</v>
      </c>
      <c r="I9" s="22">
        <f>BAR!I10*0.8</f>
        <v>9160</v>
      </c>
      <c r="J9" s="22">
        <f>BAR!J10*0.8</f>
        <v>9160</v>
      </c>
      <c r="K9" s="22">
        <f>BAR!K10*0.8</f>
        <v>9880</v>
      </c>
      <c r="L9" s="22">
        <f>BAR!L10*0.8</f>
        <v>9880</v>
      </c>
      <c r="M9" s="22">
        <f>BAR!M10*0.8</f>
        <v>8680</v>
      </c>
      <c r="N9" s="22">
        <f>BAR!N10*0.8</f>
        <v>8680</v>
      </c>
      <c r="O9" s="22">
        <f>BAR!O10*0.8</f>
        <v>8680</v>
      </c>
      <c r="P9" s="22">
        <f>BAR!P10*0.8</f>
        <v>8680</v>
      </c>
      <c r="Q9" s="22">
        <f>BAR!Q10*0.8</f>
        <v>8680</v>
      </c>
      <c r="R9" s="22">
        <f>BAR!R10*0.8</f>
        <v>9160</v>
      </c>
      <c r="S9" s="22">
        <f>BAR!S10*0.8</f>
        <v>9160</v>
      </c>
      <c r="T9" s="22">
        <f>BAR!T10*0.8</f>
        <v>8680</v>
      </c>
      <c r="U9" s="22">
        <f>BAR!U10*0.8</f>
        <v>8680</v>
      </c>
      <c r="V9" s="22">
        <f>BAR!V10*0.8</f>
        <v>8680</v>
      </c>
      <c r="W9" s="22">
        <f>BAR!W10*0.8</f>
        <v>8680</v>
      </c>
      <c r="X9" s="22">
        <f>BAR!X10*0.8</f>
        <v>8200</v>
      </c>
      <c r="Y9" s="22">
        <f>BAR!Y10*0.8</f>
        <v>8440</v>
      </c>
      <c r="Z9" s="22">
        <f>BAR!Z10*0.8</f>
        <v>8440</v>
      </c>
      <c r="AA9" s="86">
        <f>BAR!AA10*0.8</f>
        <v>8200</v>
      </c>
      <c r="AB9" s="22">
        <f>BAR!AB10*0.8</f>
        <v>8200</v>
      </c>
      <c r="AC9" s="22">
        <f>BAR!AC10*0.8</f>
        <v>8200</v>
      </c>
      <c r="AD9" s="22">
        <f>BAR!AD10*0.8</f>
        <v>8200</v>
      </c>
      <c r="AE9" s="22">
        <f>BAR!AE10*0.8</f>
        <v>8200</v>
      </c>
      <c r="AF9" s="22">
        <f>BAR!AF10*0.8</f>
        <v>8440</v>
      </c>
      <c r="AG9" s="22">
        <f>BAR!AG10*0.8</f>
        <v>8440</v>
      </c>
      <c r="AH9" s="22">
        <f>BAR!AH10*0.8</f>
        <v>8200</v>
      </c>
      <c r="AI9" s="22">
        <f>BAR!AI10*0.8</f>
        <v>8440</v>
      </c>
      <c r="AJ9" s="22">
        <f>BAR!AJ10*0.8</f>
        <v>8440</v>
      </c>
      <c r="AK9" s="22">
        <f>BAR!AK10*0.8</f>
        <v>8440</v>
      </c>
      <c r="AL9" s="22">
        <f>BAR!AL10*0.8</f>
        <v>8440</v>
      </c>
      <c r="AM9" s="22">
        <f>BAR!AM10*0.8</f>
        <v>8440</v>
      </c>
      <c r="AN9" s="22">
        <f>BAR!AN10*0.8</f>
        <v>8440</v>
      </c>
      <c r="AO9" s="22">
        <f>BAR!AO10*0.8</f>
        <v>8200</v>
      </c>
      <c r="AP9" s="22">
        <f>BAR!AP10*0.8</f>
        <v>8200</v>
      </c>
      <c r="AQ9" s="22">
        <f>BAR!AQ10*0.8</f>
        <v>8200</v>
      </c>
      <c r="AR9" s="22">
        <f>BAR!AR10*0.8</f>
        <v>8200</v>
      </c>
      <c r="AS9" s="22">
        <f>BAR!AS10*0.8</f>
        <v>8200</v>
      </c>
      <c r="AT9" s="22">
        <f>BAR!AT10*0.8</f>
        <v>8440</v>
      </c>
      <c r="AU9" s="22">
        <f>BAR!AU10*0.8</f>
        <v>8440</v>
      </c>
      <c r="AV9" s="22">
        <f>BAR!AV10*0.8</f>
        <v>8200</v>
      </c>
      <c r="AW9" s="22">
        <f>BAR!AW10*0.8</f>
        <v>8200</v>
      </c>
      <c r="AX9" s="22">
        <f>BAR!AX10*0.8</f>
        <v>8200</v>
      </c>
      <c r="AY9" s="22">
        <f>BAR!AY10*0.8</f>
        <v>8200</v>
      </c>
      <c r="AZ9" s="22">
        <f>BAR!AZ10*0.8</f>
        <v>8200</v>
      </c>
      <c r="BA9" s="22">
        <f>BAR!BA10*0.8</f>
        <v>8440</v>
      </c>
      <c r="BB9" s="22">
        <f>BAR!BB10*0.8</f>
        <v>8440</v>
      </c>
      <c r="BC9" s="22">
        <f>BAR!BC10*0.8</f>
        <v>7960</v>
      </c>
      <c r="BD9" s="22">
        <f>BAR!BD10*0.8</f>
        <v>7960</v>
      </c>
      <c r="BE9" s="22">
        <f>BAR!BE10*0.8</f>
        <v>7960</v>
      </c>
      <c r="BF9" s="22">
        <f>BAR!BF10*0.8</f>
        <v>8440</v>
      </c>
      <c r="BG9" s="22">
        <f>BAR!BG10*0.8</f>
        <v>8440</v>
      </c>
      <c r="BH9" s="22">
        <f>BAR!BH10*0.8</f>
        <v>8440</v>
      </c>
      <c r="BI9" s="22">
        <f>BAR!BI10*0.8</f>
        <v>8440</v>
      </c>
      <c r="BJ9" s="22">
        <f>BAR!BJ10*0.8</f>
        <v>7800</v>
      </c>
      <c r="BK9" s="22">
        <f>BAR!BK10*0.8</f>
        <v>7800</v>
      </c>
      <c r="BL9" s="22">
        <f>BAR!BL10*0.8</f>
        <v>7800</v>
      </c>
      <c r="BM9" s="22">
        <f>BAR!BM10*0.8</f>
        <v>7800</v>
      </c>
      <c r="BN9" s="22">
        <f>BAR!BN10*0.8</f>
        <v>7800</v>
      </c>
      <c r="BO9" s="22">
        <f>BAR!BO10*0.8</f>
        <v>7960</v>
      </c>
      <c r="BP9" s="22">
        <f>BAR!BP10*0.8</f>
        <v>7960</v>
      </c>
      <c r="BQ9" s="22">
        <f>BAR!BQ10*0.8</f>
        <v>7800</v>
      </c>
      <c r="BR9" s="22">
        <f>BAR!BR10*0.8</f>
        <v>7800</v>
      </c>
      <c r="BS9" s="22">
        <f>BAR!BS10*0.8</f>
        <v>7800</v>
      </c>
      <c r="BT9" s="22">
        <f>BAR!BT10*0.8</f>
        <v>7800</v>
      </c>
      <c r="BU9" s="22">
        <f>BAR!BU10*0.8</f>
        <v>7800</v>
      </c>
      <c r="BV9" s="22">
        <f>BAR!BV10*0.8</f>
        <v>7960</v>
      </c>
      <c r="BW9" s="22">
        <f>BAR!BW10*0.8</f>
        <v>7960</v>
      </c>
      <c r="BX9" s="22">
        <f>BAR!BX10*0.8</f>
        <v>7800</v>
      </c>
      <c r="BY9" s="22">
        <f>BAR!BY10*0.8</f>
        <v>7800</v>
      </c>
      <c r="BZ9" s="22">
        <f>BAR!BZ10*0.8</f>
        <v>7800</v>
      </c>
      <c r="CA9" s="22">
        <f>BAR!CA10*0.8</f>
        <v>7800</v>
      </c>
      <c r="CB9" s="22">
        <f>BAR!CB10*0.8</f>
        <v>7800</v>
      </c>
      <c r="CC9" s="22">
        <f>BAR!CC10*0.8</f>
        <v>7960</v>
      </c>
      <c r="CD9" s="22">
        <f>BAR!CD10*0.8</f>
        <v>7960</v>
      </c>
      <c r="CE9" s="22">
        <f>BAR!CE10*0.8</f>
        <v>7800</v>
      </c>
      <c r="CF9" s="22">
        <f>BAR!CF10*0.8</f>
        <v>7800</v>
      </c>
      <c r="CG9" s="22">
        <f>BAR!CG10*0.8</f>
        <v>7800</v>
      </c>
      <c r="CH9" s="22">
        <f>BAR!CH10*0.8</f>
        <v>7800</v>
      </c>
      <c r="CI9" s="22">
        <f>BAR!CI10*0.8</f>
        <v>7800</v>
      </c>
      <c r="CJ9" s="22">
        <f>BAR!CJ10*0.8</f>
        <v>7960</v>
      </c>
      <c r="CK9" s="22">
        <f>BAR!CK10*0.8</f>
        <v>7960</v>
      </c>
      <c r="CL9" s="22">
        <f>BAR!CL10*0.8</f>
        <v>7800</v>
      </c>
      <c r="CM9" s="22">
        <f>BAR!CM10*0.8</f>
        <v>7800</v>
      </c>
      <c r="CN9" s="22">
        <f>BAR!CN10*0.8</f>
        <v>7800</v>
      </c>
      <c r="CO9" s="22">
        <f>BAR!CO10*0.8</f>
        <v>7800</v>
      </c>
      <c r="CP9" s="22">
        <f>BAR!CP10*0.8</f>
        <v>7800</v>
      </c>
      <c r="CQ9" s="22">
        <f>BAR!CQ10*0.8</f>
        <v>8680</v>
      </c>
      <c r="CR9" s="22">
        <f>BAR!CR10*0.8</f>
        <v>8680</v>
      </c>
      <c r="CS9" s="22">
        <f>BAR!CS10*0.8</f>
        <v>8680</v>
      </c>
      <c r="CT9" s="22">
        <f>BAR!CT10*0.8</f>
        <v>8680</v>
      </c>
      <c r="CU9" s="22">
        <f>BAR!CU10*0.8</f>
        <v>8680</v>
      </c>
      <c r="CV9" s="22">
        <f>BAR!CV10*0.8</f>
        <v>8680</v>
      </c>
      <c r="CW9" s="22">
        <f>BAR!CW10*0.8</f>
        <v>8680</v>
      </c>
      <c r="CX9" s="22">
        <f>BAR!CX10*0.8</f>
        <v>9080</v>
      </c>
      <c r="CY9" s="22">
        <f>BAR!CY10*0.8</f>
        <v>9080</v>
      </c>
      <c r="CZ9" s="22">
        <f>BAR!CZ10*0.8</f>
        <v>9080</v>
      </c>
      <c r="DA9" s="22">
        <f>BAR!DA10*0.8</f>
        <v>9080</v>
      </c>
      <c r="DB9" s="22">
        <f>BAR!DB10*0.8</f>
        <v>9080</v>
      </c>
      <c r="DC9" s="22">
        <f>BAR!DC10*0.8</f>
        <v>9080</v>
      </c>
      <c r="DD9" s="22">
        <f>BAR!DD10*0.8</f>
        <v>9080</v>
      </c>
      <c r="DE9" s="22">
        <f>BAR!DE10*0.8</f>
        <v>9880</v>
      </c>
      <c r="DF9" s="22">
        <f>BAR!DF10*0.8</f>
        <v>9880</v>
      </c>
      <c r="DG9" s="22">
        <f>BAR!DG10*0.8</f>
        <v>9880</v>
      </c>
      <c r="DH9" s="22">
        <f>BAR!DH10*0.8</f>
        <v>9880</v>
      </c>
      <c r="DI9" s="22">
        <f>BAR!DI10*0.8</f>
        <v>19840</v>
      </c>
      <c r="DJ9" s="22">
        <f>BAR!DJ10*0.8</f>
        <v>29440</v>
      </c>
      <c r="DK9" s="22">
        <f>BAR!DK10*0.8</f>
        <v>29440</v>
      </c>
      <c r="DL9" s="22">
        <f>BAR!DL10*0.8</f>
        <v>29440</v>
      </c>
      <c r="DM9" s="22">
        <f>BAR!DM10*0.8</f>
        <v>29440</v>
      </c>
      <c r="DN9" s="22">
        <f>BAR!DN10*0.8</f>
        <v>29440</v>
      </c>
      <c r="DO9" s="22">
        <f>BAR!DO10*0.8</f>
        <v>29440</v>
      </c>
      <c r="DP9" s="22">
        <f>BAR!DP10*0.8</f>
        <v>29440</v>
      </c>
      <c r="DQ9" s="22">
        <f>BAR!DQ10*0.8</f>
        <v>29440</v>
      </c>
      <c r="DR9" s="22">
        <f>BAR!DR10*0.8</f>
        <v>29440</v>
      </c>
      <c r="DS9" s="22">
        <f>BAR!DS10*0.8</f>
        <v>27040</v>
      </c>
      <c r="DT9" s="22">
        <f>BAR!DT10*0.8</f>
        <v>18000</v>
      </c>
      <c r="DU9" s="22">
        <f>BAR!DU10*0.8</f>
        <v>18000</v>
      </c>
      <c r="DV9" s="22">
        <f>BAR!DV10*0.8</f>
        <v>18000</v>
      </c>
      <c r="DW9" s="22">
        <f>BAR!DW10*0.8</f>
        <v>18000</v>
      </c>
      <c r="DX9" s="22">
        <f>BAR!DX10*0.8</f>
        <v>18000</v>
      </c>
      <c r="DY9" s="22">
        <f>BAR!DY10*0.8</f>
        <v>18000</v>
      </c>
      <c r="DZ9" s="22">
        <f>BAR!DZ10*0.8</f>
        <v>18000</v>
      </c>
      <c r="EA9" s="22">
        <f>BAR!EA10*0.8</f>
        <v>18800</v>
      </c>
      <c r="EB9" s="22">
        <f>BAR!EB10*0.8</f>
        <v>18800</v>
      </c>
      <c r="EC9" s="22">
        <f>BAR!EC10*0.8</f>
        <v>18800</v>
      </c>
      <c r="ED9" s="22">
        <f>BAR!ED10*0.8</f>
        <v>18800</v>
      </c>
      <c r="EE9" s="22">
        <f>BAR!EE10*0.8</f>
        <v>18800</v>
      </c>
      <c r="EF9" s="22">
        <f>BAR!EF10*0.8</f>
        <v>18800</v>
      </c>
      <c r="EG9" s="22">
        <f>BAR!EG10*0.8</f>
        <v>18800</v>
      </c>
      <c r="EH9" s="22">
        <f>BAR!EH10*0.8</f>
        <v>18800</v>
      </c>
      <c r="EI9" s="22">
        <f>BAR!EI10*0.8</f>
        <v>18800</v>
      </c>
      <c r="EJ9" s="22">
        <f>BAR!EJ10*0.8</f>
        <v>18800</v>
      </c>
      <c r="EK9" s="22">
        <f>BAR!EK10*0.8</f>
        <v>18800</v>
      </c>
      <c r="EL9" s="22">
        <f>BAR!EL10*0.8</f>
        <v>18800</v>
      </c>
      <c r="EM9" s="22">
        <f>BAR!EM10*0.8</f>
        <v>18800</v>
      </c>
      <c r="EN9" s="22">
        <f>BAR!EN10*0.8</f>
        <v>18800</v>
      </c>
      <c r="EO9" s="22">
        <f>BAR!EO10*0.8</f>
        <v>18800</v>
      </c>
      <c r="EP9" s="22">
        <f>BAR!EP10*0.8</f>
        <v>18800</v>
      </c>
      <c r="EQ9" s="22">
        <f>BAR!EQ10*0.8</f>
        <v>19600</v>
      </c>
      <c r="ER9" s="22">
        <f>BAR!ER10*0.8</f>
        <v>19600</v>
      </c>
      <c r="ES9" s="22">
        <f>BAR!ES10*0.8</f>
        <v>19600</v>
      </c>
      <c r="ET9" s="22">
        <f>BAR!ET10*0.8</f>
        <v>19600</v>
      </c>
      <c r="EU9" s="22">
        <f>BAR!EU10*0.8</f>
        <v>19600</v>
      </c>
      <c r="EV9" s="22">
        <f>BAR!EV10*0.8</f>
        <v>19600</v>
      </c>
      <c r="EW9" s="22">
        <f>BAR!EW10*0.8</f>
        <v>19600</v>
      </c>
      <c r="EX9" s="22">
        <f>BAR!EX10*0.8</f>
        <v>19600</v>
      </c>
      <c r="EY9" s="22">
        <f>BAR!EY10*0.8</f>
        <v>19600</v>
      </c>
      <c r="EZ9" s="22">
        <f>BAR!EZ10*0.8</f>
        <v>19600</v>
      </c>
      <c r="FA9" s="22">
        <f>BAR!FA10*0.8</f>
        <v>19600</v>
      </c>
      <c r="FB9" s="22">
        <f>BAR!FB10*0.8</f>
        <v>19600</v>
      </c>
      <c r="FC9" s="22">
        <f>BAR!FC10*0.8</f>
        <v>19600</v>
      </c>
      <c r="FD9" s="22">
        <f>BAR!FD10*0.8</f>
        <v>19600</v>
      </c>
      <c r="FE9" s="22">
        <f>BAR!FE10*0.8</f>
        <v>19600</v>
      </c>
      <c r="FF9" s="22">
        <f>BAR!FF10*0.8</f>
        <v>19600</v>
      </c>
      <c r="FG9" s="22">
        <f>BAR!FG10*0.8</f>
        <v>19600</v>
      </c>
      <c r="FH9" s="22">
        <f>BAR!FH10*0.8</f>
        <v>19600</v>
      </c>
      <c r="FI9" s="22">
        <f>BAR!FI10*0.8</f>
        <v>19600</v>
      </c>
      <c r="FJ9" s="22">
        <f>BAR!FJ10*0.8</f>
        <v>19600</v>
      </c>
      <c r="FK9" s="22">
        <f>BAR!FK10*0.8</f>
        <v>21680</v>
      </c>
      <c r="FL9" s="22">
        <f>BAR!FL10*0.8</f>
        <v>21680</v>
      </c>
      <c r="FM9" s="22">
        <f>BAR!FM10*0.8</f>
        <v>21680</v>
      </c>
      <c r="FN9" s="22">
        <f>BAR!FN10*0.8</f>
        <v>19600</v>
      </c>
      <c r="FO9" s="22">
        <f>BAR!FO10*0.8</f>
        <v>19600</v>
      </c>
      <c r="FP9" s="22">
        <f>BAR!FP10*0.8</f>
        <v>19600</v>
      </c>
      <c r="FQ9" s="22">
        <f>BAR!FQ10*0.8</f>
        <v>19600</v>
      </c>
      <c r="FR9" s="22">
        <f>BAR!FR10*0.8</f>
        <v>19600</v>
      </c>
      <c r="FS9" s="22">
        <f>BAR!FS10*0.8</f>
        <v>18000</v>
      </c>
      <c r="FT9" s="22">
        <f>BAR!FT10*0.8</f>
        <v>18000</v>
      </c>
      <c r="FU9" s="22">
        <f>BAR!FU10*0.8</f>
        <v>18000</v>
      </c>
      <c r="FV9" s="22">
        <f>BAR!FV10*0.8</f>
        <v>18000</v>
      </c>
      <c r="FW9" s="22">
        <f>BAR!FW10*0.8</f>
        <v>18000</v>
      </c>
      <c r="FX9" s="22">
        <f>BAR!FX10*0.8</f>
        <v>18000</v>
      </c>
      <c r="FY9" s="22">
        <f>BAR!FY10*0.8</f>
        <v>18000</v>
      </c>
      <c r="FZ9" s="22">
        <f>BAR!FZ10*0.8</f>
        <v>22720</v>
      </c>
      <c r="GA9" s="22">
        <f>BAR!GA10*0.8</f>
        <v>18800</v>
      </c>
      <c r="GB9" s="22">
        <f>BAR!GB10*0.8</f>
        <v>13520</v>
      </c>
      <c r="GC9" s="22">
        <f>BAR!GC10*0.8</f>
        <v>13520</v>
      </c>
      <c r="GD9" s="22">
        <f>BAR!GD10*0.8</f>
        <v>13520</v>
      </c>
      <c r="GE9" s="22">
        <f>BAR!GE10*0.8</f>
        <v>13520</v>
      </c>
      <c r="GF9" s="22">
        <f>BAR!GF10*0.8</f>
        <v>13520</v>
      </c>
      <c r="GG9" s="22">
        <f>BAR!GG10*0.8</f>
        <v>13520</v>
      </c>
      <c r="GH9" s="22">
        <f>BAR!GH10*0.8</f>
        <v>13520</v>
      </c>
      <c r="GI9" s="22">
        <f>BAR!GI10*0.8</f>
        <v>13520</v>
      </c>
      <c r="GJ9" s="22">
        <f>BAR!GJ10*0.8</f>
        <v>13520</v>
      </c>
      <c r="GK9" s="22">
        <f>BAR!GK10*0.8</f>
        <v>13520</v>
      </c>
      <c r="GL9" s="22">
        <f>BAR!GL10*0.8</f>
        <v>13520</v>
      </c>
      <c r="GM9" s="22">
        <f>BAR!GM10*0.8</f>
        <v>13520</v>
      </c>
      <c r="GN9" s="22">
        <f>BAR!GN10*0.8</f>
        <v>13520</v>
      </c>
      <c r="GO9" s="22">
        <f>BAR!GO10*0.8</f>
        <v>13520</v>
      </c>
      <c r="GP9" s="22">
        <f>BAR!GP10*0.8</f>
        <v>13520</v>
      </c>
      <c r="GQ9" s="22">
        <f>BAR!GQ10*0.8</f>
        <v>13520</v>
      </c>
      <c r="GR9" s="22">
        <f>BAR!GR10*0.8</f>
        <v>13520</v>
      </c>
      <c r="GS9" s="22">
        <f>BAR!GS10*0.8</f>
        <v>13520</v>
      </c>
      <c r="GT9" s="22">
        <f>BAR!GT10*0.8</f>
        <v>13520</v>
      </c>
      <c r="GU9" s="22">
        <f>BAR!GU10*0.8</f>
        <v>13520</v>
      </c>
      <c r="GV9" s="22">
        <f>BAR!GV10*0.8</f>
        <v>13520</v>
      </c>
      <c r="GW9" s="22">
        <f>BAR!GW10*0.8</f>
        <v>13520</v>
      </c>
    </row>
    <row r="10" spans="1:205" s="4" customFormat="1" ht="12" customHeight="1">
      <c r="A10" s="22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86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</row>
    <row r="11" spans="1:205" s="4" customFormat="1" ht="12" customHeight="1">
      <c r="A11" s="20">
        <v>1</v>
      </c>
      <c r="B11" s="22">
        <f>BAR!B12*0.8</f>
        <v>11600</v>
      </c>
      <c r="C11" s="22">
        <f>BAR!C12*0.8</f>
        <v>11200</v>
      </c>
      <c r="D11" s="22">
        <f>BAR!D12*0.8</f>
        <v>12000</v>
      </c>
      <c r="E11" s="22">
        <f>BAR!E12*0.8</f>
        <v>12000</v>
      </c>
      <c r="F11" s="22">
        <f>BAR!F12*0.8</f>
        <v>12000</v>
      </c>
      <c r="G11" s="22">
        <f>BAR!G12*0.8</f>
        <v>10880</v>
      </c>
      <c r="H11" s="22">
        <f>BAR!H12*0.8</f>
        <v>10880</v>
      </c>
      <c r="I11" s="22">
        <f>BAR!I12*0.8</f>
        <v>10880</v>
      </c>
      <c r="J11" s="22">
        <f>BAR!J12*0.8</f>
        <v>10880</v>
      </c>
      <c r="K11" s="22">
        <f>BAR!K12*0.8</f>
        <v>11600</v>
      </c>
      <c r="L11" s="22">
        <f>BAR!L12*0.8</f>
        <v>11600</v>
      </c>
      <c r="M11" s="22">
        <f>BAR!M12*0.8</f>
        <v>10400</v>
      </c>
      <c r="N11" s="22">
        <f>BAR!N12*0.8</f>
        <v>10400</v>
      </c>
      <c r="O11" s="22">
        <f>BAR!O12*0.8</f>
        <v>10400</v>
      </c>
      <c r="P11" s="22">
        <f>BAR!P12*0.8</f>
        <v>10400</v>
      </c>
      <c r="Q11" s="22">
        <f>BAR!Q12*0.8</f>
        <v>10400</v>
      </c>
      <c r="R11" s="22">
        <f>BAR!R12*0.8</f>
        <v>10880</v>
      </c>
      <c r="S11" s="22">
        <f>BAR!S12*0.8</f>
        <v>10880</v>
      </c>
      <c r="T11" s="22">
        <f>BAR!T12*0.8</f>
        <v>10400</v>
      </c>
      <c r="U11" s="22">
        <f>BAR!U12*0.8</f>
        <v>10400</v>
      </c>
      <c r="V11" s="22">
        <f>BAR!V12*0.8</f>
        <v>10400</v>
      </c>
      <c r="W11" s="22">
        <f>BAR!W12*0.8</f>
        <v>10400</v>
      </c>
      <c r="X11" s="22">
        <f>BAR!X12*0.8</f>
        <v>9520</v>
      </c>
      <c r="Y11" s="22">
        <f>BAR!Y12*0.8</f>
        <v>9760</v>
      </c>
      <c r="Z11" s="22">
        <f>BAR!Z12*0.8</f>
        <v>9760</v>
      </c>
      <c r="AA11" s="86">
        <f>BAR!AA12*0.8</f>
        <v>9520</v>
      </c>
      <c r="AB11" s="22">
        <f>BAR!AB12*0.8</f>
        <v>9520</v>
      </c>
      <c r="AC11" s="22">
        <f>BAR!AC12*0.8</f>
        <v>9520</v>
      </c>
      <c r="AD11" s="22">
        <f>BAR!AD12*0.8</f>
        <v>9520</v>
      </c>
      <c r="AE11" s="22">
        <f>BAR!AE12*0.8</f>
        <v>9520</v>
      </c>
      <c r="AF11" s="22">
        <f>BAR!AF12*0.8</f>
        <v>9760</v>
      </c>
      <c r="AG11" s="22">
        <f>BAR!AG12*0.8</f>
        <v>9760</v>
      </c>
      <c r="AH11" s="22">
        <f>BAR!AH12*0.8</f>
        <v>9520</v>
      </c>
      <c r="AI11" s="22">
        <f>BAR!AI12*0.8</f>
        <v>9760</v>
      </c>
      <c r="AJ11" s="22">
        <f>BAR!AJ12*0.8</f>
        <v>9760</v>
      </c>
      <c r="AK11" s="22">
        <f>BAR!AK12*0.8</f>
        <v>9760</v>
      </c>
      <c r="AL11" s="22">
        <f>BAR!AL12*0.8</f>
        <v>9760</v>
      </c>
      <c r="AM11" s="22">
        <f>BAR!AM12*0.8</f>
        <v>9760</v>
      </c>
      <c r="AN11" s="22">
        <f>BAR!AN12*0.8</f>
        <v>9760</v>
      </c>
      <c r="AO11" s="22">
        <f>BAR!AO12*0.8</f>
        <v>9520</v>
      </c>
      <c r="AP11" s="22">
        <f>BAR!AP12*0.8</f>
        <v>9520</v>
      </c>
      <c r="AQ11" s="22">
        <f>BAR!AQ12*0.8</f>
        <v>9520</v>
      </c>
      <c r="AR11" s="22">
        <f>BAR!AR12*0.8</f>
        <v>9520</v>
      </c>
      <c r="AS11" s="22">
        <f>BAR!AS12*0.8</f>
        <v>9520</v>
      </c>
      <c r="AT11" s="22">
        <f>BAR!AT12*0.8</f>
        <v>9760</v>
      </c>
      <c r="AU11" s="22">
        <f>BAR!AU12*0.8</f>
        <v>9760</v>
      </c>
      <c r="AV11" s="22">
        <f>BAR!AV12*0.8</f>
        <v>9520</v>
      </c>
      <c r="AW11" s="22">
        <f>BAR!AW12*0.8</f>
        <v>9520</v>
      </c>
      <c r="AX11" s="22">
        <f>BAR!AX12*0.8</f>
        <v>9520</v>
      </c>
      <c r="AY11" s="22">
        <f>BAR!AY12*0.8</f>
        <v>9520</v>
      </c>
      <c r="AZ11" s="22">
        <f>BAR!AZ12*0.8</f>
        <v>9520</v>
      </c>
      <c r="BA11" s="22">
        <f>BAR!BA12*0.8</f>
        <v>9760</v>
      </c>
      <c r="BB11" s="22">
        <f>BAR!BB12*0.8</f>
        <v>9760</v>
      </c>
      <c r="BC11" s="22">
        <f>BAR!BC12*0.8</f>
        <v>9280</v>
      </c>
      <c r="BD11" s="22">
        <f>BAR!BD12*0.8</f>
        <v>9280</v>
      </c>
      <c r="BE11" s="22">
        <f>BAR!BE12*0.8</f>
        <v>9280</v>
      </c>
      <c r="BF11" s="22">
        <f>BAR!BF12*0.8</f>
        <v>9760</v>
      </c>
      <c r="BG11" s="22">
        <f>BAR!BG12*0.8</f>
        <v>9760</v>
      </c>
      <c r="BH11" s="22">
        <f>BAR!BH12*0.8</f>
        <v>9760</v>
      </c>
      <c r="BI11" s="22">
        <f>BAR!BI12*0.8</f>
        <v>9760</v>
      </c>
      <c r="BJ11" s="22">
        <f>BAR!BJ12*0.8</f>
        <v>9120</v>
      </c>
      <c r="BK11" s="22">
        <f>BAR!BK12*0.8</f>
        <v>9120</v>
      </c>
      <c r="BL11" s="22">
        <f>BAR!BL12*0.8</f>
        <v>9120</v>
      </c>
      <c r="BM11" s="22">
        <f>BAR!BM12*0.8</f>
        <v>9120</v>
      </c>
      <c r="BN11" s="22">
        <f>BAR!BN12*0.8</f>
        <v>9120</v>
      </c>
      <c r="BO11" s="22">
        <f>BAR!BO12*0.8</f>
        <v>9280</v>
      </c>
      <c r="BP11" s="22">
        <f>BAR!BP12*0.8</f>
        <v>9280</v>
      </c>
      <c r="BQ11" s="22">
        <f>BAR!BQ12*0.8</f>
        <v>9120</v>
      </c>
      <c r="BR11" s="22">
        <f>BAR!BR12*0.8</f>
        <v>9120</v>
      </c>
      <c r="BS11" s="22">
        <f>BAR!BS12*0.8</f>
        <v>9120</v>
      </c>
      <c r="BT11" s="22">
        <f>BAR!BT12*0.8</f>
        <v>9120</v>
      </c>
      <c r="BU11" s="22">
        <f>BAR!BU12*0.8</f>
        <v>9120</v>
      </c>
      <c r="BV11" s="22">
        <f>BAR!BV12*0.8</f>
        <v>9280</v>
      </c>
      <c r="BW11" s="22">
        <f>BAR!BW12*0.8</f>
        <v>9280</v>
      </c>
      <c r="BX11" s="22">
        <f>BAR!BX12*0.8</f>
        <v>9120</v>
      </c>
      <c r="BY11" s="22">
        <f>BAR!BY12*0.8</f>
        <v>9120</v>
      </c>
      <c r="BZ11" s="22">
        <f>BAR!BZ12*0.8</f>
        <v>9120</v>
      </c>
      <c r="CA11" s="22">
        <f>BAR!CA12*0.8</f>
        <v>9120</v>
      </c>
      <c r="CB11" s="22">
        <f>BAR!CB12*0.8</f>
        <v>9120</v>
      </c>
      <c r="CC11" s="22">
        <f>BAR!CC12*0.8</f>
        <v>9280</v>
      </c>
      <c r="CD11" s="22">
        <f>BAR!CD12*0.8</f>
        <v>9280</v>
      </c>
      <c r="CE11" s="22">
        <f>BAR!CE12*0.8</f>
        <v>9120</v>
      </c>
      <c r="CF11" s="22">
        <f>BAR!CF12*0.8</f>
        <v>9120</v>
      </c>
      <c r="CG11" s="22">
        <f>BAR!CG12*0.8</f>
        <v>9120</v>
      </c>
      <c r="CH11" s="22">
        <f>BAR!CH12*0.8</f>
        <v>9120</v>
      </c>
      <c r="CI11" s="22">
        <f>BAR!CI12*0.8</f>
        <v>9120</v>
      </c>
      <c r="CJ11" s="22">
        <f>BAR!CJ12*0.8</f>
        <v>9280</v>
      </c>
      <c r="CK11" s="22">
        <f>BAR!CK12*0.8</f>
        <v>9280</v>
      </c>
      <c r="CL11" s="22">
        <f>BAR!CL12*0.8</f>
        <v>9120</v>
      </c>
      <c r="CM11" s="22">
        <f>BAR!CM12*0.8</f>
        <v>9120</v>
      </c>
      <c r="CN11" s="22">
        <f>BAR!CN12*0.8</f>
        <v>9120</v>
      </c>
      <c r="CO11" s="22">
        <f>BAR!CO12*0.8</f>
        <v>9120</v>
      </c>
      <c r="CP11" s="22">
        <f>BAR!CP12*0.8</f>
        <v>9120</v>
      </c>
      <c r="CQ11" s="22">
        <f>BAR!CQ12*0.8</f>
        <v>10000</v>
      </c>
      <c r="CR11" s="22">
        <f>BAR!CR12*0.8</f>
        <v>10000</v>
      </c>
      <c r="CS11" s="22">
        <f>BAR!CS12*0.8</f>
        <v>10000</v>
      </c>
      <c r="CT11" s="22">
        <f>BAR!CT12*0.8</f>
        <v>10000</v>
      </c>
      <c r="CU11" s="22">
        <f>BAR!CU12*0.8</f>
        <v>10000</v>
      </c>
      <c r="CV11" s="22">
        <f>BAR!CV12*0.8</f>
        <v>10000</v>
      </c>
      <c r="CW11" s="22">
        <f>BAR!CW12*0.8</f>
        <v>10000</v>
      </c>
      <c r="CX11" s="22">
        <f>BAR!CX12*0.8</f>
        <v>10400</v>
      </c>
      <c r="CY11" s="22">
        <f>BAR!CY12*0.8</f>
        <v>10400</v>
      </c>
      <c r="CZ11" s="22">
        <f>BAR!CZ12*0.8</f>
        <v>10400</v>
      </c>
      <c r="DA11" s="22">
        <f>BAR!DA12*0.8</f>
        <v>10400</v>
      </c>
      <c r="DB11" s="22">
        <f>BAR!DB12*0.8</f>
        <v>10400</v>
      </c>
      <c r="DC11" s="22">
        <f>BAR!DC12*0.8</f>
        <v>10400</v>
      </c>
      <c r="DD11" s="22">
        <f>BAR!DD12*0.8</f>
        <v>10400</v>
      </c>
      <c r="DE11" s="22">
        <f>BAR!DE12*0.8</f>
        <v>11200</v>
      </c>
      <c r="DF11" s="22">
        <f>BAR!DF12*0.8</f>
        <v>11200</v>
      </c>
      <c r="DG11" s="22">
        <f>BAR!DG12*0.8</f>
        <v>11200</v>
      </c>
      <c r="DH11" s="22">
        <f>BAR!DH12*0.8</f>
        <v>11200</v>
      </c>
      <c r="DI11" s="22">
        <f>BAR!DI12*0.8</f>
        <v>21840</v>
      </c>
      <c r="DJ11" s="22">
        <f>BAR!DJ12*0.8</f>
        <v>29600</v>
      </c>
      <c r="DK11" s="22">
        <f>BAR!DK12*0.8</f>
        <v>29600</v>
      </c>
      <c r="DL11" s="22">
        <f>BAR!DL12*0.8</f>
        <v>29600</v>
      </c>
      <c r="DM11" s="22">
        <f>BAR!DM12*0.8</f>
        <v>29600</v>
      </c>
      <c r="DN11" s="22">
        <f>BAR!DN12*0.8</f>
        <v>29600</v>
      </c>
      <c r="DO11" s="22">
        <f>BAR!DO12*0.8</f>
        <v>29600</v>
      </c>
      <c r="DP11" s="22">
        <f>BAR!DP12*0.8</f>
        <v>29600</v>
      </c>
      <c r="DQ11" s="22">
        <f>BAR!DQ12*0.8</f>
        <v>29600</v>
      </c>
      <c r="DR11" s="22">
        <f>BAR!DR12*0.8</f>
        <v>29600</v>
      </c>
      <c r="DS11" s="22">
        <f>BAR!DS12*0.8</f>
        <v>27200</v>
      </c>
      <c r="DT11" s="22">
        <f>BAR!DT12*0.8</f>
        <v>17600</v>
      </c>
      <c r="DU11" s="22">
        <f>BAR!DU12*0.8</f>
        <v>17600</v>
      </c>
      <c r="DV11" s="22">
        <f>BAR!DV12*0.8</f>
        <v>17600</v>
      </c>
      <c r="DW11" s="22">
        <f>BAR!DW12*0.8</f>
        <v>17600</v>
      </c>
      <c r="DX11" s="22">
        <f>BAR!DX12*0.8</f>
        <v>17600</v>
      </c>
      <c r="DY11" s="22">
        <f>BAR!DY12*0.8</f>
        <v>17600</v>
      </c>
      <c r="DZ11" s="22">
        <f>BAR!DZ12*0.8</f>
        <v>17600</v>
      </c>
      <c r="EA11" s="22">
        <f>BAR!EA12*0.8</f>
        <v>18400</v>
      </c>
      <c r="EB11" s="22">
        <f>BAR!EB12*0.8</f>
        <v>18400</v>
      </c>
      <c r="EC11" s="22">
        <f>BAR!EC12*0.8</f>
        <v>18400</v>
      </c>
      <c r="ED11" s="22">
        <f>BAR!ED12*0.8</f>
        <v>18400</v>
      </c>
      <c r="EE11" s="22">
        <f>BAR!EE12*0.8</f>
        <v>18400</v>
      </c>
      <c r="EF11" s="22">
        <f>BAR!EF12*0.8</f>
        <v>18400</v>
      </c>
      <c r="EG11" s="22">
        <f>BAR!EG12*0.8</f>
        <v>18400</v>
      </c>
      <c r="EH11" s="22">
        <f>BAR!EH12*0.8</f>
        <v>18400</v>
      </c>
      <c r="EI11" s="22">
        <f>BAR!EI12*0.8</f>
        <v>18400</v>
      </c>
      <c r="EJ11" s="22">
        <f>BAR!EJ12*0.8</f>
        <v>18400</v>
      </c>
      <c r="EK11" s="22">
        <f>BAR!EK12*0.8</f>
        <v>18400</v>
      </c>
      <c r="EL11" s="22">
        <f>BAR!EL12*0.8</f>
        <v>18400</v>
      </c>
      <c r="EM11" s="22">
        <f>BAR!EM12*0.8</f>
        <v>18400</v>
      </c>
      <c r="EN11" s="22">
        <f>BAR!EN12*0.8</f>
        <v>18400</v>
      </c>
      <c r="EO11" s="22">
        <f>BAR!EO12*0.8</f>
        <v>18400</v>
      </c>
      <c r="EP11" s="22">
        <f>BAR!EP12*0.8</f>
        <v>18400</v>
      </c>
      <c r="EQ11" s="22">
        <f>BAR!EQ12*0.8</f>
        <v>19200</v>
      </c>
      <c r="ER11" s="22">
        <f>BAR!ER12*0.8</f>
        <v>19200</v>
      </c>
      <c r="ES11" s="22">
        <f>BAR!ES12*0.8</f>
        <v>19200</v>
      </c>
      <c r="ET11" s="22">
        <f>BAR!ET12*0.8</f>
        <v>19200</v>
      </c>
      <c r="EU11" s="22">
        <f>BAR!EU12*0.8</f>
        <v>19200</v>
      </c>
      <c r="EV11" s="22">
        <f>BAR!EV12*0.8</f>
        <v>19200</v>
      </c>
      <c r="EW11" s="22">
        <f>BAR!EW12*0.8</f>
        <v>19200</v>
      </c>
      <c r="EX11" s="22">
        <f>BAR!EX12*0.8</f>
        <v>19200</v>
      </c>
      <c r="EY11" s="22">
        <f>BAR!EY12*0.8</f>
        <v>19200</v>
      </c>
      <c r="EZ11" s="22">
        <f>BAR!EZ12*0.8</f>
        <v>19200</v>
      </c>
      <c r="FA11" s="22">
        <f>BAR!FA12*0.8</f>
        <v>19200</v>
      </c>
      <c r="FB11" s="22">
        <f>BAR!FB12*0.8</f>
        <v>19200</v>
      </c>
      <c r="FC11" s="22">
        <f>BAR!FC12*0.8</f>
        <v>19200</v>
      </c>
      <c r="FD11" s="22">
        <f>BAR!FD12*0.8</f>
        <v>19200</v>
      </c>
      <c r="FE11" s="22">
        <f>BAR!FE12*0.8</f>
        <v>19200</v>
      </c>
      <c r="FF11" s="22">
        <f>BAR!FF12*0.8</f>
        <v>19200</v>
      </c>
      <c r="FG11" s="22">
        <f>BAR!FG12*0.8</f>
        <v>19200</v>
      </c>
      <c r="FH11" s="22">
        <f>BAR!FH12*0.8</f>
        <v>19200</v>
      </c>
      <c r="FI11" s="22">
        <f>BAR!FI12*0.8</f>
        <v>19200</v>
      </c>
      <c r="FJ11" s="22">
        <f>BAR!FJ12*0.8</f>
        <v>19200</v>
      </c>
      <c r="FK11" s="22">
        <f>BAR!FK12*0.8</f>
        <v>21280</v>
      </c>
      <c r="FL11" s="22">
        <f>BAR!FL12*0.8</f>
        <v>21280</v>
      </c>
      <c r="FM11" s="22">
        <f>BAR!FM12*0.8</f>
        <v>21280</v>
      </c>
      <c r="FN11" s="22">
        <f>BAR!FN12*0.8</f>
        <v>19200</v>
      </c>
      <c r="FO11" s="22">
        <f>BAR!FO12*0.8</f>
        <v>19200</v>
      </c>
      <c r="FP11" s="22">
        <f>BAR!FP12*0.8</f>
        <v>19200</v>
      </c>
      <c r="FQ11" s="22">
        <f>BAR!FQ12*0.8</f>
        <v>19200</v>
      </c>
      <c r="FR11" s="22">
        <f>BAR!FR12*0.8</f>
        <v>19200</v>
      </c>
      <c r="FS11" s="22">
        <f>BAR!FS12*0.8</f>
        <v>17600</v>
      </c>
      <c r="FT11" s="22">
        <f>BAR!FT12*0.8</f>
        <v>17600</v>
      </c>
      <c r="FU11" s="22">
        <f>BAR!FU12*0.8</f>
        <v>17600</v>
      </c>
      <c r="FV11" s="22">
        <f>BAR!FV12*0.8</f>
        <v>17600</v>
      </c>
      <c r="FW11" s="22">
        <f>BAR!FW12*0.8</f>
        <v>17600</v>
      </c>
      <c r="FX11" s="22">
        <f>BAR!FX12*0.8</f>
        <v>17600</v>
      </c>
      <c r="FY11" s="22">
        <f>BAR!FY12*0.8</f>
        <v>17600</v>
      </c>
      <c r="FZ11" s="22">
        <f>BAR!FZ12*0.8</f>
        <v>22320</v>
      </c>
      <c r="GA11" s="22">
        <f>BAR!GA12*0.8</f>
        <v>18400</v>
      </c>
      <c r="GB11" s="22">
        <f>BAR!GB12*0.8</f>
        <v>13760</v>
      </c>
      <c r="GC11" s="22">
        <f>BAR!GC12*0.8</f>
        <v>13760</v>
      </c>
      <c r="GD11" s="22">
        <f>BAR!GD12*0.8</f>
        <v>13760</v>
      </c>
      <c r="GE11" s="22">
        <f>BAR!GE12*0.8</f>
        <v>13760</v>
      </c>
      <c r="GF11" s="22">
        <f>BAR!GF12*0.8</f>
        <v>13760</v>
      </c>
      <c r="GG11" s="22">
        <f>BAR!GG12*0.8</f>
        <v>13760</v>
      </c>
      <c r="GH11" s="22">
        <f>BAR!GH12*0.8</f>
        <v>13760</v>
      </c>
      <c r="GI11" s="22">
        <f>BAR!GI12*0.8</f>
        <v>13760</v>
      </c>
      <c r="GJ11" s="22">
        <f>BAR!GJ12*0.8</f>
        <v>13760</v>
      </c>
      <c r="GK11" s="22">
        <f>BAR!GK12*0.8</f>
        <v>13760</v>
      </c>
      <c r="GL11" s="22">
        <f>BAR!GL12*0.8</f>
        <v>13760</v>
      </c>
      <c r="GM11" s="22">
        <f>BAR!GM12*0.8</f>
        <v>13760</v>
      </c>
      <c r="GN11" s="22">
        <f>BAR!GN12*0.8</f>
        <v>13760</v>
      </c>
      <c r="GO11" s="22">
        <f>BAR!GO12*0.8</f>
        <v>13760</v>
      </c>
      <c r="GP11" s="22">
        <f>BAR!GP12*0.8</f>
        <v>13760</v>
      </c>
      <c r="GQ11" s="22">
        <f>BAR!GQ12*0.8</f>
        <v>13760</v>
      </c>
      <c r="GR11" s="22">
        <f>BAR!GR12*0.8</f>
        <v>13760</v>
      </c>
      <c r="GS11" s="22">
        <f>BAR!GS12*0.8</f>
        <v>13760</v>
      </c>
      <c r="GT11" s="22">
        <f>BAR!GT12*0.8</f>
        <v>13760</v>
      </c>
      <c r="GU11" s="22">
        <f>BAR!GU12*0.8</f>
        <v>13760</v>
      </c>
      <c r="GV11" s="22">
        <f>BAR!GV12*0.8</f>
        <v>13760</v>
      </c>
      <c r="GW11" s="22">
        <f>BAR!GW12*0.8</f>
        <v>13760</v>
      </c>
    </row>
    <row r="12" spans="1:205" s="4" customFormat="1" ht="12" customHeight="1">
      <c r="A12" s="20">
        <v>2</v>
      </c>
      <c r="B12" s="22">
        <f>BAR!B13*0.8</f>
        <v>13080</v>
      </c>
      <c r="C12" s="22">
        <f>BAR!C13*0.8</f>
        <v>12680</v>
      </c>
      <c r="D12" s="22">
        <f>BAR!D13*0.8</f>
        <v>13480</v>
      </c>
      <c r="E12" s="22">
        <f>BAR!E13*0.8</f>
        <v>13480</v>
      </c>
      <c r="F12" s="22">
        <f>BAR!F13*0.8</f>
        <v>13480</v>
      </c>
      <c r="G12" s="22">
        <f>BAR!G13*0.8</f>
        <v>12360</v>
      </c>
      <c r="H12" s="22">
        <f>BAR!H13*0.8</f>
        <v>12360</v>
      </c>
      <c r="I12" s="22">
        <f>BAR!I13*0.8</f>
        <v>12360</v>
      </c>
      <c r="J12" s="22">
        <f>BAR!J13*0.8</f>
        <v>12360</v>
      </c>
      <c r="K12" s="22">
        <f>BAR!K13*0.8</f>
        <v>13080</v>
      </c>
      <c r="L12" s="22">
        <f>BAR!L13*0.8</f>
        <v>13080</v>
      </c>
      <c r="M12" s="22">
        <f>BAR!M13*0.8</f>
        <v>11880</v>
      </c>
      <c r="N12" s="22">
        <f>BAR!N13*0.8</f>
        <v>11880</v>
      </c>
      <c r="O12" s="22">
        <f>BAR!O13*0.8</f>
        <v>11880</v>
      </c>
      <c r="P12" s="22">
        <f>BAR!P13*0.8</f>
        <v>11880</v>
      </c>
      <c r="Q12" s="22">
        <f>BAR!Q13*0.8</f>
        <v>11880</v>
      </c>
      <c r="R12" s="22">
        <f>BAR!R13*0.8</f>
        <v>12360</v>
      </c>
      <c r="S12" s="22">
        <f>BAR!S13*0.8</f>
        <v>12360</v>
      </c>
      <c r="T12" s="22">
        <f>BAR!T13*0.8</f>
        <v>11880</v>
      </c>
      <c r="U12" s="22">
        <f>BAR!U13*0.8</f>
        <v>11880</v>
      </c>
      <c r="V12" s="22">
        <f>BAR!V13*0.8</f>
        <v>11880</v>
      </c>
      <c r="W12" s="22">
        <f>BAR!W13*0.8</f>
        <v>11880</v>
      </c>
      <c r="X12" s="22">
        <f>BAR!X13*0.8</f>
        <v>11000</v>
      </c>
      <c r="Y12" s="22">
        <f>BAR!Y13*0.8</f>
        <v>11240</v>
      </c>
      <c r="Z12" s="22">
        <f>BAR!Z13*0.8</f>
        <v>11240</v>
      </c>
      <c r="AA12" s="86">
        <f>BAR!AA13*0.8</f>
        <v>11000</v>
      </c>
      <c r="AB12" s="22">
        <f>BAR!AB13*0.8</f>
        <v>11000</v>
      </c>
      <c r="AC12" s="22">
        <f>BAR!AC13*0.8</f>
        <v>11000</v>
      </c>
      <c r="AD12" s="22">
        <f>BAR!AD13*0.8</f>
        <v>11000</v>
      </c>
      <c r="AE12" s="22">
        <f>BAR!AE13*0.8</f>
        <v>11000</v>
      </c>
      <c r="AF12" s="22">
        <f>BAR!AF13*0.8</f>
        <v>11240</v>
      </c>
      <c r="AG12" s="22">
        <f>BAR!AG13*0.8</f>
        <v>11240</v>
      </c>
      <c r="AH12" s="22">
        <f>BAR!AH13*0.8</f>
        <v>11000</v>
      </c>
      <c r="AI12" s="22">
        <f>BAR!AI13*0.8</f>
        <v>11240</v>
      </c>
      <c r="AJ12" s="22">
        <f>BAR!AJ13*0.8</f>
        <v>11240</v>
      </c>
      <c r="AK12" s="22">
        <f>BAR!AK13*0.8</f>
        <v>11240</v>
      </c>
      <c r="AL12" s="22">
        <f>BAR!AL13*0.8</f>
        <v>11240</v>
      </c>
      <c r="AM12" s="22">
        <f>BAR!AM13*0.8</f>
        <v>11240</v>
      </c>
      <c r="AN12" s="22">
        <f>BAR!AN13*0.8</f>
        <v>11240</v>
      </c>
      <c r="AO12" s="22">
        <f>BAR!AO13*0.8</f>
        <v>11000</v>
      </c>
      <c r="AP12" s="22">
        <f>BAR!AP13*0.8</f>
        <v>11000</v>
      </c>
      <c r="AQ12" s="22">
        <f>BAR!AQ13*0.8</f>
        <v>11000</v>
      </c>
      <c r="AR12" s="22">
        <f>BAR!AR13*0.8</f>
        <v>11000</v>
      </c>
      <c r="AS12" s="22">
        <f>BAR!AS13*0.8</f>
        <v>11000</v>
      </c>
      <c r="AT12" s="22">
        <f>BAR!AT13*0.8</f>
        <v>11240</v>
      </c>
      <c r="AU12" s="22">
        <f>BAR!AU13*0.8</f>
        <v>11240</v>
      </c>
      <c r="AV12" s="22">
        <f>BAR!AV13*0.8</f>
        <v>11000</v>
      </c>
      <c r="AW12" s="22">
        <f>BAR!AW13*0.8</f>
        <v>11000</v>
      </c>
      <c r="AX12" s="22">
        <f>BAR!AX13*0.8</f>
        <v>11000</v>
      </c>
      <c r="AY12" s="22">
        <f>BAR!AY13*0.8</f>
        <v>11000</v>
      </c>
      <c r="AZ12" s="22">
        <f>BAR!AZ13*0.8</f>
        <v>11000</v>
      </c>
      <c r="BA12" s="22">
        <f>BAR!BA13*0.8</f>
        <v>11240</v>
      </c>
      <c r="BB12" s="22">
        <f>BAR!BB13*0.8</f>
        <v>11240</v>
      </c>
      <c r="BC12" s="22">
        <f>BAR!BC13*0.8</f>
        <v>10760</v>
      </c>
      <c r="BD12" s="22">
        <f>BAR!BD13*0.8</f>
        <v>10760</v>
      </c>
      <c r="BE12" s="22">
        <f>BAR!BE13*0.8</f>
        <v>10760</v>
      </c>
      <c r="BF12" s="22">
        <f>BAR!BF13*0.8</f>
        <v>11240</v>
      </c>
      <c r="BG12" s="22">
        <f>BAR!BG13*0.8</f>
        <v>11240</v>
      </c>
      <c r="BH12" s="22">
        <f>BAR!BH13*0.8</f>
        <v>11240</v>
      </c>
      <c r="BI12" s="22">
        <f>BAR!BI13*0.8</f>
        <v>11240</v>
      </c>
      <c r="BJ12" s="22">
        <f>BAR!BJ13*0.8</f>
        <v>10600</v>
      </c>
      <c r="BK12" s="22">
        <f>BAR!BK13*0.8</f>
        <v>10600</v>
      </c>
      <c r="BL12" s="22">
        <f>BAR!BL13*0.8</f>
        <v>10600</v>
      </c>
      <c r="BM12" s="22">
        <f>BAR!BM13*0.8</f>
        <v>10600</v>
      </c>
      <c r="BN12" s="22">
        <f>BAR!BN13*0.8</f>
        <v>10600</v>
      </c>
      <c r="BO12" s="22">
        <f>BAR!BO13*0.8</f>
        <v>10760</v>
      </c>
      <c r="BP12" s="22">
        <f>BAR!BP13*0.8</f>
        <v>10760</v>
      </c>
      <c r="BQ12" s="22">
        <f>BAR!BQ13*0.8</f>
        <v>10600</v>
      </c>
      <c r="BR12" s="22">
        <f>BAR!BR13*0.8</f>
        <v>10600</v>
      </c>
      <c r="BS12" s="22">
        <f>BAR!BS13*0.8</f>
        <v>10600</v>
      </c>
      <c r="BT12" s="22">
        <f>BAR!BT13*0.8</f>
        <v>10600</v>
      </c>
      <c r="BU12" s="22">
        <f>BAR!BU13*0.8</f>
        <v>10600</v>
      </c>
      <c r="BV12" s="22">
        <f>BAR!BV13*0.8</f>
        <v>10760</v>
      </c>
      <c r="BW12" s="22">
        <f>BAR!BW13*0.8</f>
        <v>10760</v>
      </c>
      <c r="BX12" s="22">
        <f>BAR!BX13*0.8</f>
        <v>10600</v>
      </c>
      <c r="BY12" s="22">
        <f>BAR!BY13*0.8</f>
        <v>10600</v>
      </c>
      <c r="BZ12" s="22">
        <f>BAR!BZ13*0.8</f>
        <v>10600</v>
      </c>
      <c r="CA12" s="22">
        <f>BAR!CA13*0.8</f>
        <v>10600</v>
      </c>
      <c r="CB12" s="22">
        <f>BAR!CB13*0.8</f>
        <v>10600</v>
      </c>
      <c r="CC12" s="22">
        <f>BAR!CC13*0.8</f>
        <v>10760</v>
      </c>
      <c r="CD12" s="22">
        <f>BAR!CD13*0.8</f>
        <v>10760</v>
      </c>
      <c r="CE12" s="22">
        <f>BAR!CE13*0.8</f>
        <v>10600</v>
      </c>
      <c r="CF12" s="22">
        <f>BAR!CF13*0.8</f>
        <v>10600</v>
      </c>
      <c r="CG12" s="22">
        <f>BAR!CG13*0.8</f>
        <v>10600</v>
      </c>
      <c r="CH12" s="22">
        <f>BAR!CH13*0.8</f>
        <v>10600</v>
      </c>
      <c r="CI12" s="22">
        <f>BAR!CI13*0.8</f>
        <v>10600</v>
      </c>
      <c r="CJ12" s="22">
        <f>BAR!CJ13*0.8</f>
        <v>10760</v>
      </c>
      <c r="CK12" s="22">
        <f>BAR!CK13*0.8</f>
        <v>10760</v>
      </c>
      <c r="CL12" s="22">
        <f>BAR!CL13*0.8</f>
        <v>10600</v>
      </c>
      <c r="CM12" s="22">
        <f>BAR!CM13*0.8</f>
        <v>10600</v>
      </c>
      <c r="CN12" s="22">
        <f>BAR!CN13*0.8</f>
        <v>10600</v>
      </c>
      <c r="CO12" s="22">
        <f>BAR!CO13*0.8</f>
        <v>10600</v>
      </c>
      <c r="CP12" s="22">
        <f>BAR!CP13*0.8</f>
        <v>10600</v>
      </c>
      <c r="CQ12" s="22">
        <f>BAR!CQ13*0.8</f>
        <v>11480</v>
      </c>
      <c r="CR12" s="22">
        <f>BAR!CR13*0.8</f>
        <v>11480</v>
      </c>
      <c r="CS12" s="22">
        <f>BAR!CS13*0.8</f>
        <v>11480</v>
      </c>
      <c r="CT12" s="22">
        <f>BAR!CT13*0.8</f>
        <v>11480</v>
      </c>
      <c r="CU12" s="22">
        <f>BAR!CU13*0.8</f>
        <v>11480</v>
      </c>
      <c r="CV12" s="22">
        <f>BAR!CV13*0.8</f>
        <v>11480</v>
      </c>
      <c r="CW12" s="22">
        <f>BAR!CW13*0.8</f>
        <v>11480</v>
      </c>
      <c r="CX12" s="22">
        <f>BAR!CX13*0.8</f>
        <v>11880</v>
      </c>
      <c r="CY12" s="22">
        <f>BAR!CY13*0.8</f>
        <v>11880</v>
      </c>
      <c r="CZ12" s="22">
        <f>BAR!CZ13*0.8</f>
        <v>11880</v>
      </c>
      <c r="DA12" s="22">
        <f>BAR!DA13*0.8</f>
        <v>11880</v>
      </c>
      <c r="DB12" s="22">
        <f>BAR!DB13*0.8</f>
        <v>11880</v>
      </c>
      <c r="DC12" s="22">
        <f>BAR!DC13*0.8</f>
        <v>11880</v>
      </c>
      <c r="DD12" s="22">
        <f>BAR!DD13*0.8</f>
        <v>11880</v>
      </c>
      <c r="DE12" s="22">
        <f>BAR!DE13*0.8</f>
        <v>12680</v>
      </c>
      <c r="DF12" s="22">
        <f>BAR!DF13*0.8</f>
        <v>12680</v>
      </c>
      <c r="DG12" s="22">
        <f>BAR!DG13*0.8</f>
        <v>12680</v>
      </c>
      <c r="DH12" s="22">
        <f>BAR!DH13*0.8</f>
        <v>12680</v>
      </c>
      <c r="DI12" s="22">
        <f>BAR!DI13*0.8</f>
        <v>23680</v>
      </c>
      <c r="DJ12" s="22">
        <f>BAR!DJ13*0.8</f>
        <v>31440</v>
      </c>
      <c r="DK12" s="22">
        <f>BAR!DK13*0.8</f>
        <v>31440</v>
      </c>
      <c r="DL12" s="22">
        <f>BAR!DL13*0.8</f>
        <v>31440</v>
      </c>
      <c r="DM12" s="22">
        <f>BAR!DM13*0.8</f>
        <v>31440</v>
      </c>
      <c r="DN12" s="22">
        <f>BAR!DN13*0.8</f>
        <v>31440</v>
      </c>
      <c r="DO12" s="22">
        <f>BAR!DO13*0.8</f>
        <v>31440</v>
      </c>
      <c r="DP12" s="22">
        <f>BAR!DP13*0.8</f>
        <v>31440</v>
      </c>
      <c r="DQ12" s="22">
        <f>BAR!DQ13*0.8</f>
        <v>31440</v>
      </c>
      <c r="DR12" s="22">
        <f>BAR!DR13*0.8</f>
        <v>31440</v>
      </c>
      <c r="DS12" s="22">
        <f>BAR!DS13*0.8</f>
        <v>29040</v>
      </c>
      <c r="DT12" s="22">
        <f>BAR!DT13*0.8</f>
        <v>19200</v>
      </c>
      <c r="DU12" s="22">
        <f>BAR!DU13*0.8</f>
        <v>19200</v>
      </c>
      <c r="DV12" s="22">
        <f>BAR!DV13*0.8</f>
        <v>19200</v>
      </c>
      <c r="DW12" s="22">
        <f>BAR!DW13*0.8</f>
        <v>19200</v>
      </c>
      <c r="DX12" s="22">
        <f>BAR!DX13*0.8</f>
        <v>19200</v>
      </c>
      <c r="DY12" s="22">
        <f>BAR!DY13*0.8</f>
        <v>19200</v>
      </c>
      <c r="DZ12" s="22">
        <f>BAR!DZ13*0.8</f>
        <v>19200</v>
      </c>
      <c r="EA12" s="22">
        <f>BAR!EA13*0.8</f>
        <v>20000</v>
      </c>
      <c r="EB12" s="22">
        <f>BAR!EB13*0.8</f>
        <v>20000</v>
      </c>
      <c r="EC12" s="22">
        <f>BAR!EC13*0.8</f>
        <v>20000</v>
      </c>
      <c r="ED12" s="22">
        <f>BAR!ED13*0.8</f>
        <v>20000</v>
      </c>
      <c r="EE12" s="22">
        <f>BAR!EE13*0.8</f>
        <v>20000</v>
      </c>
      <c r="EF12" s="22">
        <f>BAR!EF13*0.8</f>
        <v>20000</v>
      </c>
      <c r="EG12" s="22">
        <f>BAR!EG13*0.8</f>
        <v>20000</v>
      </c>
      <c r="EH12" s="22">
        <f>BAR!EH13*0.8</f>
        <v>20000</v>
      </c>
      <c r="EI12" s="22">
        <f>BAR!EI13*0.8</f>
        <v>20000</v>
      </c>
      <c r="EJ12" s="22">
        <f>BAR!EJ13*0.8</f>
        <v>20000</v>
      </c>
      <c r="EK12" s="22">
        <f>BAR!EK13*0.8</f>
        <v>20000</v>
      </c>
      <c r="EL12" s="22">
        <f>BAR!EL13*0.8</f>
        <v>20000</v>
      </c>
      <c r="EM12" s="22">
        <f>BAR!EM13*0.8</f>
        <v>20000</v>
      </c>
      <c r="EN12" s="22">
        <f>BAR!EN13*0.8</f>
        <v>20000</v>
      </c>
      <c r="EO12" s="22">
        <f>BAR!EO13*0.8</f>
        <v>20000</v>
      </c>
      <c r="EP12" s="22">
        <f>BAR!EP13*0.8</f>
        <v>20000</v>
      </c>
      <c r="EQ12" s="22">
        <f>BAR!EQ13*0.8</f>
        <v>20800</v>
      </c>
      <c r="ER12" s="22">
        <f>BAR!ER13*0.8</f>
        <v>20800</v>
      </c>
      <c r="ES12" s="22">
        <f>BAR!ES13*0.8</f>
        <v>20800</v>
      </c>
      <c r="ET12" s="22">
        <f>BAR!ET13*0.8</f>
        <v>20800</v>
      </c>
      <c r="EU12" s="22">
        <f>BAR!EU13*0.8</f>
        <v>20800</v>
      </c>
      <c r="EV12" s="22">
        <f>BAR!EV13*0.8</f>
        <v>20800</v>
      </c>
      <c r="EW12" s="22">
        <f>BAR!EW13*0.8</f>
        <v>20800</v>
      </c>
      <c r="EX12" s="22">
        <f>BAR!EX13*0.8</f>
        <v>20800</v>
      </c>
      <c r="EY12" s="22">
        <f>BAR!EY13*0.8</f>
        <v>20800</v>
      </c>
      <c r="EZ12" s="22">
        <f>BAR!EZ13*0.8</f>
        <v>20800</v>
      </c>
      <c r="FA12" s="22">
        <f>BAR!FA13*0.8</f>
        <v>20800</v>
      </c>
      <c r="FB12" s="22">
        <f>BAR!FB13*0.8</f>
        <v>20800</v>
      </c>
      <c r="FC12" s="22">
        <f>BAR!FC13*0.8</f>
        <v>20800</v>
      </c>
      <c r="FD12" s="22">
        <f>BAR!FD13*0.8</f>
        <v>20800</v>
      </c>
      <c r="FE12" s="22">
        <f>BAR!FE13*0.8</f>
        <v>20800</v>
      </c>
      <c r="FF12" s="22">
        <f>BAR!FF13*0.8</f>
        <v>20800</v>
      </c>
      <c r="FG12" s="22">
        <f>BAR!FG13*0.8</f>
        <v>20800</v>
      </c>
      <c r="FH12" s="22">
        <f>BAR!FH13*0.8</f>
        <v>20800</v>
      </c>
      <c r="FI12" s="22">
        <f>BAR!FI13*0.8</f>
        <v>20800</v>
      </c>
      <c r="FJ12" s="22">
        <f>BAR!FJ13*0.8</f>
        <v>20800</v>
      </c>
      <c r="FK12" s="22">
        <f>BAR!FK13*0.8</f>
        <v>22880</v>
      </c>
      <c r="FL12" s="22">
        <f>BAR!FL13*0.8</f>
        <v>22880</v>
      </c>
      <c r="FM12" s="22">
        <f>BAR!FM13*0.8</f>
        <v>22880</v>
      </c>
      <c r="FN12" s="22">
        <f>BAR!FN13*0.8</f>
        <v>20800</v>
      </c>
      <c r="FO12" s="22">
        <f>BAR!FO13*0.8</f>
        <v>20800</v>
      </c>
      <c r="FP12" s="22">
        <f>BAR!FP13*0.8</f>
        <v>20800</v>
      </c>
      <c r="FQ12" s="22">
        <f>BAR!FQ13*0.8</f>
        <v>20800</v>
      </c>
      <c r="FR12" s="22">
        <f>BAR!FR13*0.8</f>
        <v>20800</v>
      </c>
      <c r="FS12" s="22">
        <f>BAR!FS13*0.8</f>
        <v>19200</v>
      </c>
      <c r="FT12" s="22">
        <f>BAR!FT13*0.8</f>
        <v>19200</v>
      </c>
      <c r="FU12" s="22">
        <f>BAR!FU13*0.8</f>
        <v>19200</v>
      </c>
      <c r="FV12" s="22">
        <f>BAR!FV13*0.8</f>
        <v>19200</v>
      </c>
      <c r="FW12" s="22">
        <f>BAR!FW13*0.8</f>
        <v>19200</v>
      </c>
      <c r="FX12" s="22">
        <f>BAR!FX13*0.8</f>
        <v>19200</v>
      </c>
      <c r="FY12" s="22">
        <f>BAR!FY13*0.8</f>
        <v>19200</v>
      </c>
      <c r="FZ12" s="22">
        <f>BAR!FZ13*0.8</f>
        <v>23920</v>
      </c>
      <c r="GA12" s="22">
        <f>BAR!GA13*0.8</f>
        <v>20000</v>
      </c>
      <c r="GB12" s="22">
        <f>BAR!GB13*0.8</f>
        <v>15360</v>
      </c>
      <c r="GC12" s="22">
        <f>BAR!GC13*0.8</f>
        <v>15360</v>
      </c>
      <c r="GD12" s="22">
        <f>BAR!GD13*0.8</f>
        <v>15360</v>
      </c>
      <c r="GE12" s="22">
        <f>BAR!GE13*0.8</f>
        <v>15360</v>
      </c>
      <c r="GF12" s="22">
        <f>BAR!GF13*0.8</f>
        <v>15360</v>
      </c>
      <c r="GG12" s="22">
        <f>BAR!GG13*0.8</f>
        <v>15360</v>
      </c>
      <c r="GH12" s="22">
        <f>BAR!GH13*0.8</f>
        <v>15360</v>
      </c>
      <c r="GI12" s="22">
        <f>BAR!GI13*0.8</f>
        <v>15360</v>
      </c>
      <c r="GJ12" s="22">
        <f>BAR!GJ13*0.8</f>
        <v>15360</v>
      </c>
      <c r="GK12" s="22">
        <f>BAR!GK13*0.8</f>
        <v>15360</v>
      </c>
      <c r="GL12" s="22">
        <f>BAR!GL13*0.8</f>
        <v>15360</v>
      </c>
      <c r="GM12" s="22">
        <f>BAR!GM13*0.8</f>
        <v>15360</v>
      </c>
      <c r="GN12" s="22">
        <f>BAR!GN13*0.8</f>
        <v>15360</v>
      </c>
      <c r="GO12" s="22">
        <f>BAR!GO13*0.8</f>
        <v>15360</v>
      </c>
      <c r="GP12" s="22">
        <f>BAR!GP13*0.8</f>
        <v>15360</v>
      </c>
      <c r="GQ12" s="22">
        <f>BAR!GQ13*0.8</f>
        <v>15360</v>
      </c>
      <c r="GR12" s="22">
        <f>BAR!GR13*0.8</f>
        <v>15360</v>
      </c>
      <c r="GS12" s="22">
        <f>BAR!GS13*0.8</f>
        <v>15360</v>
      </c>
      <c r="GT12" s="22">
        <f>BAR!GT13*0.8</f>
        <v>15360</v>
      </c>
      <c r="GU12" s="22">
        <f>BAR!GU13*0.8</f>
        <v>15360</v>
      </c>
      <c r="GV12" s="22">
        <f>BAR!GV13*0.8</f>
        <v>15360</v>
      </c>
      <c r="GW12" s="22">
        <f>BAR!GW13*0.8</f>
        <v>15360</v>
      </c>
    </row>
    <row r="13" spans="1:205" s="4" customFormat="1" ht="24.75" customHeight="1">
      <c r="A13" s="23" t="s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86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</row>
    <row r="14" spans="1:205" s="4" customFormat="1" ht="12" customHeight="1">
      <c r="A14" s="20">
        <v>1</v>
      </c>
      <c r="B14" s="22">
        <f>BAR!B15*0.8</f>
        <v>12800</v>
      </c>
      <c r="C14" s="22">
        <f>BAR!C15*0.8</f>
        <v>12400</v>
      </c>
      <c r="D14" s="22">
        <f>BAR!D15*0.8</f>
        <v>13200</v>
      </c>
      <c r="E14" s="22">
        <f>BAR!E15*0.8</f>
        <v>13200</v>
      </c>
      <c r="F14" s="22">
        <f>BAR!F15*0.8</f>
        <v>13200</v>
      </c>
      <c r="G14" s="22">
        <f>BAR!G15*0.8</f>
        <v>12080</v>
      </c>
      <c r="H14" s="22">
        <f>BAR!H15*0.8</f>
        <v>12080</v>
      </c>
      <c r="I14" s="22">
        <f>BAR!I15*0.8</f>
        <v>12080</v>
      </c>
      <c r="J14" s="22">
        <f>BAR!J15*0.8</f>
        <v>12080</v>
      </c>
      <c r="K14" s="22">
        <f>BAR!K15*0.8</f>
        <v>12800</v>
      </c>
      <c r="L14" s="22">
        <f>BAR!L15*0.8</f>
        <v>12800</v>
      </c>
      <c r="M14" s="22">
        <f>BAR!M15*0.8</f>
        <v>11600</v>
      </c>
      <c r="N14" s="22">
        <f>BAR!N15*0.8</f>
        <v>11600</v>
      </c>
      <c r="O14" s="22">
        <f>BAR!O15*0.8</f>
        <v>11600</v>
      </c>
      <c r="P14" s="22">
        <f>BAR!P15*0.8</f>
        <v>11600</v>
      </c>
      <c r="Q14" s="22">
        <f>BAR!Q15*0.8</f>
        <v>11600</v>
      </c>
      <c r="R14" s="22">
        <f>BAR!R15*0.8</f>
        <v>12080</v>
      </c>
      <c r="S14" s="22">
        <f>BAR!S15*0.8</f>
        <v>12080</v>
      </c>
      <c r="T14" s="22">
        <f>BAR!T15*0.8</f>
        <v>11600</v>
      </c>
      <c r="U14" s="22">
        <f>BAR!U15*0.8</f>
        <v>11600</v>
      </c>
      <c r="V14" s="22">
        <f>BAR!V15*0.8</f>
        <v>11600</v>
      </c>
      <c r="W14" s="22">
        <f>BAR!W15*0.8</f>
        <v>11600</v>
      </c>
      <c r="X14" s="22">
        <f>BAR!X15*0.8</f>
        <v>10720</v>
      </c>
      <c r="Y14" s="22">
        <f>BAR!Y15*0.8</f>
        <v>10960</v>
      </c>
      <c r="Z14" s="22">
        <f>BAR!Z15*0.8</f>
        <v>10960</v>
      </c>
      <c r="AA14" s="86">
        <f>BAR!AA15*0.8</f>
        <v>10720</v>
      </c>
      <c r="AB14" s="22">
        <f>BAR!AB15*0.8</f>
        <v>10720</v>
      </c>
      <c r="AC14" s="22">
        <f>BAR!AC15*0.8</f>
        <v>10720</v>
      </c>
      <c r="AD14" s="22">
        <f>BAR!AD15*0.8</f>
        <v>10720</v>
      </c>
      <c r="AE14" s="22">
        <f>BAR!AE15*0.8</f>
        <v>10720</v>
      </c>
      <c r="AF14" s="22">
        <f>BAR!AF15*0.8</f>
        <v>10960</v>
      </c>
      <c r="AG14" s="22">
        <f>BAR!AG15*0.8</f>
        <v>10960</v>
      </c>
      <c r="AH14" s="22">
        <f>BAR!AH15*0.8</f>
        <v>10720</v>
      </c>
      <c r="AI14" s="22">
        <f>BAR!AI15*0.8</f>
        <v>10960</v>
      </c>
      <c r="AJ14" s="22">
        <f>BAR!AJ15*0.8</f>
        <v>10960</v>
      </c>
      <c r="AK14" s="22">
        <f>BAR!AK15*0.8</f>
        <v>10960</v>
      </c>
      <c r="AL14" s="22">
        <f>BAR!AL15*0.8</f>
        <v>10960</v>
      </c>
      <c r="AM14" s="22">
        <f>BAR!AM15*0.8</f>
        <v>10960</v>
      </c>
      <c r="AN14" s="22">
        <f>BAR!AN15*0.8</f>
        <v>10960</v>
      </c>
      <c r="AO14" s="22">
        <f>BAR!AO15*0.8</f>
        <v>10720</v>
      </c>
      <c r="AP14" s="22">
        <f>BAR!AP15*0.8</f>
        <v>10720</v>
      </c>
      <c r="AQ14" s="22">
        <f>BAR!AQ15*0.8</f>
        <v>10720</v>
      </c>
      <c r="AR14" s="22">
        <f>BAR!AR15*0.8</f>
        <v>10720</v>
      </c>
      <c r="AS14" s="22">
        <f>BAR!AS15*0.8</f>
        <v>10720</v>
      </c>
      <c r="AT14" s="22">
        <f>BAR!AT15*0.8</f>
        <v>10960</v>
      </c>
      <c r="AU14" s="22">
        <f>BAR!AU15*0.8</f>
        <v>10960</v>
      </c>
      <c r="AV14" s="22">
        <f>BAR!AV15*0.8</f>
        <v>10720</v>
      </c>
      <c r="AW14" s="22">
        <f>BAR!AW15*0.8</f>
        <v>10720</v>
      </c>
      <c r="AX14" s="22">
        <f>BAR!AX15*0.8</f>
        <v>10720</v>
      </c>
      <c r="AY14" s="22">
        <f>BAR!AY15*0.8</f>
        <v>10720</v>
      </c>
      <c r="AZ14" s="22">
        <f>BAR!AZ15*0.8</f>
        <v>10720</v>
      </c>
      <c r="BA14" s="22">
        <f>BAR!BA15*0.8</f>
        <v>10960</v>
      </c>
      <c r="BB14" s="22">
        <f>BAR!BB15*0.8</f>
        <v>10960</v>
      </c>
      <c r="BC14" s="22">
        <f>BAR!BC15*0.8</f>
        <v>10480</v>
      </c>
      <c r="BD14" s="22">
        <f>BAR!BD15*0.8</f>
        <v>10480</v>
      </c>
      <c r="BE14" s="22">
        <f>BAR!BE15*0.8</f>
        <v>10480</v>
      </c>
      <c r="BF14" s="22">
        <f>BAR!BF15*0.8</f>
        <v>10960</v>
      </c>
      <c r="BG14" s="22">
        <f>BAR!BG15*0.8</f>
        <v>10960</v>
      </c>
      <c r="BH14" s="22">
        <f>BAR!BH15*0.8</f>
        <v>10960</v>
      </c>
      <c r="BI14" s="22">
        <f>BAR!BI15*0.8</f>
        <v>10960</v>
      </c>
      <c r="BJ14" s="22">
        <f>BAR!BJ15*0.8</f>
        <v>10320</v>
      </c>
      <c r="BK14" s="22">
        <f>BAR!BK15*0.8</f>
        <v>10320</v>
      </c>
      <c r="BL14" s="22">
        <f>BAR!BL15*0.8</f>
        <v>10320</v>
      </c>
      <c r="BM14" s="22">
        <f>BAR!BM15*0.8</f>
        <v>10320</v>
      </c>
      <c r="BN14" s="22">
        <f>BAR!BN15*0.8</f>
        <v>10320</v>
      </c>
      <c r="BO14" s="22">
        <f>BAR!BO15*0.8</f>
        <v>10480</v>
      </c>
      <c r="BP14" s="22">
        <f>BAR!BP15*0.8</f>
        <v>10480</v>
      </c>
      <c r="BQ14" s="22">
        <f>BAR!BQ15*0.8</f>
        <v>10320</v>
      </c>
      <c r="BR14" s="22">
        <f>BAR!BR15*0.8</f>
        <v>10320</v>
      </c>
      <c r="BS14" s="22">
        <f>BAR!BS15*0.8</f>
        <v>10320</v>
      </c>
      <c r="BT14" s="22">
        <f>BAR!BT15*0.8</f>
        <v>10320</v>
      </c>
      <c r="BU14" s="22">
        <f>BAR!BU15*0.8</f>
        <v>10320</v>
      </c>
      <c r="BV14" s="22">
        <f>BAR!BV15*0.8</f>
        <v>10480</v>
      </c>
      <c r="BW14" s="22">
        <f>BAR!BW15*0.8</f>
        <v>10480</v>
      </c>
      <c r="BX14" s="22">
        <f>BAR!BX15*0.8</f>
        <v>10320</v>
      </c>
      <c r="BY14" s="22">
        <f>BAR!BY15*0.8</f>
        <v>10320</v>
      </c>
      <c r="BZ14" s="22">
        <f>BAR!BZ15*0.8</f>
        <v>10320</v>
      </c>
      <c r="CA14" s="22">
        <f>BAR!CA15*0.8</f>
        <v>10320</v>
      </c>
      <c r="CB14" s="22">
        <f>BAR!CB15*0.8</f>
        <v>10320</v>
      </c>
      <c r="CC14" s="22">
        <f>BAR!CC15*0.8</f>
        <v>10480</v>
      </c>
      <c r="CD14" s="22">
        <f>BAR!CD15*0.8</f>
        <v>10480</v>
      </c>
      <c r="CE14" s="22">
        <f>BAR!CE15*0.8</f>
        <v>10320</v>
      </c>
      <c r="CF14" s="22">
        <f>BAR!CF15*0.8</f>
        <v>10320</v>
      </c>
      <c r="CG14" s="22">
        <f>BAR!CG15*0.8</f>
        <v>10320</v>
      </c>
      <c r="CH14" s="22">
        <f>BAR!CH15*0.8</f>
        <v>10320</v>
      </c>
      <c r="CI14" s="22">
        <f>BAR!CI15*0.8</f>
        <v>10320</v>
      </c>
      <c r="CJ14" s="22">
        <f>BAR!CJ15*0.8</f>
        <v>10480</v>
      </c>
      <c r="CK14" s="22">
        <f>BAR!CK15*0.8</f>
        <v>10480</v>
      </c>
      <c r="CL14" s="22">
        <f>BAR!CL15*0.8</f>
        <v>10320</v>
      </c>
      <c r="CM14" s="22">
        <f>BAR!CM15*0.8</f>
        <v>10320</v>
      </c>
      <c r="CN14" s="22">
        <f>BAR!CN15*0.8</f>
        <v>10320</v>
      </c>
      <c r="CO14" s="22">
        <f>BAR!CO15*0.8</f>
        <v>10320</v>
      </c>
      <c r="CP14" s="22">
        <f>BAR!CP15*0.8</f>
        <v>10320</v>
      </c>
      <c r="CQ14" s="22">
        <f>BAR!CQ15*0.8</f>
        <v>11200</v>
      </c>
      <c r="CR14" s="22">
        <f>BAR!CR15*0.8</f>
        <v>11200</v>
      </c>
      <c r="CS14" s="22">
        <f>BAR!CS15*0.8</f>
        <v>11200</v>
      </c>
      <c r="CT14" s="22">
        <f>BAR!CT15*0.8</f>
        <v>11200</v>
      </c>
      <c r="CU14" s="22">
        <f>BAR!CU15*0.8</f>
        <v>11200</v>
      </c>
      <c r="CV14" s="22">
        <f>BAR!CV15*0.8</f>
        <v>11200</v>
      </c>
      <c r="CW14" s="22">
        <f>BAR!CW15*0.8</f>
        <v>11200</v>
      </c>
      <c r="CX14" s="22">
        <f>BAR!CX15*0.8</f>
        <v>11600</v>
      </c>
      <c r="CY14" s="22">
        <f>BAR!CY15*0.8</f>
        <v>11600</v>
      </c>
      <c r="CZ14" s="22">
        <f>BAR!CZ15*0.8</f>
        <v>11600</v>
      </c>
      <c r="DA14" s="22">
        <f>BAR!DA15*0.8</f>
        <v>11600</v>
      </c>
      <c r="DB14" s="22">
        <f>BAR!DB15*0.8</f>
        <v>11600</v>
      </c>
      <c r="DC14" s="22">
        <f>BAR!DC15*0.8</f>
        <v>11600</v>
      </c>
      <c r="DD14" s="22">
        <f>BAR!DD15*0.8</f>
        <v>11600</v>
      </c>
      <c r="DE14" s="22">
        <f>BAR!DE15*0.8</f>
        <v>12400</v>
      </c>
      <c r="DF14" s="22">
        <f>BAR!DF15*0.8</f>
        <v>12400</v>
      </c>
      <c r="DG14" s="22">
        <f>BAR!DG15*0.8</f>
        <v>12400</v>
      </c>
      <c r="DH14" s="22">
        <f>BAR!DH15*0.8</f>
        <v>12400</v>
      </c>
      <c r="DI14" s="22">
        <f>BAR!DI15*0.8</f>
        <v>24000</v>
      </c>
      <c r="DJ14" s="22">
        <f>BAR!DJ15*0.8</f>
        <v>33600</v>
      </c>
      <c r="DK14" s="22">
        <f>BAR!DK15*0.8</f>
        <v>33600</v>
      </c>
      <c r="DL14" s="22">
        <f>BAR!DL15*0.8</f>
        <v>33600</v>
      </c>
      <c r="DM14" s="22">
        <f>BAR!DM15*0.8</f>
        <v>33600</v>
      </c>
      <c r="DN14" s="22">
        <f>BAR!DN15*0.8</f>
        <v>33600</v>
      </c>
      <c r="DO14" s="22">
        <f>BAR!DO15*0.8</f>
        <v>33600</v>
      </c>
      <c r="DP14" s="22">
        <f>BAR!DP15*0.8</f>
        <v>33600</v>
      </c>
      <c r="DQ14" s="22">
        <f>BAR!DQ15*0.8</f>
        <v>33600</v>
      </c>
      <c r="DR14" s="22">
        <f>BAR!DR15*0.8</f>
        <v>33600</v>
      </c>
      <c r="DS14" s="22">
        <f>BAR!DS15*0.8</f>
        <v>31200</v>
      </c>
      <c r="DT14" s="22">
        <f>BAR!DT15*0.8</f>
        <v>22400</v>
      </c>
      <c r="DU14" s="22">
        <f>BAR!DU15*0.8</f>
        <v>22400</v>
      </c>
      <c r="DV14" s="22">
        <f>BAR!DV15*0.8</f>
        <v>22400</v>
      </c>
      <c r="DW14" s="22">
        <f>BAR!DW15*0.8</f>
        <v>22400</v>
      </c>
      <c r="DX14" s="22">
        <f>BAR!DX15*0.8</f>
        <v>22400</v>
      </c>
      <c r="DY14" s="22">
        <f>BAR!DY15*0.8</f>
        <v>22400</v>
      </c>
      <c r="DZ14" s="22">
        <f>BAR!DZ15*0.8</f>
        <v>22400</v>
      </c>
      <c r="EA14" s="22">
        <f>BAR!EA15*0.8</f>
        <v>23200</v>
      </c>
      <c r="EB14" s="22">
        <f>BAR!EB15*0.8</f>
        <v>23200</v>
      </c>
      <c r="EC14" s="22">
        <f>BAR!EC15*0.8</f>
        <v>23200</v>
      </c>
      <c r="ED14" s="22">
        <f>BAR!ED15*0.8</f>
        <v>23200</v>
      </c>
      <c r="EE14" s="22">
        <f>BAR!EE15*0.8</f>
        <v>23200</v>
      </c>
      <c r="EF14" s="22">
        <f>BAR!EF15*0.8</f>
        <v>23200</v>
      </c>
      <c r="EG14" s="22">
        <f>BAR!EG15*0.8</f>
        <v>23200</v>
      </c>
      <c r="EH14" s="22">
        <f>BAR!EH15*0.8</f>
        <v>23200</v>
      </c>
      <c r="EI14" s="22">
        <f>BAR!EI15*0.8</f>
        <v>23200</v>
      </c>
      <c r="EJ14" s="22">
        <f>BAR!EJ15*0.8</f>
        <v>23200</v>
      </c>
      <c r="EK14" s="22">
        <f>BAR!EK15*0.8</f>
        <v>23200</v>
      </c>
      <c r="EL14" s="22">
        <f>BAR!EL15*0.8</f>
        <v>23200</v>
      </c>
      <c r="EM14" s="22">
        <f>BAR!EM15*0.8</f>
        <v>23200</v>
      </c>
      <c r="EN14" s="22">
        <f>BAR!EN15*0.8</f>
        <v>23200</v>
      </c>
      <c r="EO14" s="22">
        <f>BAR!EO15*0.8</f>
        <v>23200</v>
      </c>
      <c r="EP14" s="22">
        <f>BAR!EP15*0.8</f>
        <v>23200</v>
      </c>
      <c r="EQ14" s="22">
        <f>BAR!EQ15*0.8</f>
        <v>24000</v>
      </c>
      <c r="ER14" s="22">
        <f>BAR!ER15*0.8</f>
        <v>24000</v>
      </c>
      <c r="ES14" s="22">
        <f>BAR!ES15*0.8</f>
        <v>24000</v>
      </c>
      <c r="ET14" s="22">
        <f>BAR!ET15*0.8</f>
        <v>24000</v>
      </c>
      <c r="EU14" s="22">
        <f>BAR!EU15*0.8</f>
        <v>24000</v>
      </c>
      <c r="EV14" s="22">
        <f>BAR!EV15*0.8</f>
        <v>24000</v>
      </c>
      <c r="EW14" s="22">
        <f>BAR!EW15*0.8</f>
        <v>24000</v>
      </c>
      <c r="EX14" s="22">
        <f>BAR!EX15*0.8</f>
        <v>24000</v>
      </c>
      <c r="EY14" s="22">
        <f>BAR!EY15*0.8</f>
        <v>24000</v>
      </c>
      <c r="EZ14" s="22">
        <f>BAR!EZ15*0.8</f>
        <v>24000</v>
      </c>
      <c r="FA14" s="22">
        <f>BAR!FA15*0.8</f>
        <v>24000</v>
      </c>
      <c r="FB14" s="22">
        <f>BAR!FB15*0.8</f>
        <v>24000</v>
      </c>
      <c r="FC14" s="22">
        <f>BAR!FC15*0.8</f>
        <v>24000</v>
      </c>
      <c r="FD14" s="22">
        <f>BAR!FD15*0.8</f>
        <v>24000</v>
      </c>
      <c r="FE14" s="22">
        <f>BAR!FE15*0.8</f>
        <v>24000</v>
      </c>
      <c r="FF14" s="22">
        <f>BAR!FF15*0.8</f>
        <v>24000</v>
      </c>
      <c r="FG14" s="22">
        <f>BAR!FG15*0.8</f>
        <v>24000</v>
      </c>
      <c r="FH14" s="22">
        <f>BAR!FH15*0.8</f>
        <v>24000</v>
      </c>
      <c r="FI14" s="22">
        <f>BAR!FI15*0.8</f>
        <v>24000</v>
      </c>
      <c r="FJ14" s="22">
        <f>BAR!FJ15*0.8</f>
        <v>24000</v>
      </c>
      <c r="FK14" s="22">
        <f>BAR!FK15*0.8</f>
        <v>26080</v>
      </c>
      <c r="FL14" s="22">
        <f>BAR!FL15*0.8</f>
        <v>26080</v>
      </c>
      <c r="FM14" s="22">
        <f>BAR!FM15*0.8</f>
        <v>26080</v>
      </c>
      <c r="FN14" s="22">
        <f>BAR!FN15*0.8</f>
        <v>24000</v>
      </c>
      <c r="FO14" s="22">
        <f>BAR!FO15*0.8</f>
        <v>24000</v>
      </c>
      <c r="FP14" s="22">
        <f>BAR!FP15*0.8</f>
        <v>24000</v>
      </c>
      <c r="FQ14" s="22">
        <f>BAR!FQ15*0.8</f>
        <v>24000</v>
      </c>
      <c r="FR14" s="22">
        <f>BAR!FR15*0.8</f>
        <v>24000</v>
      </c>
      <c r="FS14" s="22">
        <f>BAR!FS15*0.8</f>
        <v>22400</v>
      </c>
      <c r="FT14" s="22">
        <f>BAR!FT15*0.8</f>
        <v>22400</v>
      </c>
      <c r="FU14" s="22">
        <f>BAR!FU15*0.8</f>
        <v>22400</v>
      </c>
      <c r="FV14" s="22">
        <f>BAR!FV15*0.8</f>
        <v>22400</v>
      </c>
      <c r="FW14" s="22">
        <f>BAR!FW15*0.8</f>
        <v>22400</v>
      </c>
      <c r="FX14" s="22">
        <f>BAR!FX15*0.8</f>
        <v>22400</v>
      </c>
      <c r="FY14" s="22">
        <f>BAR!FY15*0.8</f>
        <v>22400</v>
      </c>
      <c r="FZ14" s="22">
        <f>BAR!FZ15*0.8</f>
        <v>27120</v>
      </c>
      <c r="GA14" s="22">
        <f>BAR!GA15*0.8</f>
        <v>23200</v>
      </c>
      <c r="GB14" s="22">
        <f>BAR!GB15*0.8</f>
        <v>14960</v>
      </c>
      <c r="GC14" s="22">
        <f>BAR!GC15*0.8</f>
        <v>14960</v>
      </c>
      <c r="GD14" s="22">
        <f>BAR!GD15*0.8</f>
        <v>14960</v>
      </c>
      <c r="GE14" s="22">
        <f>BAR!GE15*0.8</f>
        <v>14960</v>
      </c>
      <c r="GF14" s="22">
        <f>BAR!GF15*0.8</f>
        <v>14960</v>
      </c>
      <c r="GG14" s="22">
        <f>BAR!GG15*0.8</f>
        <v>14960</v>
      </c>
      <c r="GH14" s="22">
        <f>BAR!GH15*0.8</f>
        <v>14960</v>
      </c>
      <c r="GI14" s="22">
        <f>BAR!GI15*0.8</f>
        <v>14960</v>
      </c>
      <c r="GJ14" s="22">
        <f>BAR!GJ15*0.8</f>
        <v>14960</v>
      </c>
      <c r="GK14" s="22">
        <f>BAR!GK15*0.8</f>
        <v>14960</v>
      </c>
      <c r="GL14" s="22">
        <f>BAR!GL15*0.8</f>
        <v>14960</v>
      </c>
      <c r="GM14" s="22">
        <f>BAR!GM15*0.8</f>
        <v>14960</v>
      </c>
      <c r="GN14" s="22">
        <f>BAR!GN15*0.8</f>
        <v>14960</v>
      </c>
      <c r="GO14" s="22">
        <f>BAR!GO15*0.8</f>
        <v>14960</v>
      </c>
      <c r="GP14" s="22">
        <f>BAR!GP15*0.8</f>
        <v>14960</v>
      </c>
      <c r="GQ14" s="22">
        <f>BAR!GQ15*0.8</f>
        <v>14960</v>
      </c>
      <c r="GR14" s="22">
        <f>BAR!GR15*0.8</f>
        <v>14960</v>
      </c>
      <c r="GS14" s="22">
        <f>BAR!GS15*0.8</f>
        <v>14960</v>
      </c>
      <c r="GT14" s="22">
        <f>BAR!GT15*0.8</f>
        <v>14960</v>
      </c>
      <c r="GU14" s="22">
        <f>BAR!GU15*0.8</f>
        <v>14960</v>
      </c>
      <c r="GV14" s="22">
        <f>BAR!GV15*0.8</f>
        <v>14960</v>
      </c>
      <c r="GW14" s="22">
        <f>BAR!GW15*0.8</f>
        <v>14960</v>
      </c>
    </row>
    <row r="15" spans="1:205" s="4" customFormat="1" ht="12" customHeight="1">
      <c r="A15" s="20">
        <v>2</v>
      </c>
      <c r="B15" s="22">
        <f>BAR!B16*0.8</f>
        <v>14280</v>
      </c>
      <c r="C15" s="22">
        <f>BAR!C16*0.8</f>
        <v>13880</v>
      </c>
      <c r="D15" s="22">
        <f>BAR!D16*0.8</f>
        <v>14680</v>
      </c>
      <c r="E15" s="22">
        <f>BAR!E16*0.8</f>
        <v>14680</v>
      </c>
      <c r="F15" s="22">
        <f>BAR!F16*0.8</f>
        <v>14680</v>
      </c>
      <c r="G15" s="22">
        <f>BAR!G16*0.8</f>
        <v>13560</v>
      </c>
      <c r="H15" s="22">
        <f>BAR!H16*0.8</f>
        <v>13560</v>
      </c>
      <c r="I15" s="22">
        <f>BAR!I16*0.8</f>
        <v>13560</v>
      </c>
      <c r="J15" s="22">
        <f>BAR!J16*0.8</f>
        <v>13560</v>
      </c>
      <c r="K15" s="22">
        <f>BAR!K16*0.8</f>
        <v>14280</v>
      </c>
      <c r="L15" s="22">
        <f>BAR!L16*0.8</f>
        <v>14280</v>
      </c>
      <c r="M15" s="22">
        <f>BAR!M16*0.8</f>
        <v>13080</v>
      </c>
      <c r="N15" s="22">
        <f>BAR!N16*0.8</f>
        <v>13080</v>
      </c>
      <c r="O15" s="22">
        <f>BAR!O16*0.8</f>
        <v>13080</v>
      </c>
      <c r="P15" s="22">
        <f>BAR!P16*0.8</f>
        <v>13080</v>
      </c>
      <c r="Q15" s="22">
        <f>BAR!Q16*0.8</f>
        <v>13080</v>
      </c>
      <c r="R15" s="22">
        <f>BAR!R16*0.8</f>
        <v>13560</v>
      </c>
      <c r="S15" s="22">
        <f>BAR!S16*0.8</f>
        <v>13560</v>
      </c>
      <c r="T15" s="22">
        <f>BAR!T16*0.8</f>
        <v>13080</v>
      </c>
      <c r="U15" s="22">
        <f>BAR!U16*0.8</f>
        <v>13080</v>
      </c>
      <c r="V15" s="22">
        <f>BAR!V16*0.8</f>
        <v>13080</v>
      </c>
      <c r="W15" s="22">
        <f>BAR!W16*0.8</f>
        <v>13080</v>
      </c>
      <c r="X15" s="22">
        <f>BAR!X16*0.8</f>
        <v>12200</v>
      </c>
      <c r="Y15" s="22">
        <f>BAR!Y16*0.8</f>
        <v>12440</v>
      </c>
      <c r="Z15" s="22">
        <f>BAR!Z16*0.8</f>
        <v>12440</v>
      </c>
      <c r="AA15" s="86">
        <f>BAR!AA16*0.8</f>
        <v>12200</v>
      </c>
      <c r="AB15" s="22">
        <f>BAR!AB16*0.8</f>
        <v>12200</v>
      </c>
      <c r="AC15" s="22">
        <f>BAR!AC16*0.8</f>
        <v>12200</v>
      </c>
      <c r="AD15" s="22">
        <f>BAR!AD16*0.8</f>
        <v>12200</v>
      </c>
      <c r="AE15" s="22">
        <f>BAR!AE16*0.8</f>
        <v>12200</v>
      </c>
      <c r="AF15" s="22">
        <f>BAR!AF16*0.8</f>
        <v>12440</v>
      </c>
      <c r="AG15" s="22">
        <f>BAR!AG16*0.8</f>
        <v>12440</v>
      </c>
      <c r="AH15" s="22">
        <f>BAR!AH16*0.8</f>
        <v>12200</v>
      </c>
      <c r="AI15" s="22">
        <f>BAR!AI16*0.8</f>
        <v>12440</v>
      </c>
      <c r="AJ15" s="22">
        <f>BAR!AJ16*0.8</f>
        <v>12440</v>
      </c>
      <c r="AK15" s="22">
        <f>BAR!AK16*0.8</f>
        <v>12440</v>
      </c>
      <c r="AL15" s="22">
        <f>BAR!AL16*0.8</f>
        <v>12440</v>
      </c>
      <c r="AM15" s="22">
        <f>BAR!AM16*0.8</f>
        <v>12440</v>
      </c>
      <c r="AN15" s="22">
        <f>BAR!AN16*0.8</f>
        <v>12440</v>
      </c>
      <c r="AO15" s="22">
        <f>BAR!AO16*0.8</f>
        <v>12200</v>
      </c>
      <c r="AP15" s="22">
        <f>BAR!AP16*0.8</f>
        <v>12200</v>
      </c>
      <c r="AQ15" s="22">
        <f>BAR!AQ16*0.8</f>
        <v>12200</v>
      </c>
      <c r="AR15" s="22">
        <f>BAR!AR16*0.8</f>
        <v>12200</v>
      </c>
      <c r="AS15" s="22">
        <f>BAR!AS16*0.8</f>
        <v>12200</v>
      </c>
      <c r="AT15" s="22">
        <f>BAR!AT16*0.8</f>
        <v>12440</v>
      </c>
      <c r="AU15" s="22">
        <f>BAR!AU16*0.8</f>
        <v>12440</v>
      </c>
      <c r="AV15" s="22">
        <f>BAR!AV16*0.8</f>
        <v>12200</v>
      </c>
      <c r="AW15" s="22">
        <f>BAR!AW16*0.8</f>
        <v>12200</v>
      </c>
      <c r="AX15" s="22">
        <f>BAR!AX16*0.8</f>
        <v>12200</v>
      </c>
      <c r="AY15" s="22">
        <f>BAR!AY16*0.8</f>
        <v>12200</v>
      </c>
      <c r="AZ15" s="22">
        <f>BAR!AZ16*0.8</f>
        <v>12200</v>
      </c>
      <c r="BA15" s="22">
        <f>BAR!BA16*0.8</f>
        <v>12440</v>
      </c>
      <c r="BB15" s="22">
        <f>BAR!BB16*0.8</f>
        <v>12440</v>
      </c>
      <c r="BC15" s="22">
        <f>BAR!BC16*0.8</f>
        <v>11960</v>
      </c>
      <c r="BD15" s="22">
        <f>BAR!BD16*0.8</f>
        <v>11960</v>
      </c>
      <c r="BE15" s="22">
        <f>BAR!BE16*0.8</f>
        <v>11960</v>
      </c>
      <c r="BF15" s="22">
        <f>BAR!BF16*0.8</f>
        <v>12440</v>
      </c>
      <c r="BG15" s="22">
        <f>BAR!BG16*0.8</f>
        <v>12440</v>
      </c>
      <c r="BH15" s="22">
        <f>BAR!BH16*0.8</f>
        <v>12440</v>
      </c>
      <c r="BI15" s="22">
        <f>BAR!BI16*0.8</f>
        <v>12440</v>
      </c>
      <c r="BJ15" s="22">
        <f>BAR!BJ16*0.8</f>
        <v>11800</v>
      </c>
      <c r="BK15" s="22">
        <f>BAR!BK16*0.8</f>
        <v>11800</v>
      </c>
      <c r="BL15" s="22">
        <f>BAR!BL16*0.8</f>
        <v>11800</v>
      </c>
      <c r="BM15" s="22">
        <f>BAR!BM16*0.8</f>
        <v>11800</v>
      </c>
      <c r="BN15" s="22">
        <f>BAR!BN16*0.8</f>
        <v>11800</v>
      </c>
      <c r="BO15" s="22">
        <f>BAR!BO16*0.8</f>
        <v>11960</v>
      </c>
      <c r="BP15" s="22">
        <f>BAR!BP16*0.8</f>
        <v>11960</v>
      </c>
      <c r="BQ15" s="22">
        <f>BAR!BQ16*0.8</f>
        <v>11800</v>
      </c>
      <c r="BR15" s="22">
        <f>BAR!BR16*0.8</f>
        <v>11800</v>
      </c>
      <c r="BS15" s="22">
        <f>BAR!BS16*0.8</f>
        <v>11800</v>
      </c>
      <c r="BT15" s="22">
        <f>BAR!BT16*0.8</f>
        <v>11800</v>
      </c>
      <c r="BU15" s="22">
        <f>BAR!BU16*0.8</f>
        <v>11800</v>
      </c>
      <c r="BV15" s="22">
        <f>BAR!BV16*0.8</f>
        <v>11960</v>
      </c>
      <c r="BW15" s="22">
        <f>BAR!BW16*0.8</f>
        <v>11960</v>
      </c>
      <c r="BX15" s="22">
        <f>BAR!BX16*0.8</f>
        <v>11800</v>
      </c>
      <c r="BY15" s="22">
        <f>BAR!BY16*0.8</f>
        <v>11800</v>
      </c>
      <c r="BZ15" s="22">
        <f>BAR!BZ16*0.8</f>
        <v>11800</v>
      </c>
      <c r="CA15" s="22">
        <f>BAR!CA16*0.8</f>
        <v>11800</v>
      </c>
      <c r="CB15" s="22">
        <f>BAR!CB16*0.8</f>
        <v>11800</v>
      </c>
      <c r="CC15" s="22">
        <f>BAR!CC16*0.8</f>
        <v>11960</v>
      </c>
      <c r="CD15" s="22">
        <f>BAR!CD16*0.8</f>
        <v>11960</v>
      </c>
      <c r="CE15" s="22">
        <f>BAR!CE16*0.8</f>
        <v>11800</v>
      </c>
      <c r="CF15" s="22">
        <f>BAR!CF16*0.8</f>
        <v>11800</v>
      </c>
      <c r="CG15" s="22">
        <f>BAR!CG16*0.8</f>
        <v>11800</v>
      </c>
      <c r="CH15" s="22">
        <f>BAR!CH16*0.8</f>
        <v>11800</v>
      </c>
      <c r="CI15" s="22">
        <f>BAR!CI16*0.8</f>
        <v>11800</v>
      </c>
      <c r="CJ15" s="22">
        <f>BAR!CJ16*0.8</f>
        <v>11960</v>
      </c>
      <c r="CK15" s="22">
        <f>BAR!CK16*0.8</f>
        <v>11960</v>
      </c>
      <c r="CL15" s="22">
        <f>BAR!CL16*0.8</f>
        <v>11800</v>
      </c>
      <c r="CM15" s="22">
        <f>BAR!CM16*0.8</f>
        <v>11800</v>
      </c>
      <c r="CN15" s="22">
        <f>BAR!CN16*0.8</f>
        <v>11800</v>
      </c>
      <c r="CO15" s="22">
        <f>BAR!CO16*0.8</f>
        <v>11800</v>
      </c>
      <c r="CP15" s="22">
        <f>BAR!CP16*0.8</f>
        <v>11800</v>
      </c>
      <c r="CQ15" s="22">
        <f>BAR!CQ16*0.8</f>
        <v>12680</v>
      </c>
      <c r="CR15" s="22">
        <f>BAR!CR16*0.8</f>
        <v>12680</v>
      </c>
      <c r="CS15" s="22">
        <f>BAR!CS16*0.8</f>
        <v>12680</v>
      </c>
      <c r="CT15" s="22">
        <f>BAR!CT16*0.8</f>
        <v>12680</v>
      </c>
      <c r="CU15" s="22">
        <f>BAR!CU16*0.8</f>
        <v>12680</v>
      </c>
      <c r="CV15" s="22">
        <f>BAR!CV16*0.8</f>
        <v>12680</v>
      </c>
      <c r="CW15" s="22">
        <f>BAR!CW16*0.8</f>
        <v>12680</v>
      </c>
      <c r="CX15" s="22">
        <f>BAR!CX16*0.8</f>
        <v>13080</v>
      </c>
      <c r="CY15" s="22">
        <f>BAR!CY16*0.8</f>
        <v>13080</v>
      </c>
      <c r="CZ15" s="22">
        <f>BAR!CZ16*0.8</f>
        <v>13080</v>
      </c>
      <c r="DA15" s="22">
        <f>BAR!DA16*0.8</f>
        <v>13080</v>
      </c>
      <c r="DB15" s="22">
        <f>BAR!DB16*0.8</f>
        <v>13080</v>
      </c>
      <c r="DC15" s="22">
        <f>BAR!DC16*0.8</f>
        <v>13080</v>
      </c>
      <c r="DD15" s="22">
        <f>BAR!DD16*0.8</f>
        <v>13080</v>
      </c>
      <c r="DE15" s="22">
        <f>BAR!DE16*0.8</f>
        <v>13880</v>
      </c>
      <c r="DF15" s="22">
        <f>BAR!DF16*0.8</f>
        <v>13880</v>
      </c>
      <c r="DG15" s="22">
        <f>BAR!DG16*0.8</f>
        <v>13880</v>
      </c>
      <c r="DH15" s="22">
        <f>BAR!DH16*0.8</f>
        <v>13880</v>
      </c>
      <c r="DI15" s="22">
        <f>BAR!DI16*0.8</f>
        <v>25840</v>
      </c>
      <c r="DJ15" s="22">
        <f>BAR!DJ16*0.8</f>
        <v>35440</v>
      </c>
      <c r="DK15" s="22">
        <f>BAR!DK16*0.8</f>
        <v>35440</v>
      </c>
      <c r="DL15" s="22">
        <f>BAR!DL16*0.8</f>
        <v>35440</v>
      </c>
      <c r="DM15" s="22">
        <f>BAR!DM16*0.8</f>
        <v>35440</v>
      </c>
      <c r="DN15" s="22">
        <f>BAR!DN16*0.8</f>
        <v>35440</v>
      </c>
      <c r="DO15" s="22">
        <f>BAR!DO16*0.8</f>
        <v>35440</v>
      </c>
      <c r="DP15" s="22">
        <f>BAR!DP16*0.8</f>
        <v>35440</v>
      </c>
      <c r="DQ15" s="22">
        <f>BAR!DQ16*0.8</f>
        <v>35440</v>
      </c>
      <c r="DR15" s="22">
        <f>BAR!DR16*0.8</f>
        <v>35440</v>
      </c>
      <c r="DS15" s="22">
        <f>BAR!DS16*0.8</f>
        <v>33040</v>
      </c>
      <c r="DT15" s="22">
        <f>BAR!DT16*0.8</f>
        <v>24000</v>
      </c>
      <c r="DU15" s="22">
        <f>BAR!DU16*0.8</f>
        <v>24000</v>
      </c>
      <c r="DV15" s="22">
        <f>BAR!DV16*0.8</f>
        <v>24000</v>
      </c>
      <c r="DW15" s="22">
        <f>BAR!DW16*0.8</f>
        <v>24000</v>
      </c>
      <c r="DX15" s="22">
        <f>BAR!DX16*0.8</f>
        <v>24000</v>
      </c>
      <c r="DY15" s="22">
        <f>BAR!DY16*0.8</f>
        <v>24000</v>
      </c>
      <c r="DZ15" s="22">
        <f>BAR!DZ16*0.8</f>
        <v>24000</v>
      </c>
      <c r="EA15" s="22">
        <f>BAR!EA16*0.8</f>
        <v>24800</v>
      </c>
      <c r="EB15" s="22">
        <f>BAR!EB16*0.8</f>
        <v>24800</v>
      </c>
      <c r="EC15" s="22">
        <f>BAR!EC16*0.8</f>
        <v>24800</v>
      </c>
      <c r="ED15" s="22">
        <f>BAR!ED16*0.8</f>
        <v>24800</v>
      </c>
      <c r="EE15" s="22">
        <f>BAR!EE16*0.8</f>
        <v>24800</v>
      </c>
      <c r="EF15" s="22">
        <f>BAR!EF16*0.8</f>
        <v>24800</v>
      </c>
      <c r="EG15" s="22">
        <f>BAR!EG16*0.8</f>
        <v>24800</v>
      </c>
      <c r="EH15" s="22">
        <f>BAR!EH16*0.8</f>
        <v>24800</v>
      </c>
      <c r="EI15" s="22">
        <f>BAR!EI16*0.8</f>
        <v>24800</v>
      </c>
      <c r="EJ15" s="22">
        <f>BAR!EJ16*0.8</f>
        <v>24800</v>
      </c>
      <c r="EK15" s="22">
        <f>BAR!EK16*0.8</f>
        <v>24800</v>
      </c>
      <c r="EL15" s="22">
        <f>BAR!EL16*0.8</f>
        <v>24800</v>
      </c>
      <c r="EM15" s="22">
        <f>BAR!EM16*0.8</f>
        <v>24800</v>
      </c>
      <c r="EN15" s="22">
        <f>BAR!EN16*0.8</f>
        <v>24800</v>
      </c>
      <c r="EO15" s="22">
        <f>BAR!EO16*0.8</f>
        <v>24800</v>
      </c>
      <c r="EP15" s="22">
        <f>BAR!EP16*0.8</f>
        <v>24800</v>
      </c>
      <c r="EQ15" s="22">
        <f>BAR!EQ16*0.8</f>
        <v>25600</v>
      </c>
      <c r="ER15" s="22">
        <f>BAR!ER16*0.8</f>
        <v>25600</v>
      </c>
      <c r="ES15" s="22">
        <f>BAR!ES16*0.8</f>
        <v>25600</v>
      </c>
      <c r="ET15" s="22">
        <f>BAR!ET16*0.8</f>
        <v>25600</v>
      </c>
      <c r="EU15" s="22">
        <f>BAR!EU16*0.8</f>
        <v>25600</v>
      </c>
      <c r="EV15" s="22">
        <f>BAR!EV16*0.8</f>
        <v>25600</v>
      </c>
      <c r="EW15" s="22">
        <f>BAR!EW16*0.8</f>
        <v>25600</v>
      </c>
      <c r="EX15" s="22">
        <f>BAR!EX16*0.8</f>
        <v>25600</v>
      </c>
      <c r="EY15" s="22">
        <f>BAR!EY16*0.8</f>
        <v>25600</v>
      </c>
      <c r="EZ15" s="22">
        <f>BAR!EZ16*0.8</f>
        <v>25600</v>
      </c>
      <c r="FA15" s="22">
        <f>BAR!FA16*0.8</f>
        <v>25600</v>
      </c>
      <c r="FB15" s="22">
        <f>BAR!FB16*0.8</f>
        <v>25600</v>
      </c>
      <c r="FC15" s="22">
        <f>BAR!FC16*0.8</f>
        <v>25600</v>
      </c>
      <c r="FD15" s="22">
        <f>BAR!FD16*0.8</f>
        <v>25600</v>
      </c>
      <c r="FE15" s="22">
        <f>BAR!FE16*0.8</f>
        <v>25600</v>
      </c>
      <c r="FF15" s="22">
        <f>BAR!FF16*0.8</f>
        <v>25600</v>
      </c>
      <c r="FG15" s="22">
        <f>BAR!FG16*0.8</f>
        <v>25600</v>
      </c>
      <c r="FH15" s="22">
        <f>BAR!FH16*0.8</f>
        <v>25600</v>
      </c>
      <c r="FI15" s="22">
        <f>BAR!FI16*0.8</f>
        <v>25600</v>
      </c>
      <c r="FJ15" s="22">
        <f>BAR!FJ16*0.8</f>
        <v>25600</v>
      </c>
      <c r="FK15" s="22">
        <f>BAR!FK16*0.8</f>
        <v>27680</v>
      </c>
      <c r="FL15" s="22">
        <f>BAR!FL16*0.8</f>
        <v>27680</v>
      </c>
      <c r="FM15" s="22">
        <f>BAR!FM16*0.8</f>
        <v>27680</v>
      </c>
      <c r="FN15" s="22">
        <f>BAR!FN16*0.8</f>
        <v>25600</v>
      </c>
      <c r="FO15" s="22">
        <f>BAR!FO16*0.8</f>
        <v>25600</v>
      </c>
      <c r="FP15" s="22">
        <f>BAR!FP16*0.8</f>
        <v>25600</v>
      </c>
      <c r="FQ15" s="22">
        <f>BAR!FQ16*0.8</f>
        <v>25600</v>
      </c>
      <c r="FR15" s="22">
        <f>BAR!FR16*0.8</f>
        <v>25600</v>
      </c>
      <c r="FS15" s="22">
        <f>BAR!FS16*0.8</f>
        <v>24000</v>
      </c>
      <c r="FT15" s="22">
        <f>BAR!FT16*0.8</f>
        <v>24000</v>
      </c>
      <c r="FU15" s="22">
        <f>BAR!FU16*0.8</f>
        <v>24000</v>
      </c>
      <c r="FV15" s="22">
        <f>BAR!FV16*0.8</f>
        <v>24000</v>
      </c>
      <c r="FW15" s="22">
        <f>BAR!FW16*0.8</f>
        <v>24000</v>
      </c>
      <c r="FX15" s="22">
        <f>BAR!FX16*0.8</f>
        <v>24000</v>
      </c>
      <c r="FY15" s="22">
        <f>BAR!FY16*0.8</f>
        <v>24000</v>
      </c>
      <c r="FZ15" s="22">
        <f>BAR!FZ16*0.8</f>
        <v>28720</v>
      </c>
      <c r="GA15" s="22">
        <f>BAR!GA16*0.8</f>
        <v>24800</v>
      </c>
      <c r="GB15" s="22">
        <f>BAR!GB16*0.8</f>
        <v>16560</v>
      </c>
      <c r="GC15" s="22">
        <f>BAR!GC16*0.8</f>
        <v>16560</v>
      </c>
      <c r="GD15" s="22">
        <f>BAR!GD16*0.8</f>
        <v>16560</v>
      </c>
      <c r="GE15" s="22">
        <f>BAR!GE16*0.8</f>
        <v>16560</v>
      </c>
      <c r="GF15" s="22">
        <f>BAR!GF16*0.8</f>
        <v>16560</v>
      </c>
      <c r="GG15" s="22">
        <f>BAR!GG16*0.8</f>
        <v>16560</v>
      </c>
      <c r="GH15" s="22">
        <f>BAR!GH16*0.8</f>
        <v>16560</v>
      </c>
      <c r="GI15" s="22">
        <f>BAR!GI16*0.8</f>
        <v>16560</v>
      </c>
      <c r="GJ15" s="22">
        <f>BAR!GJ16*0.8</f>
        <v>16560</v>
      </c>
      <c r="GK15" s="22">
        <f>BAR!GK16*0.8</f>
        <v>16560</v>
      </c>
      <c r="GL15" s="22">
        <f>BAR!GL16*0.8</f>
        <v>16560</v>
      </c>
      <c r="GM15" s="22">
        <f>BAR!GM16*0.8</f>
        <v>16560</v>
      </c>
      <c r="GN15" s="22">
        <f>BAR!GN16*0.8</f>
        <v>16560</v>
      </c>
      <c r="GO15" s="22">
        <f>BAR!GO16*0.8</f>
        <v>16560</v>
      </c>
      <c r="GP15" s="22">
        <f>BAR!GP16*0.8</f>
        <v>16560</v>
      </c>
      <c r="GQ15" s="22">
        <f>BAR!GQ16*0.8</f>
        <v>16560</v>
      </c>
      <c r="GR15" s="22">
        <f>BAR!GR16*0.8</f>
        <v>16560</v>
      </c>
      <c r="GS15" s="22">
        <f>BAR!GS16*0.8</f>
        <v>16560</v>
      </c>
      <c r="GT15" s="22">
        <f>BAR!GT16*0.8</f>
        <v>16560</v>
      </c>
      <c r="GU15" s="22">
        <f>BAR!GU16*0.8</f>
        <v>16560</v>
      </c>
      <c r="GV15" s="22">
        <f>BAR!GV16*0.8</f>
        <v>16560</v>
      </c>
      <c r="GW15" s="22">
        <f>BAR!GW16*0.8</f>
        <v>16560</v>
      </c>
    </row>
    <row r="16" spans="1:205" s="4" customFormat="1" ht="24.75" customHeight="1">
      <c r="A16" s="23" t="s">
        <v>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86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</row>
    <row r="17" spans="1:205" s="4" customFormat="1" ht="12" customHeight="1">
      <c r="A17" s="20">
        <v>1</v>
      </c>
      <c r="B17" s="22">
        <f>BAR!B18*0.8</f>
        <v>14400</v>
      </c>
      <c r="C17" s="22">
        <f>BAR!C18*0.8</f>
        <v>14000</v>
      </c>
      <c r="D17" s="22">
        <f>BAR!D18*0.8</f>
        <v>14800</v>
      </c>
      <c r="E17" s="22">
        <f>BAR!E18*0.8</f>
        <v>14800</v>
      </c>
      <c r="F17" s="22">
        <f>BAR!F18*0.8</f>
        <v>14800</v>
      </c>
      <c r="G17" s="22">
        <f>BAR!G18*0.8</f>
        <v>13680</v>
      </c>
      <c r="H17" s="22">
        <f>BAR!H18*0.8</f>
        <v>13680</v>
      </c>
      <c r="I17" s="22">
        <f>BAR!I18*0.8</f>
        <v>13680</v>
      </c>
      <c r="J17" s="22">
        <f>BAR!J18*0.8</f>
        <v>13680</v>
      </c>
      <c r="K17" s="22">
        <f>BAR!K18*0.8</f>
        <v>14400</v>
      </c>
      <c r="L17" s="22">
        <f>BAR!L18*0.8</f>
        <v>14400</v>
      </c>
      <c r="M17" s="22">
        <f>BAR!M18*0.8</f>
        <v>13200</v>
      </c>
      <c r="N17" s="22">
        <f>BAR!N18*0.8</f>
        <v>13200</v>
      </c>
      <c r="O17" s="22">
        <f>BAR!O18*0.8</f>
        <v>13200</v>
      </c>
      <c r="P17" s="22">
        <f>BAR!P18*0.8</f>
        <v>13200</v>
      </c>
      <c r="Q17" s="22">
        <f>BAR!Q18*0.8</f>
        <v>13200</v>
      </c>
      <c r="R17" s="22">
        <f>BAR!R18*0.8</f>
        <v>13680</v>
      </c>
      <c r="S17" s="22">
        <f>BAR!S18*0.8</f>
        <v>13680</v>
      </c>
      <c r="T17" s="22">
        <f>BAR!T18*0.8</f>
        <v>13200</v>
      </c>
      <c r="U17" s="22">
        <f>BAR!U18*0.8</f>
        <v>13200</v>
      </c>
      <c r="V17" s="22">
        <f>BAR!V18*0.8</f>
        <v>13200</v>
      </c>
      <c r="W17" s="22">
        <f>BAR!W18*0.8</f>
        <v>13200</v>
      </c>
      <c r="X17" s="22">
        <f>BAR!X18*0.8</f>
        <v>11920</v>
      </c>
      <c r="Y17" s="22">
        <f>BAR!Y18*0.8</f>
        <v>12160</v>
      </c>
      <c r="Z17" s="22">
        <f>BAR!Z18*0.8</f>
        <v>12160</v>
      </c>
      <c r="AA17" s="86">
        <f>BAR!AA18*0.8</f>
        <v>11920</v>
      </c>
      <c r="AB17" s="22">
        <f>BAR!AB18*0.8</f>
        <v>11920</v>
      </c>
      <c r="AC17" s="22">
        <f>BAR!AC18*0.8</f>
        <v>11920</v>
      </c>
      <c r="AD17" s="22">
        <f>BAR!AD18*0.8</f>
        <v>11920</v>
      </c>
      <c r="AE17" s="22">
        <f>BAR!AE18*0.8</f>
        <v>11920</v>
      </c>
      <c r="AF17" s="22">
        <f>BAR!AF18*0.8</f>
        <v>12160</v>
      </c>
      <c r="AG17" s="22">
        <f>BAR!AG18*0.8</f>
        <v>12160</v>
      </c>
      <c r="AH17" s="22">
        <f>BAR!AH18*0.8</f>
        <v>11920</v>
      </c>
      <c r="AI17" s="22">
        <f>BAR!AI18*0.8</f>
        <v>12160</v>
      </c>
      <c r="AJ17" s="22">
        <f>BAR!AJ18*0.8</f>
        <v>12160</v>
      </c>
      <c r="AK17" s="22">
        <f>BAR!AK18*0.8</f>
        <v>12160</v>
      </c>
      <c r="AL17" s="22">
        <f>BAR!AL18*0.8</f>
        <v>12160</v>
      </c>
      <c r="AM17" s="22">
        <f>BAR!AM18*0.8</f>
        <v>12160</v>
      </c>
      <c r="AN17" s="22">
        <f>BAR!AN18*0.8</f>
        <v>12160</v>
      </c>
      <c r="AO17" s="22">
        <f>BAR!AO18*0.8</f>
        <v>11920</v>
      </c>
      <c r="AP17" s="22">
        <f>BAR!AP18*0.8</f>
        <v>11920</v>
      </c>
      <c r="AQ17" s="22">
        <f>BAR!AQ18*0.8</f>
        <v>11920</v>
      </c>
      <c r="AR17" s="22">
        <f>BAR!AR18*0.8</f>
        <v>11920</v>
      </c>
      <c r="AS17" s="22">
        <f>BAR!AS18*0.8</f>
        <v>11920</v>
      </c>
      <c r="AT17" s="22">
        <f>BAR!AT18*0.8</f>
        <v>12160</v>
      </c>
      <c r="AU17" s="22">
        <f>BAR!AU18*0.8</f>
        <v>12160</v>
      </c>
      <c r="AV17" s="22">
        <f>BAR!AV18*0.8</f>
        <v>11920</v>
      </c>
      <c r="AW17" s="22">
        <f>BAR!AW18*0.8</f>
        <v>11920</v>
      </c>
      <c r="AX17" s="22">
        <f>BAR!AX18*0.8</f>
        <v>11920</v>
      </c>
      <c r="AY17" s="22">
        <f>BAR!AY18*0.8</f>
        <v>11920</v>
      </c>
      <c r="AZ17" s="22">
        <f>BAR!AZ18*0.8</f>
        <v>11920</v>
      </c>
      <c r="BA17" s="22">
        <f>BAR!BA18*0.8</f>
        <v>12160</v>
      </c>
      <c r="BB17" s="22">
        <f>BAR!BB18*0.8</f>
        <v>12160</v>
      </c>
      <c r="BC17" s="22">
        <f>BAR!BC18*0.8</f>
        <v>11680</v>
      </c>
      <c r="BD17" s="22">
        <f>BAR!BD18*0.8</f>
        <v>11680</v>
      </c>
      <c r="BE17" s="22">
        <f>BAR!BE18*0.8</f>
        <v>11680</v>
      </c>
      <c r="BF17" s="22">
        <f>BAR!BF18*0.8</f>
        <v>12160</v>
      </c>
      <c r="BG17" s="22">
        <f>BAR!BG18*0.8</f>
        <v>12160</v>
      </c>
      <c r="BH17" s="22">
        <f>BAR!BH18*0.8</f>
        <v>12160</v>
      </c>
      <c r="BI17" s="22">
        <f>BAR!BI18*0.8</f>
        <v>12160</v>
      </c>
      <c r="BJ17" s="22">
        <f>BAR!BJ18*0.8</f>
        <v>11520</v>
      </c>
      <c r="BK17" s="22">
        <f>BAR!BK18*0.8</f>
        <v>11520</v>
      </c>
      <c r="BL17" s="22">
        <f>BAR!BL18*0.8</f>
        <v>11520</v>
      </c>
      <c r="BM17" s="22">
        <f>BAR!BM18*0.8</f>
        <v>11520</v>
      </c>
      <c r="BN17" s="22">
        <f>BAR!BN18*0.8</f>
        <v>11520</v>
      </c>
      <c r="BO17" s="22">
        <f>BAR!BO18*0.8</f>
        <v>11680</v>
      </c>
      <c r="BP17" s="22">
        <f>BAR!BP18*0.8</f>
        <v>11680</v>
      </c>
      <c r="BQ17" s="22">
        <f>BAR!BQ18*0.8</f>
        <v>11520</v>
      </c>
      <c r="BR17" s="22">
        <f>BAR!BR18*0.8</f>
        <v>11520</v>
      </c>
      <c r="BS17" s="22">
        <f>BAR!BS18*0.8</f>
        <v>11520</v>
      </c>
      <c r="BT17" s="22">
        <f>BAR!BT18*0.8</f>
        <v>11520</v>
      </c>
      <c r="BU17" s="22">
        <f>BAR!BU18*0.8</f>
        <v>11520</v>
      </c>
      <c r="BV17" s="22">
        <f>BAR!BV18*0.8</f>
        <v>11680</v>
      </c>
      <c r="BW17" s="22">
        <f>BAR!BW18*0.8</f>
        <v>11680</v>
      </c>
      <c r="BX17" s="22">
        <f>BAR!BX18*0.8</f>
        <v>11520</v>
      </c>
      <c r="BY17" s="22">
        <f>BAR!BY18*0.8</f>
        <v>11520</v>
      </c>
      <c r="BZ17" s="22">
        <f>BAR!BZ18*0.8</f>
        <v>11520</v>
      </c>
      <c r="CA17" s="22">
        <f>BAR!CA18*0.8</f>
        <v>11520</v>
      </c>
      <c r="CB17" s="22">
        <f>BAR!CB18*0.8</f>
        <v>11520</v>
      </c>
      <c r="CC17" s="22">
        <f>BAR!CC18*0.8</f>
        <v>11680</v>
      </c>
      <c r="CD17" s="22">
        <f>BAR!CD18*0.8</f>
        <v>11680</v>
      </c>
      <c r="CE17" s="22">
        <f>BAR!CE18*0.8</f>
        <v>11520</v>
      </c>
      <c r="CF17" s="22">
        <f>BAR!CF18*0.8</f>
        <v>11520</v>
      </c>
      <c r="CG17" s="22">
        <f>BAR!CG18*0.8</f>
        <v>11520</v>
      </c>
      <c r="CH17" s="22">
        <f>BAR!CH18*0.8</f>
        <v>11520</v>
      </c>
      <c r="CI17" s="22">
        <f>BAR!CI18*0.8</f>
        <v>11520</v>
      </c>
      <c r="CJ17" s="22">
        <f>BAR!CJ18*0.8</f>
        <v>11680</v>
      </c>
      <c r="CK17" s="22">
        <f>BAR!CK18*0.8</f>
        <v>11680</v>
      </c>
      <c r="CL17" s="22">
        <f>BAR!CL18*0.8</f>
        <v>11520</v>
      </c>
      <c r="CM17" s="22">
        <f>BAR!CM18*0.8</f>
        <v>11520</v>
      </c>
      <c r="CN17" s="22">
        <f>BAR!CN18*0.8</f>
        <v>11520</v>
      </c>
      <c r="CO17" s="22">
        <f>BAR!CO18*0.8</f>
        <v>11520</v>
      </c>
      <c r="CP17" s="22">
        <f>BAR!CP18*0.8</f>
        <v>11520</v>
      </c>
      <c r="CQ17" s="22">
        <f>BAR!CQ18*0.8</f>
        <v>12400</v>
      </c>
      <c r="CR17" s="22">
        <f>BAR!CR18*0.8</f>
        <v>12400</v>
      </c>
      <c r="CS17" s="22">
        <f>BAR!CS18*0.8</f>
        <v>12400</v>
      </c>
      <c r="CT17" s="22">
        <f>BAR!CT18*0.8</f>
        <v>12400</v>
      </c>
      <c r="CU17" s="22">
        <f>BAR!CU18*0.8</f>
        <v>12400</v>
      </c>
      <c r="CV17" s="22">
        <f>BAR!CV18*0.8</f>
        <v>12400</v>
      </c>
      <c r="CW17" s="22">
        <f>BAR!CW18*0.8</f>
        <v>12400</v>
      </c>
      <c r="CX17" s="22">
        <f>BAR!CX18*0.8</f>
        <v>12800</v>
      </c>
      <c r="CY17" s="22">
        <f>BAR!CY18*0.8</f>
        <v>12800</v>
      </c>
      <c r="CZ17" s="22">
        <f>BAR!CZ18*0.8</f>
        <v>12800</v>
      </c>
      <c r="DA17" s="22">
        <f>BAR!DA18*0.8</f>
        <v>12800</v>
      </c>
      <c r="DB17" s="22">
        <f>BAR!DB18*0.8</f>
        <v>12800</v>
      </c>
      <c r="DC17" s="22">
        <f>BAR!DC18*0.8</f>
        <v>12800</v>
      </c>
      <c r="DD17" s="22">
        <f>BAR!DD18*0.8</f>
        <v>12800</v>
      </c>
      <c r="DE17" s="22">
        <f>BAR!DE18*0.8</f>
        <v>13600</v>
      </c>
      <c r="DF17" s="22">
        <f>BAR!DF18*0.8</f>
        <v>13600</v>
      </c>
      <c r="DG17" s="22">
        <f>BAR!DG18*0.8</f>
        <v>13600</v>
      </c>
      <c r="DH17" s="22">
        <f>BAR!DH18*0.8</f>
        <v>13600</v>
      </c>
      <c r="DI17" s="22">
        <f>BAR!DI18*0.8</f>
        <v>28000</v>
      </c>
      <c r="DJ17" s="22">
        <f>BAR!DJ18*0.8</f>
        <v>37600</v>
      </c>
      <c r="DK17" s="22">
        <f>BAR!DK18*0.8</f>
        <v>37600</v>
      </c>
      <c r="DL17" s="22">
        <f>BAR!DL18*0.8</f>
        <v>37600</v>
      </c>
      <c r="DM17" s="22">
        <f>BAR!DM18*0.8</f>
        <v>37600</v>
      </c>
      <c r="DN17" s="22">
        <f>BAR!DN18*0.8</f>
        <v>37600</v>
      </c>
      <c r="DO17" s="22">
        <f>BAR!DO18*0.8</f>
        <v>37600</v>
      </c>
      <c r="DP17" s="22">
        <f>BAR!DP18*0.8</f>
        <v>37600</v>
      </c>
      <c r="DQ17" s="22">
        <f>BAR!DQ18*0.8</f>
        <v>37600</v>
      </c>
      <c r="DR17" s="22">
        <f>BAR!DR18*0.8</f>
        <v>37600</v>
      </c>
      <c r="DS17" s="22">
        <f>BAR!DS18*0.8</f>
        <v>35200</v>
      </c>
      <c r="DT17" s="22">
        <f>BAR!DT18*0.8</f>
        <v>26400</v>
      </c>
      <c r="DU17" s="22">
        <f>BAR!DU18*0.8</f>
        <v>26400</v>
      </c>
      <c r="DV17" s="22">
        <f>BAR!DV18*0.8</f>
        <v>26400</v>
      </c>
      <c r="DW17" s="22">
        <f>BAR!DW18*0.8</f>
        <v>26400</v>
      </c>
      <c r="DX17" s="22">
        <f>BAR!DX18*0.8</f>
        <v>26400</v>
      </c>
      <c r="DY17" s="22">
        <f>BAR!DY18*0.8</f>
        <v>26400</v>
      </c>
      <c r="DZ17" s="22">
        <f>BAR!DZ18*0.8</f>
        <v>26400</v>
      </c>
      <c r="EA17" s="22">
        <f>BAR!EA18*0.8</f>
        <v>27200</v>
      </c>
      <c r="EB17" s="22">
        <f>BAR!EB18*0.8</f>
        <v>27200</v>
      </c>
      <c r="EC17" s="22">
        <f>BAR!EC18*0.8</f>
        <v>27200</v>
      </c>
      <c r="ED17" s="22">
        <f>BAR!ED18*0.8</f>
        <v>27200</v>
      </c>
      <c r="EE17" s="22">
        <f>BAR!EE18*0.8</f>
        <v>27200</v>
      </c>
      <c r="EF17" s="22">
        <f>BAR!EF18*0.8</f>
        <v>27200</v>
      </c>
      <c r="EG17" s="22">
        <f>BAR!EG18*0.8</f>
        <v>27200</v>
      </c>
      <c r="EH17" s="22">
        <f>BAR!EH18*0.8</f>
        <v>27200</v>
      </c>
      <c r="EI17" s="22">
        <f>BAR!EI18*0.8</f>
        <v>27200</v>
      </c>
      <c r="EJ17" s="22">
        <f>BAR!EJ18*0.8</f>
        <v>27200</v>
      </c>
      <c r="EK17" s="22">
        <f>BAR!EK18*0.8</f>
        <v>27200</v>
      </c>
      <c r="EL17" s="22">
        <f>BAR!EL18*0.8</f>
        <v>27200</v>
      </c>
      <c r="EM17" s="22">
        <f>BAR!EM18*0.8</f>
        <v>27200</v>
      </c>
      <c r="EN17" s="22">
        <f>BAR!EN18*0.8</f>
        <v>27200</v>
      </c>
      <c r="EO17" s="22">
        <f>BAR!EO18*0.8</f>
        <v>27200</v>
      </c>
      <c r="EP17" s="22">
        <f>BAR!EP18*0.8</f>
        <v>27200</v>
      </c>
      <c r="EQ17" s="22">
        <f>BAR!EQ18*0.8</f>
        <v>28000</v>
      </c>
      <c r="ER17" s="22">
        <f>BAR!ER18*0.8</f>
        <v>28000</v>
      </c>
      <c r="ES17" s="22">
        <f>BAR!ES18*0.8</f>
        <v>28000</v>
      </c>
      <c r="ET17" s="22">
        <f>BAR!ET18*0.8</f>
        <v>28000</v>
      </c>
      <c r="EU17" s="22">
        <f>BAR!EU18*0.8</f>
        <v>28000</v>
      </c>
      <c r="EV17" s="22">
        <f>BAR!EV18*0.8</f>
        <v>28000</v>
      </c>
      <c r="EW17" s="22">
        <f>BAR!EW18*0.8</f>
        <v>28000</v>
      </c>
      <c r="EX17" s="22">
        <f>BAR!EX18*0.8</f>
        <v>28000</v>
      </c>
      <c r="EY17" s="22">
        <f>BAR!EY18*0.8</f>
        <v>28000</v>
      </c>
      <c r="EZ17" s="22">
        <f>BAR!EZ18*0.8</f>
        <v>28000</v>
      </c>
      <c r="FA17" s="22">
        <f>BAR!FA18*0.8</f>
        <v>28000</v>
      </c>
      <c r="FB17" s="22">
        <f>BAR!FB18*0.8</f>
        <v>28000</v>
      </c>
      <c r="FC17" s="22">
        <f>BAR!FC18*0.8</f>
        <v>28000</v>
      </c>
      <c r="FD17" s="22">
        <f>BAR!FD18*0.8</f>
        <v>28000</v>
      </c>
      <c r="FE17" s="22">
        <f>BAR!FE18*0.8</f>
        <v>28000</v>
      </c>
      <c r="FF17" s="22">
        <f>BAR!FF18*0.8</f>
        <v>28000</v>
      </c>
      <c r="FG17" s="22">
        <f>BAR!FG18*0.8</f>
        <v>28000</v>
      </c>
      <c r="FH17" s="22">
        <f>BAR!FH18*0.8</f>
        <v>28000</v>
      </c>
      <c r="FI17" s="22">
        <f>BAR!FI18*0.8</f>
        <v>28000</v>
      </c>
      <c r="FJ17" s="22">
        <f>BAR!FJ18*0.8</f>
        <v>28000</v>
      </c>
      <c r="FK17" s="22">
        <f>BAR!FK18*0.8</f>
        <v>30080</v>
      </c>
      <c r="FL17" s="22">
        <f>BAR!FL18*0.8</f>
        <v>30080</v>
      </c>
      <c r="FM17" s="22">
        <f>BAR!FM18*0.8</f>
        <v>30080</v>
      </c>
      <c r="FN17" s="22">
        <f>BAR!FN18*0.8</f>
        <v>28000</v>
      </c>
      <c r="FO17" s="22">
        <f>BAR!FO18*0.8</f>
        <v>28000</v>
      </c>
      <c r="FP17" s="22">
        <f>BAR!FP18*0.8</f>
        <v>28000</v>
      </c>
      <c r="FQ17" s="22">
        <f>BAR!FQ18*0.8</f>
        <v>28000</v>
      </c>
      <c r="FR17" s="22">
        <f>BAR!FR18*0.8</f>
        <v>28000</v>
      </c>
      <c r="FS17" s="22">
        <f>BAR!FS18*0.8</f>
        <v>26400</v>
      </c>
      <c r="FT17" s="22">
        <f>BAR!FT18*0.8</f>
        <v>26400</v>
      </c>
      <c r="FU17" s="22">
        <f>BAR!FU18*0.8</f>
        <v>26400</v>
      </c>
      <c r="FV17" s="22">
        <f>BAR!FV18*0.8</f>
        <v>26400</v>
      </c>
      <c r="FW17" s="22">
        <f>BAR!FW18*0.8</f>
        <v>26400</v>
      </c>
      <c r="FX17" s="22">
        <f>BAR!FX18*0.8</f>
        <v>26400</v>
      </c>
      <c r="FY17" s="22">
        <f>BAR!FY18*0.8</f>
        <v>26400</v>
      </c>
      <c r="FZ17" s="22">
        <f>BAR!FZ18*0.8</f>
        <v>31120</v>
      </c>
      <c r="GA17" s="22">
        <f>BAR!GA18*0.8</f>
        <v>27200</v>
      </c>
      <c r="GB17" s="22">
        <f>BAR!GB18*0.8</f>
        <v>17360</v>
      </c>
      <c r="GC17" s="22">
        <f>BAR!GC18*0.8</f>
        <v>17360</v>
      </c>
      <c r="GD17" s="22">
        <f>BAR!GD18*0.8</f>
        <v>17360</v>
      </c>
      <c r="GE17" s="22">
        <f>BAR!GE18*0.8</f>
        <v>17360</v>
      </c>
      <c r="GF17" s="22">
        <f>BAR!GF18*0.8</f>
        <v>17360</v>
      </c>
      <c r="GG17" s="22">
        <f>BAR!GG18*0.8</f>
        <v>17360</v>
      </c>
      <c r="GH17" s="22">
        <f>BAR!GH18*0.8</f>
        <v>17360</v>
      </c>
      <c r="GI17" s="22">
        <f>BAR!GI18*0.8</f>
        <v>17360</v>
      </c>
      <c r="GJ17" s="22">
        <f>BAR!GJ18*0.8</f>
        <v>17360</v>
      </c>
      <c r="GK17" s="22">
        <f>BAR!GK18*0.8</f>
        <v>17360</v>
      </c>
      <c r="GL17" s="22">
        <f>BAR!GL18*0.8</f>
        <v>17360</v>
      </c>
      <c r="GM17" s="22">
        <f>BAR!GM18*0.8</f>
        <v>17360</v>
      </c>
      <c r="GN17" s="22">
        <f>BAR!GN18*0.8</f>
        <v>17360</v>
      </c>
      <c r="GO17" s="22">
        <f>BAR!GO18*0.8</f>
        <v>17360</v>
      </c>
      <c r="GP17" s="22">
        <f>BAR!GP18*0.8</f>
        <v>17360</v>
      </c>
      <c r="GQ17" s="22">
        <f>BAR!GQ18*0.8</f>
        <v>17360</v>
      </c>
      <c r="GR17" s="22">
        <f>BAR!GR18*0.8</f>
        <v>17360</v>
      </c>
      <c r="GS17" s="22">
        <f>BAR!GS18*0.8</f>
        <v>17360</v>
      </c>
      <c r="GT17" s="22">
        <f>BAR!GT18*0.8</f>
        <v>17360</v>
      </c>
      <c r="GU17" s="22">
        <f>BAR!GU18*0.8</f>
        <v>17360</v>
      </c>
      <c r="GV17" s="22">
        <f>BAR!GV18*0.8</f>
        <v>17360</v>
      </c>
      <c r="GW17" s="22">
        <f>BAR!GW18*0.8</f>
        <v>17360</v>
      </c>
    </row>
    <row r="18" spans="1:205" s="4" customFormat="1" ht="12" customHeight="1">
      <c r="A18" s="24">
        <v>2</v>
      </c>
      <c r="B18" s="22">
        <f>BAR!B19*0.8</f>
        <v>15880</v>
      </c>
      <c r="C18" s="22">
        <f>BAR!C19*0.8</f>
        <v>15480</v>
      </c>
      <c r="D18" s="22">
        <f>BAR!D19*0.8</f>
        <v>16280</v>
      </c>
      <c r="E18" s="22">
        <f>BAR!E19*0.8</f>
        <v>16280</v>
      </c>
      <c r="F18" s="22">
        <f>BAR!F19*0.8</f>
        <v>16280</v>
      </c>
      <c r="G18" s="22">
        <f>BAR!G19*0.8</f>
        <v>15160</v>
      </c>
      <c r="H18" s="22">
        <f>BAR!H19*0.8</f>
        <v>15160</v>
      </c>
      <c r="I18" s="22">
        <f>BAR!I19*0.8</f>
        <v>15160</v>
      </c>
      <c r="J18" s="22">
        <f>BAR!J19*0.8</f>
        <v>15160</v>
      </c>
      <c r="K18" s="22">
        <f>BAR!K19*0.8</f>
        <v>15880</v>
      </c>
      <c r="L18" s="22">
        <f>BAR!L19*0.8</f>
        <v>15880</v>
      </c>
      <c r="M18" s="22">
        <f>BAR!M19*0.8</f>
        <v>14680</v>
      </c>
      <c r="N18" s="22">
        <f>BAR!N19*0.8</f>
        <v>14680</v>
      </c>
      <c r="O18" s="22">
        <f>BAR!O19*0.8</f>
        <v>14680</v>
      </c>
      <c r="P18" s="22">
        <f>BAR!P19*0.8</f>
        <v>14680</v>
      </c>
      <c r="Q18" s="22">
        <f>BAR!Q19*0.8</f>
        <v>14680</v>
      </c>
      <c r="R18" s="22">
        <f>BAR!R19*0.8</f>
        <v>15160</v>
      </c>
      <c r="S18" s="22">
        <f>BAR!S19*0.8</f>
        <v>15160</v>
      </c>
      <c r="T18" s="22">
        <f>BAR!T19*0.8</f>
        <v>14680</v>
      </c>
      <c r="U18" s="22">
        <f>BAR!U19*0.8</f>
        <v>14680</v>
      </c>
      <c r="V18" s="22">
        <f>BAR!V19*0.8</f>
        <v>14680</v>
      </c>
      <c r="W18" s="22">
        <f>BAR!W19*0.8</f>
        <v>14680</v>
      </c>
      <c r="X18" s="22">
        <f>BAR!X19*0.8</f>
        <v>13400</v>
      </c>
      <c r="Y18" s="22">
        <f>BAR!Y19*0.8</f>
        <v>13640</v>
      </c>
      <c r="Z18" s="22">
        <f>BAR!Z19*0.8</f>
        <v>13640</v>
      </c>
      <c r="AA18" s="86">
        <f>BAR!AA19*0.8</f>
        <v>13400</v>
      </c>
      <c r="AB18" s="22">
        <f>BAR!AB19*0.8</f>
        <v>13400</v>
      </c>
      <c r="AC18" s="22">
        <f>BAR!AC19*0.8</f>
        <v>13400</v>
      </c>
      <c r="AD18" s="22">
        <f>BAR!AD19*0.8</f>
        <v>13400</v>
      </c>
      <c r="AE18" s="22">
        <f>BAR!AE19*0.8</f>
        <v>13400</v>
      </c>
      <c r="AF18" s="22">
        <f>BAR!AF19*0.8</f>
        <v>13640</v>
      </c>
      <c r="AG18" s="22">
        <f>BAR!AG19*0.8</f>
        <v>13640</v>
      </c>
      <c r="AH18" s="22">
        <f>BAR!AH19*0.8</f>
        <v>13400</v>
      </c>
      <c r="AI18" s="22">
        <f>BAR!AI19*0.8</f>
        <v>13640</v>
      </c>
      <c r="AJ18" s="22">
        <f>BAR!AJ19*0.8</f>
        <v>13640</v>
      </c>
      <c r="AK18" s="22">
        <f>BAR!AK19*0.8</f>
        <v>13640</v>
      </c>
      <c r="AL18" s="22">
        <f>BAR!AL19*0.8</f>
        <v>13640</v>
      </c>
      <c r="AM18" s="22">
        <f>BAR!AM19*0.8</f>
        <v>13640</v>
      </c>
      <c r="AN18" s="22">
        <f>BAR!AN19*0.8</f>
        <v>13640</v>
      </c>
      <c r="AO18" s="22">
        <f>BAR!AO19*0.8</f>
        <v>13400</v>
      </c>
      <c r="AP18" s="22">
        <f>BAR!AP19*0.8</f>
        <v>13400</v>
      </c>
      <c r="AQ18" s="22">
        <f>BAR!AQ19*0.8</f>
        <v>13400</v>
      </c>
      <c r="AR18" s="22">
        <f>BAR!AR19*0.8</f>
        <v>13400</v>
      </c>
      <c r="AS18" s="22">
        <f>BAR!AS19*0.8</f>
        <v>13400</v>
      </c>
      <c r="AT18" s="22">
        <f>BAR!AT19*0.8</f>
        <v>13640</v>
      </c>
      <c r="AU18" s="22">
        <f>BAR!AU19*0.8</f>
        <v>13640</v>
      </c>
      <c r="AV18" s="22">
        <f>BAR!AV19*0.8</f>
        <v>13400</v>
      </c>
      <c r="AW18" s="22">
        <f>BAR!AW19*0.8</f>
        <v>13400</v>
      </c>
      <c r="AX18" s="22">
        <f>BAR!AX19*0.8</f>
        <v>13400</v>
      </c>
      <c r="AY18" s="22">
        <f>BAR!AY19*0.8</f>
        <v>13400</v>
      </c>
      <c r="AZ18" s="22">
        <f>BAR!AZ19*0.8</f>
        <v>13400</v>
      </c>
      <c r="BA18" s="22">
        <f>BAR!BA19*0.8</f>
        <v>13640</v>
      </c>
      <c r="BB18" s="22">
        <f>BAR!BB19*0.8</f>
        <v>13640</v>
      </c>
      <c r="BC18" s="22">
        <f>BAR!BC19*0.8</f>
        <v>13160</v>
      </c>
      <c r="BD18" s="22">
        <f>BAR!BD19*0.8</f>
        <v>13160</v>
      </c>
      <c r="BE18" s="22">
        <f>BAR!BE19*0.8</f>
        <v>13160</v>
      </c>
      <c r="BF18" s="22">
        <f>BAR!BF19*0.8</f>
        <v>13640</v>
      </c>
      <c r="BG18" s="22">
        <f>BAR!BG19*0.8</f>
        <v>13640</v>
      </c>
      <c r="BH18" s="22">
        <f>BAR!BH19*0.8</f>
        <v>13640</v>
      </c>
      <c r="BI18" s="22">
        <f>BAR!BI19*0.8</f>
        <v>13640</v>
      </c>
      <c r="BJ18" s="22">
        <f>BAR!BJ19*0.8</f>
        <v>13000</v>
      </c>
      <c r="BK18" s="22">
        <f>BAR!BK19*0.8</f>
        <v>13000</v>
      </c>
      <c r="BL18" s="22">
        <f>BAR!BL19*0.8</f>
        <v>13000</v>
      </c>
      <c r="BM18" s="22">
        <f>BAR!BM19*0.8</f>
        <v>13000</v>
      </c>
      <c r="BN18" s="22">
        <f>BAR!BN19*0.8</f>
        <v>13000</v>
      </c>
      <c r="BO18" s="22">
        <f>BAR!BO19*0.8</f>
        <v>13160</v>
      </c>
      <c r="BP18" s="22">
        <f>BAR!BP19*0.8</f>
        <v>13160</v>
      </c>
      <c r="BQ18" s="22">
        <f>BAR!BQ19*0.8</f>
        <v>13000</v>
      </c>
      <c r="BR18" s="22">
        <f>BAR!BR19*0.8</f>
        <v>13000</v>
      </c>
      <c r="BS18" s="22">
        <f>BAR!BS19*0.8</f>
        <v>13000</v>
      </c>
      <c r="BT18" s="22">
        <f>BAR!BT19*0.8</f>
        <v>13000</v>
      </c>
      <c r="BU18" s="22">
        <f>BAR!BU19*0.8</f>
        <v>13000</v>
      </c>
      <c r="BV18" s="22">
        <f>BAR!BV19*0.8</f>
        <v>13160</v>
      </c>
      <c r="BW18" s="22">
        <f>BAR!BW19*0.8</f>
        <v>13160</v>
      </c>
      <c r="BX18" s="22">
        <f>BAR!BX19*0.8</f>
        <v>13000</v>
      </c>
      <c r="BY18" s="22">
        <f>BAR!BY19*0.8</f>
        <v>13000</v>
      </c>
      <c r="BZ18" s="22">
        <f>BAR!BZ19*0.8</f>
        <v>13000</v>
      </c>
      <c r="CA18" s="22">
        <f>BAR!CA19*0.8</f>
        <v>13000</v>
      </c>
      <c r="CB18" s="22">
        <f>BAR!CB19*0.8</f>
        <v>13000</v>
      </c>
      <c r="CC18" s="22">
        <f>BAR!CC19*0.8</f>
        <v>13160</v>
      </c>
      <c r="CD18" s="22">
        <f>BAR!CD19*0.8</f>
        <v>13160</v>
      </c>
      <c r="CE18" s="22">
        <f>BAR!CE19*0.8</f>
        <v>13000</v>
      </c>
      <c r="CF18" s="22">
        <f>BAR!CF19*0.8</f>
        <v>13000</v>
      </c>
      <c r="CG18" s="22">
        <f>BAR!CG19*0.8</f>
        <v>13000</v>
      </c>
      <c r="CH18" s="22">
        <f>BAR!CH19*0.8</f>
        <v>13000</v>
      </c>
      <c r="CI18" s="22">
        <f>BAR!CI19*0.8</f>
        <v>13000</v>
      </c>
      <c r="CJ18" s="22">
        <f>BAR!CJ19*0.8</f>
        <v>13160</v>
      </c>
      <c r="CK18" s="22">
        <f>BAR!CK19*0.8</f>
        <v>13160</v>
      </c>
      <c r="CL18" s="22">
        <f>BAR!CL19*0.8</f>
        <v>13000</v>
      </c>
      <c r="CM18" s="22">
        <f>BAR!CM19*0.8</f>
        <v>13000</v>
      </c>
      <c r="CN18" s="22">
        <f>BAR!CN19*0.8</f>
        <v>13000</v>
      </c>
      <c r="CO18" s="22">
        <f>BAR!CO19*0.8</f>
        <v>13000</v>
      </c>
      <c r="CP18" s="22">
        <f>BAR!CP19*0.8</f>
        <v>13000</v>
      </c>
      <c r="CQ18" s="22">
        <f>BAR!CQ19*0.8</f>
        <v>13880</v>
      </c>
      <c r="CR18" s="22">
        <f>BAR!CR19*0.8</f>
        <v>13880</v>
      </c>
      <c r="CS18" s="22">
        <f>BAR!CS19*0.8</f>
        <v>13880</v>
      </c>
      <c r="CT18" s="22">
        <f>BAR!CT19*0.8</f>
        <v>13880</v>
      </c>
      <c r="CU18" s="22">
        <f>BAR!CU19*0.8</f>
        <v>13880</v>
      </c>
      <c r="CV18" s="22">
        <f>BAR!CV19*0.8</f>
        <v>13880</v>
      </c>
      <c r="CW18" s="22">
        <f>BAR!CW19*0.8</f>
        <v>13880</v>
      </c>
      <c r="CX18" s="22">
        <f>BAR!CX19*0.8</f>
        <v>14280</v>
      </c>
      <c r="CY18" s="22">
        <f>BAR!CY19*0.8</f>
        <v>14280</v>
      </c>
      <c r="CZ18" s="22">
        <f>BAR!CZ19*0.8</f>
        <v>14280</v>
      </c>
      <c r="DA18" s="22">
        <f>BAR!DA19*0.8</f>
        <v>14280</v>
      </c>
      <c r="DB18" s="22">
        <f>BAR!DB19*0.8</f>
        <v>14280</v>
      </c>
      <c r="DC18" s="22">
        <f>BAR!DC19*0.8</f>
        <v>14280</v>
      </c>
      <c r="DD18" s="22">
        <f>BAR!DD19*0.8</f>
        <v>14280</v>
      </c>
      <c r="DE18" s="22">
        <f>BAR!DE19*0.8</f>
        <v>15080</v>
      </c>
      <c r="DF18" s="22">
        <f>BAR!DF19*0.8</f>
        <v>15080</v>
      </c>
      <c r="DG18" s="22">
        <f>BAR!DG19*0.8</f>
        <v>15080</v>
      </c>
      <c r="DH18" s="22">
        <f>BAR!DH19*0.8</f>
        <v>15080</v>
      </c>
      <c r="DI18" s="22">
        <f>BAR!DI19*0.8</f>
        <v>29840</v>
      </c>
      <c r="DJ18" s="22">
        <f>BAR!DJ19*0.8</f>
        <v>39440</v>
      </c>
      <c r="DK18" s="22">
        <f>BAR!DK19*0.8</f>
        <v>39440</v>
      </c>
      <c r="DL18" s="22">
        <f>BAR!DL19*0.8</f>
        <v>39440</v>
      </c>
      <c r="DM18" s="22">
        <f>BAR!DM19*0.8</f>
        <v>39440</v>
      </c>
      <c r="DN18" s="22">
        <f>BAR!DN19*0.8</f>
        <v>39440</v>
      </c>
      <c r="DO18" s="22">
        <f>BAR!DO19*0.8</f>
        <v>39440</v>
      </c>
      <c r="DP18" s="22">
        <f>BAR!DP19*0.8</f>
        <v>39440</v>
      </c>
      <c r="DQ18" s="22">
        <f>BAR!DQ19*0.8</f>
        <v>39440</v>
      </c>
      <c r="DR18" s="22">
        <f>BAR!DR19*0.8</f>
        <v>39440</v>
      </c>
      <c r="DS18" s="22">
        <f>BAR!DS19*0.8</f>
        <v>37040</v>
      </c>
      <c r="DT18" s="22">
        <f>BAR!DT19*0.8</f>
        <v>28000</v>
      </c>
      <c r="DU18" s="22">
        <f>BAR!DU19*0.8</f>
        <v>28000</v>
      </c>
      <c r="DV18" s="22">
        <f>BAR!DV19*0.8</f>
        <v>28000</v>
      </c>
      <c r="DW18" s="22">
        <f>BAR!DW19*0.8</f>
        <v>28000</v>
      </c>
      <c r="DX18" s="22">
        <f>BAR!DX19*0.8</f>
        <v>28000</v>
      </c>
      <c r="DY18" s="22">
        <f>BAR!DY19*0.8</f>
        <v>28000</v>
      </c>
      <c r="DZ18" s="22">
        <f>BAR!DZ19*0.8</f>
        <v>28000</v>
      </c>
      <c r="EA18" s="22">
        <f>BAR!EA19*0.8</f>
        <v>28800</v>
      </c>
      <c r="EB18" s="22">
        <f>BAR!EB19*0.8</f>
        <v>28800</v>
      </c>
      <c r="EC18" s="22">
        <f>BAR!EC19*0.8</f>
        <v>28800</v>
      </c>
      <c r="ED18" s="22">
        <f>BAR!ED19*0.8</f>
        <v>28800</v>
      </c>
      <c r="EE18" s="22">
        <f>BAR!EE19*0.8</f>
        <v>28800</v>
      </c>
      <c r="EF18" s="22">
        <f>BAR!EF19*0.8</f>
        <v>28800</v>
      </c>
      <c r="EG18" s="22">
        <f>BAR!EG19*0.8</f>
        <v>28800</v>
      </c>
      <c r="EH18" s="22">
        <f>BAR!EH19*0.8</f>
        <v>28800</v>
      </c>
      <c r="EI18" s="22">
        <f>BAR!EI19*0.8</f>
        <v>28800</v>
      </c>
      <c r="EJ18" s="22">
        <f>BAR!EJ19*0.8</f>
        <v>28800</v>
      </c>
      <c r="EK18" s="22">
        <f>BAR!EK19*0.8</f>
        <v>28800</v>
      </c>
      <c r="EL18" s="22">
        <f>BAR!EL19*0.8</f>
        <v>28800</v>
      </c>
      <c r="EM18" s="22">
        <f>BAR!EM19*0.8</f>
        <v>28800</v>
      </c>
      <c r="EN18" s="22">
        <f>BAR!EN19*0.8</f>
        <v>28800</v>
      </c>
      <c r="EO18" s="22">
        <f>BAR!EO19*0.8</f>
        <v>28800</v>
      </c>
      <c r="EP18" s="22">
        <f>BAR!EP19*0.8</f>
        <v>28800</v>
      </c>
      <c r="EQ18" s="22">
        <f>BAR!EQ19*0.8</f>
        <v>29600</v>
      </c>
      <c r="ER18" s="22">
        <f>BAR!ER19*0.8</f>
        <v>29600</v>
      </c>
      <c r="ES18" s="22">
        <f>BAR!ES19*0.8</f>
        <v>29600</v>
      </c>
      <c r="ET18" s="22">
        <f>BAR!ET19*0.8</f>
        <v>29600</v>
      </c>
      <c r="EU18" s="22">
        <f>BAR!EU19*0.8</f>
        <v>29600</v>
      </c>
      <c r="EV18" s="22">
        <f>BAR!EV19*0.8</f>
        <v>29600</v>
      </c>
      <c r="EW18" s="22">
        <f>BAR!EW19*0.8</f>
        <v>29600</v>
      </c>
      <c r="EX18" s="22">
        <f>BAR!EX19*0.8</f>
        <v>29600</v>
      </c>
      <c r="EY18" s="22">
        <f>BAR!EY19*0.8</f>
        <v>29600</v>
      </c>
      <c r="EZ18" s="22">
        <f>BAR!EZ19*0.8</f>
        <v>29600</v>
      </c>
      <c r="FA18" s="22">
        <f>BAR!FA19*0.8</f>
        <v>29600</v>
      </c>
      <c r="FB18" s="22">
        <f>BAR!FB19*0.8</f>
        <v>29600</v>
      </c>
      <c r="FC18" s="22">
        <f>BAR!FC19*0.8</f>
        <v>29600</v>
      </c>
      <c r="FD18" s="22">
        <f>BAR!FD19*0.8</f>
        <v>29600</v>
      </c>
      <c r="FE18" s="22">
        <f>BAR!FE19*0.8</f>
        <v>29600</v>
      </c>
      <c r="FF18" s="22">
        <f>BAR!FF19*0.8</f>
        <v>29600</v>
      </c>
      <c r="FG18" s="22">
        <f>BAR!FG19*0.8</f>
        <v>29600</v>
      </c>
      <c r="FH18" s="22">
        <f>BAR!FH19*0.8</f>
        <v>29600</v>
      </c>
      <c r="FI18" s="22">
        <f>BAR!FI19*0.8</f>
        <v>29600</v>
      </c>
      <c r="FJ18" s="22">
        <f>BAR!FJ19*0.8</f>
        <v>29600</v>
      </c>
      <c r="FK18" s="22">
        <f>BAR!FK19*0.8</f>
        <v>31680</v>
      </c>
      <c r="FL18" s="22">
        <f>BAR!FL19*0.8</f>
        <v>31680</v>
      </c>
      <c r="FM18" s="22">
        <f>BAR!FM19*0.8</f>
        <v>31680</v>
      </c>
      <c r="FN18" s="22">
        <f>BAR!FN19*0.8</f>
        <v>29600</v>
      </c>
      <c r="FO18" s="22">
        <f>BAR!FO19*0.8</f>
        <v>29600</v>
      </c>
      <c r="FP18" s="22">
        <f>BAR!FP19*0.8</f>
        <v>29600</v>
      </c>
      <c r="FQ18" s="22">
        <f>BAR!FQ19*0.8</f>
        <v>29600</v>
      </c>
      <c r="FR18" s="22">
        <f>BAR!FR19*0.8</f>
        <v>29600</v>
      </c>
      <c r="FS18" s="22">
        <f>BAR!FS19*0.8</f>
        <v>28000</v>
      </c>
      <c r="FT18" s="22">
        <f>BAR!FT19*0.8</f>
        <v>28000</v>
      </c>
      <c r="FU18" s="22">
        <f>BAR!FU19*0.8</f>
        <v>28000</v>
      </c>
      <c r="FV18" s="22">
        <f>BAR!FV19*0.8</f>
        <v>28000</v>
      </c>
      <c r="FW18" s="22">
        <f>BAR!FW19*0.8</f>
        <v>28000</v>
      </c>
      <c r="FX18" s="22">
        <f>BAR!FX19*0.8</f>
        <v>28000</v>
      </c>
      <c r="FY18" s="22">
        <f>BAR!FY19*0.8</f>
        <v>28000</v>
      </c>
      <c r="FZ18" s="22">
        <f>BAR!FZ19*0.8</f>
        <v>32720</v>
      </c>
      <c r="GA18" s="22">
        <f>BAR!GA19*0.8</f>
        <v>28800</v>
      </c>
      <c r="GB18" s="22">
        <f>BAR!GB19*0.8</f>
        <v>18960</v>
      </c>
      <c r="GC18" s="22">
        <f>BAR!GC19*0.8</f>
        <v>18960</v>
      </c>
      <c r="GD18" s="22">
        <f>BAR!GD19*0.8</f>
        <v>18960</v>
      </c>
      <c r="GE18" s="22">
        <f>BAR!GE19*0.8</f>
        <v>18960</v>
      </c>
      <c r="GF18" s="22">
        <f>BAR!GF19*0.8</f>
        <v>18960</v>
      </c>
      <c r="GG18" s="22">
        <f>BAR!GG19*0.8</f>
        <v>18960</v>
      </c>
      <c r="GH18" s="22">
        <f>BAR!GH19*0.8</f>
        <v>18960</v>
      </c>
      <c r="GI18" s="22">
        <f>BAR!GI19*0.8</f>
        <v>18960</v>
      </c>
      <c r="GJ18" s="22">
        <f>BAR!GJ19*0.8</f>
        <v>18960</v>
      </c>
      <c r="GK18" s="22">
        <f>BAR!GK19*0.8</f>
        <v>18960</v>
      </c>
      <c r="GL18" s="22">
        <f>BAR!GL19*0.8</f>
        <v>18960</v>
      </c>
      <c r="GM18" s="22">
        <f>BAR!GM19*0.8</f>
        <v>18960</v>
      </c>
      <c r="GN18" s="22">
        <f>BAR!GN19*0.8</f>
        <v>18960</v>
      </c>
      <c r="GO18" s="22">
        <f>BAR!GO19*0.8</f>
        <v>18960</v>
      </c>
      <c r="GP18" s="22">
        <f>BAR!GP19*0.8</f>
        <v>18960</v>
      </c>
      <c r="GQ18" s="22">
        <f>BAR!GQ19*0.8</f>
        <v>18960</v>
      </c>
      <c r="GR18" s="22">
        <f>BAR!GR19*0.8</f>
        <v>18960</v>
      </c>
      <c r="GS18" s="22">
        <f>BAR!GS19*0.8</f>
        <v>18960</v>
      </c>
      <c r="GT18" s="22">
        <f>BAR!GT19*0.8</f>
        <v>18960</v>
      </c>
      <c r="GU18" s="22">
        <f>BAR!GU19*0.8</f>
        <v>18960</v>
      </c>
      <c r="GV18" s="22">
        <f>BAR!GV19*0.8</f>
        <v>18960</v>
      </c>
      <c r="GW18" s="22">
        <f>BAR!GW19*0.8</f>
        <v>18960</v>
      </c>
    </row>
    <row r="19" spans="1:205" s="4" customFormat="1" ht="12" customHeight="1">
      <c r="A19" s="25" t="s">
        <v>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86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</row>
    <row r="20" spans="1:205" s="4" customFormat="1" ht="12" customHeight="1">
      <c r="A20" s="26">
        <v>1</v>
      </c>
      <c r="B20" s="22">
        <f>BAR!B21*0.8</f>
        <v>21200</v>
      </c>
      <c r="C20" s="22">
        <f>BAR!C21*0.8</f>
        <v>20800</v>
      </c>
      <c r="D20" s="22">
        <f>BAR!D21*0.8</f>
        <v>21600</v>
      </c>
      <c r="E20" s="22">
        <f>BAR!E21*0.8</f>
        <v>21600</v>
      </c>
      <c r="F20" s="22">
        <f>BAR!F21*0.8</f>
        <v>21600</v>
      </c>
      <c r="G20" s="22">
        <f>BAR!G21*0.8</f>
        <v>20480</v>
      </c>
      <c r="H20" s="22">
        <f>BAR!H21*0.8</f>
        <v>20480</v>
      </c>
      <c r="I20" s="22">
        <f>BAR!I21*0.8</f>
        <v>20480</v>
      </c>
      <c r="J20" s="22">
        <f>BAR!J21*0.8</f>
        <v>20480</v>
      </c>
      <c r="K20" s="22">
        <f>BAR!K21*0.8</f>
        <v>21200</v>
      </c>
      <c r="L20" s="22">
        <f>BAR!L21*0.8</f>
        <v>21200</v>
      </c>
      <c r="M20" s="22">
        <f>BAR!M21*0.8</f>
        <v>20000</v>
      </c>
      <c r="N20" s="22">
        <f>BAR!N21*0.8</f>
        <v>20000</v>
      </c>
      <c r="O20" s="22">
        <f>BAR!O21*0.8</f>
        <v>20000</v>
      </c>
      <c r="P20" s="22">
        <f>BAR!P21*0.8</f>
        <v>20000</v>
      </c>
      <c r="Q20" s="22">
        <f>BAR!Q21*0.8</f>
        <v>20000</v>
      </c>
      <c r="R20" s="22">
        <f>BAR!R21*0.8</f>
        <v>20480</v>
      </c>
      <c r="S20" s="22">
        <f>BAR!S21*0.8</f>
        <v>20480</v>
      </c>
      <c r="T20" s="22">
        <f>BAR!T21*0.8</f>
        <v>20000</v>
      </c>
      <c r="U20" s="22">
        <f>BAR!U21*0.8</f>
        <v>20000</v>
      </c>
      <c r="V20" s="22">
        <f>BAR!V21*0.8</f>
        <v>20000</v>
      </c>
      <c r="W20" s="22">
        <f>BAR!W21*0.8</f>
        <v>20000</v>
      </c>
      <c r="X20" s="22">
        <f>BAR!X21*0.8</f>
        <v>17520</v>
      </c>
      <c r="Y20" s="22">
        <f>BAR!Y21*0.8</f>
        <v>17760</v>
      </c>
      <c r="Z20" s="22">
        <f>BAR!Z21*0.8</f>
        <v>17760</v>
      </c>
      <c r="AA20" s="86">
        <f>BAR!AA21*0.8</f>
        <v>17520</v>
      </c>
      <c r="AB20" s="22">
        <f>BAR!AB21*0.8</f>
        <v>17520</v>
      </c>
      <c r="AC20" s="22">
        <f>BAR!AC21*0.8</f>
        <v>17520</v>
      </c>
      <c r="AD20" s="22">
        <f>BAR!AD21*0.8</f>
        <v>17520</v>
      </c>
      <c r="AE20" s="22">
        <f>BAR!AE21*0.8</f>
        <v>17520</v>
      </c>
      <c r="AF20" s="22">
        <f>BAR!AF21*0.8</f>
        <v>17760</v>
      </c>
      <c r="AG20" s="22">
        <f>BAR!AG21*0.8</f>
        <v>17760</v>
      </c>
      <c r="AH20" s="22">
        <f>BAR!AH21*0.8</f>
        <v>17520</v>
      </c>
      <c r="AI20" s="22">
        <f>BAR!AI21*0.8</f>
        <v>17760</v>
      </c>
      <c r="AJ20" s="22">
        <f>BAR!AJ21*0.8</f>
        <v>17760</v>
      </c>
      <c r="AK20" s="22">
        <f>BAR!AK21*0.8</f>
        <v>17760</v>
      </c>
      <c r="AL20" s="22">
        <f>BAR!AL21*0.8</f>
        <v>17760</v>
      </c>
      <c r="AM20" s="22">
        <f>BAR!AM21*0.8</f>
        <v>17760</v>
      </c>
      <c r="AN20" s="22">
        <f>BAR!AN21*0.8</f>
        <v>17760</v>
      </c>
      <c r="AO20" s="22">
        <f>BAR!AO21*0.8</f>
        <v>17520</v>
      </c>
      <c r="AP20" s="22">
        <f>BAR!AP21*0.8</f>
        <v>17520</v>
      </c>
      <c r="AQ20" s="22">
        <f>BAR!AQ21*0.8</f>
        <v>17520</v>
      </c>
      <c r="AR20" s="22">
        <f>BAR!AR21*0.8</f>
        <v>17520</v>
      </c>
      <c r="AS20" s="22">
        <f>BAR!AS21*0.8</f>
        <v>17520</v>
      </c>
      <c r="AT20" s="22">
        <f>BAR!AT21*0.8</f>
        <v>17760</v>
      </c>
      <c r="AU20" s="22">
        <f>BAR!AU21*0.8</f>
        <v>17760</v>
      </c>
      <c r="AV20" s="22">
        <f>BAR!AV21*0.8</f>
        <v>17520</v>
      </c>
      <c r="AW20" s="22">
        <f>BAR!AW21*0.8</f>
        <v>17520</v>
      </c>
      <c r="AX20" s="22">
        <f>BAR!AX21*0.8</f>
        <v>17520</v>
      </c>
      <c r="AY20" s="22">
        <f>BAR!AY21*0.8</f>
        <v>17520</v>
      </c>
      <c r="AZ20" s="22">
        <f>BAR!AZ21*0.8</f>
        <v>17520</v>
      </c>
      <c r="BA20" s="22">
        <f>BAR!BA21*0.8</f>
        <v>17760</v>
      </c>
      <c r="BB20" s="22">
        <f>BAR!BB21*0.8</f>
        <v>17760</v>
      </c>
      <c r="BC20" s="22">
        <f>BAR!BC21*0.8</f>
        <v>17280</v>
      </c>
      <c r="BD20" s="22">
        <f>BAR!BD21*0.8</f>
        <v>17280</v>
      </c>
      <c r="BE20" s="22">
        <f>BAR!BE21*0.8</f>
        <v>17280</v>
      </c>
      <c r="BF20" s="22">
        <f>BAR!BF21*0.8</f>
        <v>17760</v>
      </c>
      <c r="BG20" s="22">
        <f>BAR!BG21*0.8</f>
        <v>17760</v>
      </c>
      <c r="BH20" s="22">
        <f>BAR!BH21*0.8</f>
        <v>17760</v>
      </c>
      <c r="BI20" s="22">
        <f>BAR!BI21*0.8</f>
        <v>17760</v>
      </c>
      <c r="BJ20" s="22">
        <f>BAR!BJ21*0.8</f>
        <v>17120</v>
      </c>
      <c r="BK20" s="22">
        <f>BAR!BK21*0.8</f>
        <v>17120</v>
      </c>
      <c r="BL20" s="22">
        <f>BAR!BL21*0.8</f>
        <v>17120</v>
      </c>
      <c r="BM20" s="22">
        <f>BAR!BM21*0.8</f>
        <v>17120</v>
      </c>
      <c r="BN20" s="22">
        <f>BAR!BN21*0.8</f>
        <v>17120</v>
      </c>
      <c r="BO20" s="22">
        <f>BAR!BO21*0.8</f>
        <v>17280</v>
      </c>
      <c r="BP20" s="22">
        <f>BAR!BP21*0.8</f>
        <v>17280</v>
      </c>
      <c r="BQ20" s="22">
        <f>BAR!BQ21*0.8</f>
        <v>17120</v>
      </c>
      <c r="BR20" s="22">
        <f>BAR!BR21*0.8</f>
        <v>17120</v>
      </c>
      <c r="BS20" s="22">
        <f>BAR!BS21*0.8</f>
        <v>17120</v>
      </c>
      <c r="BT20" s="22">
        <f>BAR!BT21*0.8</f>
        <v>17120</v>
      </c>
      <c r="BU20" s="22">
        <f>BAR!BU21*0.8</f>
        <v>17120</v>
      </c>
      <c r="BV20" s="22">
        <f>BAR!BV21*0.8</f>
        <v>17280</v>
      </c>
      <c r="BW20" s="22">
        <f>BAR!BW21*0.8</f>
        <v>17280</v>
      </c>
      <c r="BX20" s="22">
        <f>BAR!BX21*0.8</f>
        <v>17120</v>
      </c>
      <c r="BY20" s="22">
        <f>BAR!BY21*0.8</f>
        <v>17120</v>
      </c>
      <c r="BZ20" s="22">
        <f>BAR!BZ21*0.8</f>
        <v>17120</v>
      </c>
      <c r="CA20" s="22">
        <f>BAR!CA21*0.8</f>
        <v>17120</v>
      </c>
      <c r="CB20" s="22">
        <f>BAR!CB21*0.8</f>
        <v>17120</v>
      </c>
      <c r="CC20" s="22">
        <f>BAR!CC21*0.8</f>
        <v>17280</v>
      </c>
      <c r="CD20" s="22">
        <f>BAR!CD21*0.8</f>
        <v>17280</v>
      </c>
      <c r="CE20" s="22">
        <f>BAR!CE21*0.8</f>
        <v>17120</v>
      </c>
      <c r="CF20" s="22">
        <f>BAR!CF21*0.8</f>
        <v>17120</v>
      </c>
      <c r="CG20" s="22">
        <f>BAR!CG21*0.8</f>
        <v>17120</v>
      </c>
      <c r="CH20" s="22">
        <f>BAR!CH21*0.8</f>
        <v>17120</v>
      </c>
      <c r="CI20" s="22">
        <f>BAR!CI21*0.8</f>
        <v>17120</v>
      </c>
      <c r="CJ20" s="22">
        <f>BAR!CJ21*0.8</f>
        <v>17280</v>
      </c>
      <c r="CK20" s="22">
        <f>BAR!CK21*0.8</f>
        <v>17280</v>
      </c>
      <c r="CL20" s="22">
        <f>BAR!CL21*0.8</f>
        <v>17120</v>
      </c>
      <c r="CM20" s="22">
        <f>BAR!CM21*0.8</f>
        <v>17120</v>
      </c>
      <c r="CN20" s="22">
        <f>BAR!CN21*0.8</f>
        <v>17120</v>
      </c>
      <c r="CO20" s="22">
        <f>BAR!CO21*0.8</f>
        <v>17120</v>
      </c>
      <c r="CP20" s="22">
        <f>BAR!CP21*0.8</f>
        <v>17120</v>
      </c>
      <c r="CQ20" s="22">
        <f>BAR!CQ21*0.8</f>
        <v>18000</v>
      </c>
      <c r="CR20" s="22">
        <f>BAR!CR21*0.8</f>
        <v>18000</v>
      </c>
      <c r="CS20" s="22">
        <f>BAR!CS21*0.8</f>
        <v>18000</v>
      </c>
      <c r="CT20" s="22">
        <f>BAR!CT21*0.8</f>
        <v>18000</v>
      </c>
      <c r="CU20" s="22">
        <f>BAR!CU21*0.8</f>
        <v>18000</v>
      </c>
      <c r="CV20" s="22">
        <f>BAR!CV21*0.8</f>
        <v>18000</v>
      </c>
      <c r="CW20" s="22">
        <f>BAR!CW21*0.8</f>
        <v>18000</v>
      </c>
      <c r="CX20" s="22">
        <f>BAR!CX21*0.8</f>
        <v>18400</v>
      </c>
      <c r="CY20" s="22">
        <f>BAR!CY21*0.8</f>
        <v>18400</v>
      </c>
      <c r="CZ20" s="22">
        <f>BAR!CZ21*0.8</f>
        <v>18400</v>
      </c>
      <c r="DA20" s="22">
        <f>BAR!DA21*0.8</f>
        <v>18400</v>
      </c>
      <c r="DB20" s="22">
        <f>BAR!DB21*0.8</f>
        <v>18400</v>
      </c>
      <c r="DC20" s="22">
        <f>BAR!DC21*0.8</f>
        <v>18400</v>
      </c>
      <c r="DD20" s="22">
        <f>BAR!DD21*0.8</f>
        <v>18400</v>
      </c>
      <c r="DE20" s="22">
        <f>BAR!DE21*0.8</f>
        <v>19200</v>
      </c>
      <c r="DF20" s="22">
        <f>BAR!DF21*0.8</f>
        <v>19200</v>
      </c>
      <c r="DG20" s="22">
        <f>BAR!DG21*0.8</f>
        <v>19200</v>
      </c>
      <c r="DH20" s="22">
        <f>BAR!DH21*0.8</f>
        <v>19200</v>
      </c>
      <c r="DI20" s="22">
        <f>BAR!DI21*0.8</f>
        <v>34960</v>
      </c>
      <c r="DJ20" s="22">
        <f>BAR!DJ21*0.8</f>
        <v>44560</v>
      </c>
      <c r="DK20" s="22">
        <f>BAR!DK21*0.8</f>
        <v>44560</v>
      </c>
      <c r="DL20" s="22">
        <f>BAR!DL21*0.8</f>
        <v>44560</v>
      </c>
      <c r="DM20" s="22">
        <f>BAR!DM21*0.8</f>
        <v>44560</v>
      </c>
      <c r="DN20" s="22">
        <f>BAR!DN21*0.8</f>
        <v>44560</v>
      </c>
      <c r="DO20" s="22">
        <f>BAR!DO21*0.8</f>
        <v>44560</v>
      </c>
      <c r="DP20" s="22">
        <f>BAR!DP21*0.8</f>
        <v>44560</v>
      </c>
      <c r="DQ20" s="22">
        <f>BAR!DQ21*0.8</f>
        <v>44560</v>
      </c>
      <c r="DR20" s="22">
        <f>BAR!DR21*0.8</f>
        <v>44560</v>
      </c>
      <c r="DS20" s="22">
        <f>BAR!DS21*0.8</f>
        <v>42160</v>
      </c>
      <c r="DT20" s="22">
        <f>BAR!DT21*0.8</f>
        <v>32880</v>
      </c>
      <c r="DU20" s="22">
        <f>BAR!DU21*0.8</f>
        <v>32880</v>
      </c>
      <c r="DV20" s="22">
        <f>BAR!DV21*0.8</f>
        <v>32880</v>
      </c>
      <c r="DW20" s="22">
        <f>BAR!DW21*0.8</f>
        <v>32880</v>
      </c>
      <c r="DX20" s="22">
        <f>BAR!DX21*0.8</f>
        <v>32880</v>
      </c>
      <c r="DY20" s="22">
        <f>BAR!DY21*0.8</f>
        <v>32880</v>
      </c>
      <c r="DZ20" s="22">
        <f>BAR!DZ21*0.8</f>
        <v>32880</v>
      </c>
      <c r="EA20" s="22">
        <f>BAR!EA21*0.8</f>
        <v>33680</v>
      </c>
      <c r="EB20" s="22">
        <f>BAR!EB21*0.8</f>
        <v>33680</v>
      </c>
      <c r="EC20" s="22">
        <f>BAR!EC21*0.8</f>
        <v>33680</v>
      </c>
      <c r="ED20" s="22">
        <f>BAR!ED21*0.8</f>
        <v>33680</v>
      </c>
      <c r="EE20" s="22">
        <f>BAR!EE21*0.8</f>
        <v>33680</v>
      </c>
      <c r="EF20" s="22">
        <f>BAR!EF21*0.8</f>
        <v>33680</v>
      </c>
      <c r="EG20" s="22">
        <f>BAR!EG21*0.8</f>
        <v>33680</v>
      </c>
      <c r="EH20" s="22">
        <f>BAR!EH21*0.8</f>
        <v>33680</v>
      </c>
      <c r="EI20" s="22">
        <f>BAR!EI21*0.8</f>
        <v>33680</v>
      </c>
      <c r="EJ20" s="22">
        <f>BAR!EJ21*0.8</f>
        <v>33680</v>
      </c>
      <c r="EK20" s="22">
        <f>BAR!EK21*0.8</f>
        <v>33680</v>
      </c>
      <c r="EL20" s="22">
        <f>BAR!EL21*0.8</f>
        <v>33680</v>
      </c>
      <c r="EM20" s="22">
        <f>BAR!EM21*0.8</f>
        <v>33680</v>
      </c>
      <c r="EN20" s="22">
        <f>BAR!EN21*0.8</f>
        <v>33680</v>
      </c>
      <c r="EO20" s="22">
        <f>BAR!EO21*0.8</f>
        <v>33680</v>
      </c>
      <c r="EP20" s="22">
        <f>BAR!EP21*0.8</f>
        <v>33680</v>
      </c>
      <c r="EQ20" s="22">
        <f>BAR!EQ21*0.8</f>
        <v>34480</v>
      </c>
      <c r="ER20" s="22">
        <f>BAR!ER21*0.8</f>
        <v>34480</v>
      </c>
      <c r="ES20" s="22">
        <f>BAR!ES21*0.8</f>
        <v>34480</v>
      </c>
      <c r="ET20" s="22">
        <f>BAR!ET21*0.8</f>
        <v>34480</v>
      </c>
      <c r="EU20" s="22">
        <f>BAR!EU21*0.8</f>
        <v>34480</v>
      </c>
      <c r="EV20" s="22">
        <f>BAR!EV21*0.8</f>
        <v>34480</v>
      </c>
      <c r="EW20" s="22">
        <f>BAR!EW21*0.8</f>
        <v>34480</v>
      </c>
      <c r="EX20" s="22">
        <f>BAR!EX21*0.8</f>
        <v>34480</v>
      </c>
      <c r="EY20" s="22">
        <f>BAR!EY21*0.8</f>
        <v>34480</v>
      </c>
      <c r="EZ20" s="22">
        <f>BAR!EZ21*0.8</f>
        <v>34480</v>
      </c>
      <c r="FA20" s="22">
        <f>BAR!FA21*0.8</f>
        <v>34480</v>
      </c>
      <c r="FB20" s="22">
        <f>BAR!FB21*0.8</f>
        <v>34480</v>
      </c>
      <c r="FC20" s="22">
        <f>BAR!FC21*0.8</f>
        <v>34480</v>
      </c>
      <c r="FD20" s="22">
        <f>BAR!FD21*0.8</f>
        <v>34480</v>
      </c>
      <c r="FE20" s="22">
        <f>BAR!FE21*0.8</f>
        <v>34480</v>
      </c>
      <c r="FF20" s="22">
        <f>BAR!FF21*0.8</f>
        <v>34480</v>
      </c>
      <c r="FG20" s="22">
        <f>BAR!FG21*0.8</f>
        <v>34480</v>
      </c>
      <c r="FH20" s="22">
        <f>BAR!FH21*0.8</f>
        <v>34480</v>
      </c>
      <c r="FI20" s="22">
        <f>BAR!FI21*0.8</f>
        <v>34480</v>
      </c>
      <c r="FJ20" s="22">
        <f>BAR!FJ21*0.8</f>
        <v>34480</v>
      </c>
      <c r="FK20" s="22">
        <f>BAR!FK21*0.8</f>
        <v>36560</v>
      </c>
      <c r="FL20" s="22">
        <f>BAR!FL21*0.8</f>
        <v>36560</v>
      </c>
      <c r="FM20" s="22">
        <f>BAR!FM21*0.8</f>
        <v>36560</v>
      </c>
      <c r="FN20" s="22">
        <f>BAR!FN21*0.8</f>
        <v>34480</v>
      </c>
      <c r="FO20" s="22">
        <f>BAR!FO21*0.8</f>
        <v>34480</v>
      </c>
      <c r="FP20" s="22">
        <f>BAR!FP21*0.8</f>
        <v>34480</v>
      </c>
      <c r="FQ20" s="22">
        <f>BAR!FQ21*0.8</f>
        <v>34480</v>
      </c>
      <c r="FR20" s="22">
        <f>BAR!FR21*0.8</f>
        <v>34480</v>
      </c>
      <c r="FS20" s="22">
        <f>BAR!FS21*0.8</f>
        <v>32880</v>
      </c>
      <c r="FT20" s="22">
        <f>BAR!FT21*0.8</f>
        <v>32880</v>
      </c>
      <c r="FU20" s="22">
        <f>BAR!FU21*0.8</f>
        <v>32880</v>
      </c>
      <c r="FV20" s="22">
        <f>BAR!FV21*0.8</f>
        <v>32880</v>
      </c>
      <c r="FW20" s="22">
        <f>BAR!FW21*0.8</f>
        <v>32880</v>
      </c>
      <c r="FX20" s="22">
        <f>BAR!FX21*0.8</f>
        <v>32880</v>
      </c>
      <c r="FY20" s="22">
        <f>BAR!FY21*0.8</f>
        <v>32880</v>
      </c>
      <c r="FZ20" s="22">
        <f>BAR!FZ21*0.8</f>
        <v>37600</v>
      </c>
      <c r="GA20" s="22">
        <f>BAR!GA21*0.8</f>
        <v>33680</v>
      </c>
      <c r="GB20" s="22">
        <f>BAR!GB21*0.8</f>
        <v>26640</v>
      </c>
      <c r="GC20" s="22">
        <f>BAR!GC21*0.8</f>
        <v>26640</v>
      </c>
      <c r="GD20" s="22">
        <f>BAR!GD21*0.8</f>
        <v>26640</v>
      </c>
      <c r="GE20" s="22">
        <f>BAR!GE21*0.8</f>
        <v>26640</v>
      </c>
      <c r="GF20" s="22">
        <f>BAR!GF21*0.8</f>
        <v>26640</v>
      </c>
      <c r="GG20" s="22">
        <f>BAR!GG21*0.8</f>
        <v>26640</v>
      </c>
      <c r="GH20" s="22">
        <f>BAR!GH21*0.8</f>
        <v>26640</v>
      </c>
      <c r="GI20" s="22">
        <f>BAR!GI21*0.8</f>
        <v>26640</v>
      </c>
      <c r="GJ20" s="22">
        <f>BAR!GJ21*0.8</f>
        <v>26640</v>
      </c>
      <c r="GK20" s="22">
        <f>BAR!GK21*0.8</f>
        <v>26640</v>
      </c>
      <c r="GL20" s="22">
        <f>BAR!GL21*0.8</f>
        <v>26640</v>
      </c>
      <c r="GM20" s="22">
        <f>BAR!GM21*0.8</f>
        <v>26640</v>
      </c>
      <c r="GN20" s="22">
        <f>BAR!GN21*0.8</f>
        <v>26640</v>
      </c>
      <c r="GO20" s="22">
        <f>BAR!GO21*0.8</f>
        <v>26640</v>
      </c>
      <c r="GP20" s="22">
        <f>BAR!GP21*0.8</f>
        <v>26640</v>
      </c>
      <c r="GQ20" s="22">
        <f>BAR!GQ21*0.8</f>
        <v>26640</v>
      </c>
      <c r="GR20" s="22">
        <f>BAR!GR21*0.8</f>
        <v>26640</v>
      </c>
      <c r="GS20" s="22">
        <f>BAR!GS21*0.8</f>
        <v>26640</v>
      </c>
      <c r="GT20" s="22">
        <f>BAR!GT21*0.8</f>
        <v>26640</v>
      </c>
      <c r="GU20" s="22">
        <f>BAR!GU21*0.8</f>
        <v>26640</v>
      </c>
      <c r="GV20" s="22">
        <f>BAR!GV21*0.8</f>
        <v>26640</v>
      </c>
      <c r="GW20" s="22">
        <f>BAR!GW21*0.8</f>
        <v>26640</v>
      </c>
    </row>
    <row r="21" spans="1:205" s="4" customFormat="1" ht="12" customHeight="1">
      <c r="A21" s="39">
        <v>2</v>
      </c>
      <c r="B21" s="22">
        <f>BAR!B22*0.8</f>
        <v>21200</v>
      </c>
      <c r="C21" s="22">
        <f>BAR!C22*0.8</f>
        <v>20800</v>
      </c>
      <c r="D21" s="22">
        <f>BAR!D22*0.8</f>
        <v>21600</v>
      </c>
      <c r="E21" s="22">
        <f>BAR!E22*0.8</f>
        <v>21600</v>
      </c>
      <c r="F21" s="22">
        <f>BAR!F22*0.8</f>
        <v>21600</v>
      </c>
      <c r="G21" s="22">
        <f>BAR!G22*0.8</f>
        <v>20480</v>
      </c>
      <c r="H21" s="22">
        <f>BAR!H22*0.8</f>
        <v>20480</v>
      </c>
      <c r="I21" s="22">
        <f>BAR!I22*0.8</f>
        <v>20480</v>
      </c>
      <c r="J21" s="22">
        <f>BAR!J22*0.8</f>
        <v>20480</v>
      </c>
      <c r="K21" s="22">
        <f>BAR!K22*0.8</f>
        <v>21200</v>
      </c>
      <c r="L21" s="22">
        <f>BAR!L22*0.8</f>
        <v>21200</v>
      </c>
      <c r="M21" s="22">
        <f>BAR!M22*0.8</f>
        <v>20000</v>
      </c>
      <c r="N21" s="22">
        <f>BAR!N22*0.8</f>
        <v>20000</v>
      </c>
      <c r="O21" s="22">
        <f>BAR!O22*0.8</f>
        <v>20000</v>
      </c>
      <c r="P21" s="22">
        <f>BAR!P22*0.8</f>
        <v>20000</v>
      </c>
      <c r="Q21" s="22">
        <f>BAR!Q22*0.8</f>
        <v>20000</v>
      </c>
      <c r="R21" s="22">
        <f>BAR!R22*0.8</f>
        <v>20480</v>
      </c>
      <c r="S21" s="22">
        <f>BAR!S22*0.8</f>
        <v>20480</v>
      </c>
      <c r="T21" s="22">
        <f>BAR!T22*0.8</f>
        <v>20000</v>
      </c>
      <c r="U21" s="22">
        <f>BAR!U22*0.8</f>
        <v>20000</v>
      </c>
      <c r="V21" s="22">
        <f>BAR!V22*0.8</f>
        <v>20000</v>
      </c>
      <c r="W21" s="22">
        <f>BAR!W22*0.8</f>
        <v>20000</v>
      </c>
      <c r="X21" s="22">
        <f>BAR!X22*0.8</f>
        <v>17520</v>
      </c>
      <c r="Y21" s="22">
        <f>BAR!Y22*0.8</f>
        <v>17760</v>
      </c>
      <c r="Z21" s="22">
        <f>BAR!Z22*0.8</f>
        <v>17760</v>
      </c>
      <c r="AA21" s="86">
        <f>BAR!AA22*0.8</f>
        <v>17520</v>
      </c>
      <c r="AB21" s="22">
        <f>BAR!AB22*0.8</f>
        <v>17520</v>
      </c>
      <c r="AC21" s="22">
        <f>BAR!AC22*0.8</f>
        <v>17520</v>
      </c>
      <c r="AD21" s="22">
        <f>BAR!AD22*0.8</f>
        <v>17520</v>
      </c>
      <c r="AE21" s="22">
        <f>BAR!AE22*0.8</f>
        <v>17520</v>
      </c>
      <c r="AF21" s="22">
        <f>BAR!AF22*0.8</f>
        <v>17760</v>
      </c>
      <c r="AG21" s="22">
        <f>BAR!AG22*0.8</f>
        <v>17760</v>
      </c>
      <c r="AH21" s="22">
        <f>BAR!AH22*0.8</f>
        <v>17520</v>
      </c>
      <c r="AI21" s="22">
        <f>BAR!AI22*0.8</f>
        <v>17760</v>
      </c>
      <c r="AJ21" s="22">
        <f>BAR!AJ22*0.8</f>
        <v>17760</v>
      </c>
      <c r="AK21" s="22">
        <f>BAR!AK22*0.8</f>
        <v>17760</v>
      </c>
      <c r="AL21" s="22">
        <f>BAR!AL22*0.8</f>
        <v>17760</v>
      </c>
      <c r="AM21" s="22">
        <f>BAR!AM22*0.8</f>
        <v>17760</v>
      </c>
      <c r="AN21" s="22">
        <f>BAR!AN22*0.8</f>
        <v>17760</v>
      </c>
      <c r="AO21" s="22">
        <f>BAR!AO22*0.8</f>
        <v>17520</v>
      </c>
      <c r="AP21" s="22">
        <f>BAR!AP22*0.8</f>
        <v>17520</v>
      </c>
      <c r="AQ21" s="22">
        <f>BAR!AQ22*0.8</f>
        <v>17520</v>
      </c>
      <c r="AR21" s="22">
        <f>BAR!AR22*0.8</f>
        <v>17520</v>
      </c>
      <c r="AS21" s="22">
        <f>BAR!AS22*0.8</f>
        <v>17520</v>
      </c>
      <c r="AT21" s="22">
        <f>BAR!AT22*0.8</f>
        <v>17760</v>
      </c>
      <c r="AU21" s="22">
        <f>BAR!AU22*0.8</f>
        <v>17760</v>
      </c>
      <c r="AV21" s="22">
        <f>BAR!AV22*0.8</f>
        <v>17520</v>
      </c>
      <c r="AW21" s="22">
        <f>BAR!AW22*0.8</f>
        <v>17520</v>
      </c>
      <c r="AX21" s="22">
        <f>BAR!AX22*0.8</f>
        <v>17520</v>
      </c>
      <c r="AY21" s="22">
        <f>BAR!AY22*0.8</f>
        <v>17520</v>
      </c>
      <c r="AZ21" s="22">
        <f>BAR!AZ22*0.8</f>
        <v>17520</v>
      </c>
      <c r="BA21" s="22">
        <f>BAR!BA22*0.8</f>
        <v>17760</v>
      </c>
      <c r="BB21" s="22">
        <f>BAR!BB22*0.8</f>
        <v>17760</v>
      </c>
      <c r="BC21" s="22">
        <f>BAR!BC22*0.8</f>
        <v>17280</v>
      </c>
      <c r="BD21" s="22">
        <f>BAR!BD22*0.8</f>
        <v>17280</v>
      </c>
      <c r="BE21" s="22">
        <f>BAR!BE22*0.8</f>
        <v>17280</v>
      </c>
      <c r="BF21" s="22">
        <f>BAR!BF22*0.8</f>
        <v>17760</v>
      </c>
      <c r="BG21" s="22">
        <f>BAR!BG22*0.8</f>
        <v>17760</v>
      </c>
      <c r="BH21" s="22">
        <f>BAR!BH22*0.8</f>
        <v>17760</v>
      </c>
      <c r="BI21" s="22">
        <f>BAR!BI22*0.8</f>
        <v>17760</v>
      </c>
      <c r="BJ21" s="22">
        <f>BAR!BJ22*0.8</f>
        <v>17120</v>
      </c>
      <c r="BK21" s="22">
        <f>BAR!BK22*0.8</f>
        <v>17120</v>
      </c>
      <c r="BL21" s="22">
        <f>BAR!BL22*0.8</f>
        <v>17120</v>
      </c>
      <c r="BM21" s="22">
        <f>BAR!BM22*0.8</f>
        <v>17120</v>
      </c>
      <c r="BN21" s="22">
        <f>BAR!BN22*0.8</f>
        <v>17120</v>
      </c>
      <c r="BO21" s="22">
        <f>BAR!BO22*0.8</f>
        <v>17280</v>
      </c>
      <c r="BP21" s="22">
        <f>BAR!BP22*0.8</f>
        <v>17280</v>
      </c>
      <c r="BQ21" s="22">
        <f>BAR!BQ22*0.8</f>
        <v>17120</v>
      </c>
      <c r="BR21" s="22">
        <f>BAR!BR22*0.8</f>
        <v>17120</v>
      </c>
      <c r="BS21" s="22">
        <f>BAR!BS22*0.8</f>
        <v>17120</v>
      </c>
      <c r="BT21" s="22">
        <f>BAR!BT22*0.8</f>
        <v>17120</v>
      </c>
      <c r="BU21" s="22">
        <f>BAR!BU22*0.8</f>
        <v>17120</v>
      </c>
      <c r="BV21" s="22">
        <f>BAR!BV22*0.8</f>
        <v>17280</v>
      </c>
      <c r="BW21" s="22">
        <f>BAR!BW22*0.8</f>
        <v>17280</v>
      </c>
      <c r="BX21" s="22">
        <f>BAR!BX22*0.8</f>
        <v>17120</v>
      </c>
      <c r="BY21" s="22">
        <f>BAR!BY22*0.8</f>
        <v>17120</v>
      </c>
      <c r="BZ21" s="22">
        <f>BAR!BZ22*0.8</f>
        <v>17120</v>
      </c>
      <c r="CA21" s="22">
        <f>BAR!CA22*0.8</f>
        <v>17120</v>
      </c>
      <c r="CB21" s="22">
        <f>BAR!CB22*0.8</f>
        <v>17120</v>
      </c>
      <c r="CC21" s="22">
        <f>BAR!CC22*0.8</f>
        <v>17280</v>
      </c>
      <c r="CD21" s="22">
        <f>BAR!CD22*0.8</f>
        <v>17280</v>
      </c>
      <c r="CE21" s="22">
        <f>BAR!CE22*0.8</f>
        <v>17120</v>
      </c>
      <c r="CF21" s="22">
        <f>BAR!CF22*0.8</f>
        <v>17120</v>
      </c>
      <c r="CG21" s="22">
        <f>BAR!CG22*0.8</f>
        <v>17120</v>
      </c>
      <c r="CH21" s="22">
        <f>BAR!CH22*0.8</f>
        <v>17120</v>
      </c>
      <c r="CI21" s="22">
        <f>BAR!CI22*0.8</f>
        <v>17120</v>
      </c>
      <c r="CJ21" s="22">
        <f>BAR!CJ22*0.8</f>
        <v>17280</v>
      </c>
      <c r="CK21" s="22">
        <f>BAR!CK22*0.8</f>
        <v>17280</v>
      </c>
      <c r="CL21" s="22">
        <f>BAR!CL22*0.8</f>
        <v>17120</v>
      </c>
      <c r="CM21" s="22">
        <f>BAR!CM22*0.8</f>
        <v>17120</v>
      </c>
      <c r="CN21" s="22">
        <f>BAR!CN22*0.8</f>
        <v>17120</v>
      </c>
      <c r="CO21" s="22">
        <f>BAR!CO22*0.8</f>
        <v>17120</v>
      </c>
      <c r="CP21" s="22">
        <f>BAR!CP22*0.8</f>
        <v>17120</v>
      </c>
      <c r="CQ21" s="22">
        <f>BAR!CQ22*0.8</f>
        <v>18000</v>
      </c>
      <c r="CR21" s="22">
        <f>BAR!CR22*0.8</f>
        <v>18000</v>
      </c>
      <c r="CS21" s="22">
        <f>BAR!CS22*0.8</f>
        <v>18000</v>
      </c>
      <c r="CT21" s="22">
        <f>BAR!CT22*0.8</f>
        <v>18000</v>
      </c>
      <c r="CU21" s="22">
        <f>BAR!CU22*0.8</f>
        <v>18000</v>
      </c>
      <c r="CV21" s="22">
        <f>BAR!CV22*0.8</f>
        <v>18000</v>
      </c>
      <c r="CW21" s="22">
        <f>BAR!CW22*0.8</f>
        <v>18000</v>
      </c>
      <c r="CX21" s="22">
        <f>BAR!CX22*0.8</f>
        <v>18400</v>
      </c>
      <c r="CY21" s="22">
        <f>BAR!CY22*0.8</f>
        <v>18400</v>
      </c>
      <c r="CZ21" s="22">
        <f>BAR!CZ22*0.8</f>
        <v>18400</v>
      </c>
      <c r="DA21" s="22">
        <f>BAR!DA22*0.8</f>
        <v>18400</v>
      </c>
      <c r="DB21" s="22">
        <f>BAR!DB22*0.8</f>
        <v>18400</v>
      </c>
      <c r="DC21" s="22">
        <f>BAR!DC22*0.8</f>
        <v>18400</v>
      </c>
      <c r="DD21" s="22">
        <f>BAR!DD22*0.8</f>
        <v>18400</v>
      </c>
      <c r="DE21" s="22">
        <f>BAR!DE22*0.8</f>
        <v>19200</v>
      </c>
      <c r="DF21" s="22">
        <f>BAR!DF22*0.8</f>
        <v>19200</v>
      </c>
      <c r="DG21" s="22">
        <f>BAR!DG22*0.8</f>
        <v>19200</v>
      </c>
      <c r="DH21" s="22">
        <f>BAR!DH22*0.8</f>
        <v>19200</v>
      </c>
      <c r="DI21" s="22">
        <f>BAR!DI22*0.8</f>
        <v>34960</v>
      </c>
      <c r="DJ21" s="22">
        <f>BAR!DJ22*0.8</f>
        <v>44560</v>
      </c>
      <c r="DK21" s="22">
        <f>BAR!DK22*0.8</f>
        <v>44560</v>
      </c>
      <c r="DL21" s="22">
        <f>BAR!DL22*0.8</f>
        <v>44560</v>
      </c>
      <c r="DM21" s="22">
        <f>BAR!DM22*0.8</f>
        <v>44560</v>
      </c>
      <c r="DN21" s="22">
        <f>BAR!DN22*0.8</f>
        <v>44560</v>
      </c>
      <c r="DO21" s="22">
        <f>BAR!DO22*0.8</f>
        <v>44560</v>
      </c>
      <c r="DP21" s="22">
        <f>BAR!DP22*0.8</f>
        <v>44560</v>
      </c>
      <c r="DQ21" s="22">
        <f>BAR!DQ22*0.8</f>
        <v>44560</v>
      </c>
      <c r="DR21" s="22">
        <f>BAR!DR22*0.8</f>
        <v>44560</v>
      </c>
      <c r="DS21" s="22">
        <f>BAR!DS22*0.8</f>
        <v>42160</v>
      </c>
      <c r="DT21" s="22">
        <f>BAR!DT22*0.8</f>
        <v>32880</v>
      </c>
      <c r="DU21" s="22">
        <f>BAR!DU22*0.8</f>
        <v>32880</v>
      </c>
      <c r="DV21" s="22">
        <f>BAR!DV22*0.8</f>
        <v>32880</v>
      </c>
      <c r="DW21" s="22">
        <f>BAR!DW22*0.8</f>
        <v>32880</v>
      </c>
      <c r="DX21" s="22">
        <f>BAR!DX22*0.8</f>
        <v>32880</v>
      </c>
      <c r="DY21" s="22">
        <f>BAR!DY22*0.8</f>
        <v>32880</v>
      </c>
      <c r="DZ21" s="22">
        <f>BAR!DZ22*0.8</f>
        <v>32880</v>
      </c>
      <c r="EA21" s="22">
        <f>BAR!EA22*0.8</f>
        <v>33680</v>
      </c>
      <c r="EB21" s="22">
        <f>BAR!EB22*0.8</f>
        <v>33680</v>
      </c>
      <c r="EC21" s="22">
        <f>BAR!EC22*0.8</f>
        <v>33680</v>
      </c>
      <c r="ED21" s="22">
        <f>BAR!ED22*0.8</f>
        <v>33680</v>
      </c>
      <c r="EE21" s="22">
        <f>BAR!EE22*0.8</f>
        <v>33680</v>
      </c>
      <c r="EF21" s="22">
        <f>BAR!EF22*0.8</f>
        <v>33680</v>
      </c>
      <c r="EG21" s="22">
        <f>BAR!EG22*0.8</f>
        <v>33680</v>
      </c>
      <c r="EH21" s="22">
        <f>BAR!EH22*0.8</f>
        <v>33680</v>
      </c>
      <c r="EI21" s="22">
        <f>BAR!EI22*0.8</f>
        <v>33680</v>
      </c>
      <c r="EJ21" s="22">
        <f>BAR!EJ22*0.8</f>
        <v>33680</v>
      </c>
      <c r="EK21" s="22">
        <f>BAR!EK22*0.8</f>
        <v>33680</v>
      </c>
      <c r="EL21" s="22">
        <f>BAR!EL22*0.8</f>
        <v>33680</v>
      </c>
      <c r="EM21" s="22">
        <f>BAR!EM22*0.8</f>
        <v>33680</v>
      </c>
      <c r="EN21" s="22">
        <f>BAR!EN22*0.8</f>
        <v>33680</v>
      </c>
      <c r="EO21" s="22">
        <f>BAR!EO22*0.8</f>
        <v>33680</v>
      </c>
      <c r="EP21" s="22">
        <f>BAR!EP22*0.8</f>
        <v>33680</v>
      </c>
      <c r="EQ21" s="22">
        <f>BAR!EQ22*0.8</f>
        <v>34480</v>
      </c>
      <c r="ER21" s="22">
        <f>BAR!ER22*0.8</f>
        <v>34480</v>
      </c>
      <c r="ES21" s="22">
        <f>BAR!ES22*0.8</f>
        <v>34480</v>
      </c>
      <c r="ET21" s="22">
        <f>BAR!ET22*0.8</f>
        <v>34480</v>
      </c>
      <c r="EU21" s="22">
        <f>BAR!EU22*0.8</f>
        <v>34480</v>
      </c>
      <c r="EV21" s="22">
        <f>BAR!EV22*0.8</f>
        <v>34480</v>
      </c>
      <c r="EW21" s="22">
        <f>BAR!EW22*0.8</f>
        <v>34480</v>
      </c>
      <c r="EX21" s="22">
        <f>BAR!EX22*0.8</f>
        <v>34480</v>
      </c>
      <c r="EY21" s="22">
        <f>BAR!EY22*0.8</f>
        <v>34480</v>
      </c>
      <c r="EZ21" s="22">
        <f>BAR!EZ22*0.8</f>
        <v>34480</v>
      </c>
      <c r="FA21" s="22">
        <f>BAR!FA22*0.8</f>
        <v>34480</v>
      </c>
      <c r="FB21" s="22">
        <f>BAR!FB22*0.8</f>
        <v>34480</v>
      </c>
      <c r="FC21" s="22">
        <f>BAR!FC22*0.8</f>
        <v>34480</v>
      </c>
      <c r="FD21" s="22">
        <f>BAR!FD22*0.8</f>
        <v>34480</v>
      </c>
      <c r="FE21" s="22">
        <f>BAR!FE22*0.8</f>
        <v>34480</v>
      </c>
      <c r="FF21" s="22">
        <f>BAR!FF22*0.8</f>
        <v>34480</v>
      </c>
      <c r="FG21" s="22">
        <f>BAR!FG22*0.8</f>
        <v>34480</v>
      </c>
      <c r="FH21" s="22">
        <f>BAR!FH22*0.8</f>
        <v>34480</v>
      </c>
      <c r="FI21" s="22">
        <f>BAR!FI22*0.8</f>
        <v>34480</v>
      </c>
      <c r="FJ21" s="22">
        <f>BAR!FJ22*0.8</f>
        <v>34480</v>
      </c>
      <c r="FK21" s="22">
        <f>BAR!FK22*0.8</f>
        <v>36560</v>
      </c>
      <c r="FL21" s="22">
        <f>BAR!FL22*0.8</f>
        <v>36560</v>
      </c>
      <c r="FM21" s="22">
        <f>BAR!FM22*0.8</f>
        <v>36560</v>
      </c>
      <c r="FN21" s="22">
        <f>BAR!FN22*0.8</f>
        <v>34480</v>
      </c>
      <c r="FO21" s="22">
        <f>BAR!FO22*0.8</f>
        <v>34480</v>
      </c>
      <c r="FP21" s="22">
        <f>BAR!FP22*0.8</f>
        <v>34480</v>
      </c>
      <c r="FQ21" s="22">
        <f>BAR!FQ22*0.8</f>
        <v>34480</v>
      </c>
      <c r="FR21" s="22">
        <f>BAR!FR22*0.8</f>
        <v>34480</v>
      </c>
      <c r="FS21" s="22">
        <f>BAR!FS22*0.8</f>
        <v>32880</v>
      </c>
      <c r="FT21" s="22">
        <f>BAR!FT22*0.8</f>
        <v>32880</v>
      </c>
      <c r="FU21" s="22">
        <f>BAR!FU22*0.8</f>
        <v>32880</v>
      </c>
      <c r="FV21" s="22">
        <f>BAR!FV22*0.8</f>
        <v>32880</v>
      </c>
      <c r="FW21" s="22">
        <f>BAR!FW22*0.8</f>
        <v>32880</v>
      </c>
      <c r="FX21" s="22">
        <f>BAR!FX22*0.8</f>
        <v>32880</v>
      </c>
      <c r="FY21" s="22">
        <f>BAR!FY22*0.8</f>
        <v>32880</v>
      </c>
      <c r="FZ21" s="22">
        <f>BAR!FZ22*0.8</f>
        <v>37600</v>
      </c>
      <c r="GA21" s="22">
        <f>BAR!GA22*0.8</f>
        <v>33680</v>
      </c>
      <c r="GB21" s="22">
        <f>BAR!GB22*0.8</f>
        <v>26640</v>
      </c>
      <c r="GC21" s="22">
        <f>BAR!GC22*0.8</f>
        <v>26640</v>
      </c>
      <c r="GD21" s="22">
        <f>BAR!GD22*0.8</f>
        <v>26640</v>
      </c>
      <c r="GE21" s="22">
        <f>BAR!GE22*0.8</f>
        <v>26640</v>
      </c>
      <c r="GF21" s="22">
        <f>BAR!GF22*0.8</f>
        <v>26640</v>
      </c>
      <c r="GG21" s="22">
        <f>BAR!GG22*0.8</f>
        <v>26640</v>
      </c>
      <c r="GH21" s="22">
        <f>BAR!GH22*0.8</f>
        <v>26640</v>
      </c>
      <c r="GI21" s="22">
        <f>BAR!GI22*0.8</f>
        <v>26640</v>
      </c>
      <c r="GJ21" s="22">
        <f>BAR!GJ22*0.8</f>
        <v>26640</v>
      </c>
      <c r="GK21" s="22">
        <f>BAR!GK22*0.8</f>
        <v>26640</v>
      </c>
      <c r="GL21" s="22">
        <f>BAR!GL22*0.8</f>
        <v>26640</v>
      </c>
      <c r="GM21" s="22">
        <f>BAR!GM22*0.8</f>
        <v>26640</v>
      </c>
      <c r="GN21" s="22">
        <f>BAR!GN22*0.8</f>
        <v>26640</v>
      </c>
      <c r="GO21" s="22">
        <f>BAR!GO22*0.8</f>
        <v>26640</v>
      </c>
      <c r="GP21" s="22">
        <f>BAR!GP22*0.8</f>
        <v>26640</v>
      </c>
      <c r="GQ21" s="22">
        <f>BAR!GQ22*0.8</f>
        <v>26640</v>
      </c>
      <c r="GR21" s="22">
        <f>BAR!GR22*0.8</f>
        <v>26640</v>
      </c>
      <c r="GS21" s="22">
        <f>BAR!GS22*0.8</f>
        <v>26640</v>
      </c>
      <c r="GT21" s="22">
        <f>BAR!GT22*0.8</f>
        <v>26640</v>
      </c>
      <c r="GU21" s="22">
        <f>BAR!GU22*0.8</f>
        <v>26640</v>
      </c>
      <c r="GV21" s="22">
        <f>BAR!GV22*0.8</f>
        <v>26640</v>
      </c>
      <c r="GW21" s="22">
        <f>BAR!GW22*0.8</f>
        <v>26640</v>
      </c>
    </row>
    <row r="22" spans="1:205" s="3" customFormat="1" ht="12" customHeight="1">
      <c r="A22" s="28">
        <v>3</v>
      </c>
      <c r="B22" s="119">
        <f>BAR!B23*0.8</f>
        <v>21200</v>
      </c>
      <c r="C22" s="119">
        <f>BAR!C23*0.8</f>
        <v>20800</v>
      </c>
      <c r="D22" s="119">
        <f>BAR!D23*0.8</f>
        <v>21600</v>
      </c>
      <c r="E22" s="119">
        <f>BAR!E23*0.8</f>
        <v>21600</v>
      </c>
      <c r="F22" s="119">
        <f>BAR!F23*0.8</f>
        <v>21600</v>
      </c>
      <c r="G22" s="119">
        <f>BAR!G23*0.8</f>
        <v>20480</v>
      </c>
      <c r="H22" s="119">
        <f>BAR!H23*0.8</f>
        <v>20480</v>
      </c>
      <c r="I22" s="119">
        <f>BAR!I23*0.8</f>
        <v>20480</v>
      </c>
      <c r="J22" s="119">
        <f>BAR!J23*0.8</f>
        <v>20480</v>
      </c>
      <c r="K22" s="119">
        <f>BAR!K23*0.8</f>
        <v>21200</v>
      </c>
      <c r="L22" s="119">
        <f>BAR!L23*0.8</f>
        <v>21200</v>
      </c>
      <c r="M22" s="119">
        <f>BAR!M23*0.8</f>
        <v>20000</v>
      </c>
      <c r="N22" s="119">
        <f>BAR!N23*0.8</f>
        <v>20000</v>
      </c>
      <c r="O22" s="119">
        <f>BAR!O23*0.8</f>
        <v>20000</v>
      </c>
      <c r="P22" s="119">
        <f>BAR!P23*0.8</f>
        <v>20000</v>
      </c>
      <c r="Q22" s="119">
        <f>BAR!Q23*0.8</f>
        <v>20000</v>
      </c>
      <c r="R22" s="119">
        <f>BAR!R23*0.8</f>
        <v>20480</v>
      </c>
      <c r="S22" s="119">
        <f>BAR!S23*0.8</f>
        <v>20480</v>
      </c>
      <c r="T22" s="119">
        <f>BAR!T23*0.8</f>
        <v>20000</v>
      </c>
      <c r="U22" s="119">
        <f>BAR!U23*0.8</f>
        <v>20000</v>
      </c>
      <c r="V22" s="119">
        <f>BAR!V23*0.8</f>
        <v>20000</v>
      </c>
      <c r="W22" s="119">
        <f>BAR!W23*0.8</f>
        <v>20000</v>
      </c>
      <c r="X22" s="119">
        <f>BAR!X23*0.8</f>
        <v>17520</v>
      </c>
      <c r="Y22" s="119">
        <f>BAR!Y23*0.8</f>
        <v>17760</v>
      </c>
      <c r="Z22" s="119">
        <f>BAR!Z23*0.8</f>
        <v>17760</v>
      </c>
      <c r="AA22" s="120">
        <f>BAR!AA23*0.8</f>
        <v>17520</v>
      </c>
      <c r="AB22" s="119">
        <f>BAR!AB23*0.8</f>
        <v>17520</v>
      </c>
      <c r="AC22" s="119">
        <f>BAR!AC23*0.8</f>
        <v>17520</v>
      </c>
      <c r="AD22" s="119">
        <f>BAR!AD23*0.8</f>
        <v>17520</v>
      </c>
      <c r="AE22" s="119">
        <f>BAR!AE23*0.8</f>
        <v>17520</v>
      </c>
      <c r="AF22" s="119">
        <f>BAR!AF23*0.8</f>
        <v>17760</v>
      </c>
      <c r="AG22" s="119">
        <f>BAR!AG23*0.8</f>
        <v>17760</v>
      </c>
      <c r="AH22" s="119">
        <f>BAR!AH23*0.8</f>
        <v>17520</v>
      </c>
      <c r="AI22" s="119">
        <f>BAR!AI23*0.8</f>
        <v>17760</v>
      </c>
      <c r="AJ22" s="119">
        <f>BAR!AJ23*0.8</f>
        <v>17760</v>
      </c>
      <c r="AK22" s="119">
        <f>BAR!AK23*0.8</f>
        <v>17760</v>
      </c>
      <c r="AL22" s="119">
        <f>BAR!AL23*0.8</f>
        <v>17760</v>
      </c>
      <c r="AM22" s="119">
        <f>BAR!AM23*0.8</f>
        <v>17760</v>
      </c>
      <c r="AN22" s="119">
        <f>BAR!AN23*0.8</f>
        <v>17760</v>
      </c>
      <c r="AO22" s="119">
        <f>BAR!AO23*0.8</f>
        <v>17520</v>
      </c>
      <c r="AP22" s="119">
        <f>BAR!AP23*0.8</f>
        <v>17520</v>
      </c>
      <c r="AQ22" s="119">
        <f>BAR!AQ23*0.8</f>
        <v>17520</v>
      </c>
      <c r="AR22" s="119">
        <f>BAR!AR23*0.8</f>
        <v>17520</v>
      </c>
      <c r="AS22" s="119">
        <f>BAR!AS23*0.8</f>
        <v>17520</v>
      </c>
      <c r="AT22" s="119">
        <f>BAR!AT23*0.8</f>
        <v>17760</v>
      </c>
      <c r="AU22" s="119">
        <f>BAR!AU23*0.8</f>
        <v>17760</v>
      </c>
      <c r="AV22" s="119">
        <f>BAR!AV23*0.8</f>
        <v>17520</v>
      </c>
      <c r="AW22" s="119">
        <f>BAR!AW23*0.8</f>
        <v>17520</v>
      </c>
      <c r="AX22" s="119">
        <f>BAR!AX23*0.8</f>
        <v>17520</v>
      </c>
      <c r="AY22" s="119">
        <f>BAR!AY23*0.8</f>
        <v>17520</v>
      </c>
      <c r="AZ22" s="119">
        <f>BAR!AZ23*0.8</f>
        <v>17520</v>
      </c>
      <c r="BA22" s="119">
        <f>BAR!BA23*0.8</f>
        <v>17760</v>
      </c>
      <c r="BB22" s="119">
        <f>BAR!BB23*0.8</f>
        <v>17760</v>
      </c>
      <c r="BC22" s="119">
        <f>BAR!BC23*0.8</f>
        <v>17280</v>
      </c>
      <c r="BD22" s="119">
        <f>BAR!BD23*0.8</f>
        <v>17280</v>
      </c>
      <c r="BE22" s="119">
        <f>BAR!BE23*0.8</f>
        <v>17280</v>
      </c>
      <c r="BF22" s="119">
        <f>BAR!BF23*0.8</f>
        <v>17760</v>
      </c>
      <c r="BG22" s="119">
        <f>BAR!BG23*0.8</f>
        <v>17760</v>
      </c>
      <c r="BH22" s="119">
        <f>BAR!BH23*0.8</f>
        <v>17760</v>
      </c>
      <c r="BI22" s="119">
        <f>BAR!BI23*0.8</f>
        <v>17760</v>
      </c>
      <c r="BJ22" s="119">
        <f>BAR!BJ23*0.8</f>
        <v>17120</v>
      </c>
      <c r="BK22" s="119">
        <f>BAR!BK23*0.8</f>
        <v>17120</v>
      </c>
      <c r="BL22" s="119">
        <f>BAR!BL23*0.8</f>
        <v>17120</v>
      </c>
      <c r="BM22" s="119">
        <f>BAR!BM23*0.8</f>
        <v>17120</v>
      </c>
      <c r="BN22" s="119">
        <f>BAR!BN23*0.8</f>
        <v>17120</v>
      </c>
      <c r="BO22" s="119">
        <f>BAR!BO23*0.8</f>
        <v>17280</v>
      </c>
      <c r="BP22" s="119">
        <f>BAR!BP23*0.8</f>
        <v>17280</v>
      </c>
      <c r="BQ22" s="119">
        <f>BAR!BQ23*0.8</f>
        <v>17120</v>
      </c>
      <c r="BR22" s="119">
        <f>BAR!BR23*0.8</f>
        <v>17120</v>
      </c>
      <c r="BS22" s="119">
        <f>BAR!BS23*0.8</f>
        <v>17120</v>
      </c>
      <c r="BT22" s="119">
        <f>BAR!BT23*0.8</f>
        <v>17120</v>
      </c>
      <c r="BU22" s="119">
        <f>BAR!BU23*0.8</f>
        <v>17120</v>
      </c>
      <c r="BV22" s="119">
        <f>BAR!BV23*0.8</f>
        <v>17280</v>
      </c>
      <c r="BW22" s="119">
        <f>BAR!BW23*0.8</f>
        <v>17280</v>
      </c>
      <c r="BX22" s="119">
        <f>BAR!BX23*0.8</f>
        <v>17120</v>
      </c>
      <c r="BY22" s="119">
        <f>BAR!BY23*0.8</f>
        <v>17120</v>
      </c>
      <c r="BZ22" s="119">
        <f>BAR!BZ23*0.8</f>
        <v>17120</v>
      </c>
      <c r="CA22" s="119">
        <f>BAR!CA23*0.8</f>
        <v>17120</v>
      </c>
      <c r="CB22" s="119">
        <f>BAR!CB23*0.8</f>
        <v>17120</v>
      </c>
      <c r="CC22" s="119">
        <f>BAR!CC23*0.8</f>
        <v>17280</v>
      </c>
      <c r="CD22" s="119">
        <f>BAR!CD23*0.8</f>
        <v>17280</v>
      </c>
      <c r="CE22" s="119">
        <f>BAR!CE23*0.8</f>
        <v>17120</v>
      </c>
      <c r="CF22" s="119">
        <f>BAR!CF23*0.8</f>
        <v>17120</v>
      </c>
      <c r="CG22" s="119">
        <f>BAR!CG23*0.8</f>
        <v>17120</v>
      </c>
      <c r="CH22" s="119">
        <f>BAR!CH23*0.8</f>
        <v>17120</v>
      </c>
      <c r="CI22" s="119">
        <f>BAR!CI23*0.8</f>
        <v>17120</v>
      </c>
      <c r="CJ22" s="119">
        <f>BAR!CJ23*0.8</f>
        <v>17280</v>
      </c>
      <c r="CK22" s="119">
        <f>BAR!CK23*0.8</f>
        <v>17280</v>
      </c>
      <c r="CL22" s="119">
        <f>BAR!CL23*0.8</f>
        <v>17120</v>
      </c>
      <c r="CM22" s="119">
        <f>BAR!CM23*0.8</f>
        <v>17120</v>
      </c>
      <c r="CN22" s="119">
        <f>BAR!CN23*0.8</f>
        <v>17120</v>
      </c>
      <c r="CO22" s="119">
        <f>BAR!CO23*0.8</f>
        <v>17120</v>
      </c>
      <c r="CP22" s="119">
        <f>BAR!CP23*0.8</f>
        <v>17120</v>
      </c>
      <c r="CQ22" s="119">
        <f>BAR!CQ23*0.8</f>
        <v>18000</v>
      </c>
      <c r="CR22" s="119">
        <f>BAR!CR23*0.8</f>
        <v>18000</v>
      </c>
      <c r="CS22" s="119">
        <f>BAR!CS23*0.8</f>
        <v>18000</v>
      </c>
      <c r="CT22" s="119">
        <f>BAR!CT23*0.8</f>
        <v>18000</v>
      </c>
      <c r="CU22" s="119">
        <f>BAR!CU23*0.8</f>
        <v>18000</v>
      </c>
      <c r="CV22" s="119">
        <f>BAR!CV23*0.8</f>
        <v>18000</v>
      </c>
      <c r="CW22" s="119">
        <f>BAR!CW23*0.8</f>
        <v>18000</v>
      </c>
      <c r="CX22" s="119">
        <f>BAR!CX23*0.8</f>
        <v>18400</v>
      </c>
      <c r="CY22" s="119">
        <f>BAR!CY23*0.8</f>
        <v>18400</v>
      </c>
      <c r="CZ22" s="119">
        <f>BAR!CZ23*0.8</f>
        <v>18400</v>
      </c>
      <c r="DA22" s="119">
        <f>BAR!DA23*0.8</f>
        <v>18400</v>
      </c>
      <c r="DB22" s="119">
        <f>BAR!DB23*0.8</f>
        <v>18400</v>
      </c>
      <c r="DC22" s="119">
        <f>BAR!DC23*0.8</f>
        <v>18400</v>
      </c>
      <c r="DD22" s="119">
        <f>BAR!DD23*0.8</f>
        <v>18400</v>
      </c>
      <c r="DE22" s="119">
        <f>BAR!DE23*0.8</f>
        <v>19200</v>
      </c>
      <c r="DF22" s="119">
        <f>BAR!DF23*0.8</f>
        <v>19200</v>
      </c>
      <c r="DG22" s="119">
        <f>BAR!DG23*0.8</f>
        <v>19200</v>
      </c>
      <c r="DH22" s="119">
        <f>BAR!DH23*0.8</f>
        <v>19200</v>
      </c>
      <c r="DI22" s="119">
        <f>BAR!DI23*0.8</f>
        <v>34960</v>
      </c>
      <c r="DJ22" s="119">
        <f>BAR!DJ23*0.8</f>
        <v>44560</v>
      </c>
      <c r="DK22" s="119">
        <f>BAR!DK23*0.8</f>
        <v>44560</v>
      </c>
      <c r="DL22" s="119">
        <f>BAR!DL23*0.8</f>
        <v>44560</v>
      </c>
      <c r="DM22" s="119">
        <f>BAR!DM23*0.8</f>
        <v>44560</v>
      </c>
      <c r="DN22" s="119">
        <f>BAR!DN23*0.8</f>
        <v>44560</v>
      </c>
      <c r="DO22" s="119">
        <f>BAR!DO23*0.8</f>
        <v>44560</v>
      </c>
      <c r="DP22" s="119">
        <f>BAR!DP23*0.8</f>
        <v>44560</v>
      </c>
      <c r="DQ22" s="119">
        <f>BAR!DQ23*0.8</f>
        <v>44560</v>
      </c>
      <c r="DR22" s="119">
        <f>BAR!DR23*0.8</f>
        <v>44560</v>
      </c>
      <c r="DS22" s="119">
        <f>BAR!DS23*0.8</f>
        <v>42160</v>
      </c>
      <c r="DT22" s="119">
        <f>BAR!DT23*0.8</f>
        <v>32880</v>
      </c>
      <c r="DU22" s="119">
        <f>BAR!DU23*0.8</f>
        <v>32880</v>
      </c>
      <c r="DV22" s="119">
        <f>BAR!DV23*0.8</f>
        <v>32880</v>
      </c>
      <c r="DW22" s="119">
        <f>BAR!DW23*0.8</f>
        <v>32880</v>
      </c>
      <c r="DX22" s="119">
        <f>BAR!DX23*0.8</f>
        <v>32880</v>
      </c>
      <c r="DY22" s="119">
        <f>BAR!DY23*0.8</f>
        <v>32880</v>
      </c>
      <c r="DZ22" s="119">
        <f>BAR!DZ23*0.8</f>
        <v>32880</v>
      </c>
      <c r="EA22" s="119">
        <f>BAR!EA23*0.8</f>
        <v>33680</v>
      </c>
      <c r="EB22" s="119">
        <f>BAR!EB23*0.8</f>
        <v>33680</v>
      </c>
      <c r="EC22" s="119">
        <f>BAR!EC23*0.8</f>
        <v>33680</v>
      </c>
      <c r="ED22" s="119">
        <f>BAR!ED23*0.8</f>
        <v>33680</v>
      </c>
      <c r="EE22" s="119">
        <f>BAR!EE23*0.8</f>
        <v>33680</v>
      </c>
      <c r="EF22" s="119">
        <f>BAR!EF23*0.8</f>
        <v>33680</v>
      </c>
      <c r="EG22" s="119">
        <f>BAR!EG23*0.8</f>
        <v>33680</v>
      </c>
      <c r="EH22" s="119">
        <f>BAR!EH23*0.8</f>
        <v>33680</v>
      </c>
      <c r="EI22" s="119">
        <f>BAR!EI23*0.8</f>
        <v>33680</v>
      </c>
      <c r="EJ22" s="119">
        <f>BAR!EJ23*0.8</f>
        <v>33680</v>
      </c>
      <c r="EK22" s="119">
        <f>BAR!EK23*0.8</f>
        <v>33680</v>
      </c>
      <c r="EL22" s="119">
        <f>BAR!EL23*0.8</f>
        <v>33680</v>
      </c>
      <c r="EM22" s="119">
        <f>BAR!EM23*0.8</f>
        <v>33680</v>
      </c>
      <c r="EN22" s="119">
        <f>BAR!EN23*0.8</f>
        <v>33680</v>
      </c>
      <c r="EO22" s="119">
        <f>BAR!EO23*0.8</f>
        <v>33680</v>
      </c>
      <c r="EP22" s="119">
        <f>BAR!EP23*0.8</f>
        <v>33680</v>
      </c>
      <c r="EQ22" s="119">
        <f>BAR!EQ23*0.8</f>
        <v>34480</v>
      </c>
      <c r="ER22" s="119">
        <f>BAR!ER23*0.8</f>
        <v>34480</v>
      </c>
      <c r="ES22" s="119">
        <f>BAR!ES23*0.8</f>
        <v>34480</v>
      </c>
      <c r="ET22" s="119">
        <f>BAR!ET23*0.8</f>
        <v>34480</v>
      </c>
      <c r="EU22" s="119">
        <f>BAR!EU23*0.8</f>
        <v>34480</v>
      </c>
      <c r="EV22" s="119">
        <f>BAR!EV23*0.8</f>
        <v>34480</v>
      </c>
      <c r="EW22" s="119">
        <f>BAR!EW23*0.8</f>
        <v>34480</v>
      </c>
      <c r="EX22" s="119">
        <f>BAR!EX23*0.8</f>
        <v>34480</v>
      </c>
      <c r="EY22" s="119">
        <f>BAR!EY23*0.8</f>
        <v>34480</v>
      </c>
      <c r="EZ22" s="119">
        <f>BAR!EZ23*0.8</f>
        <v>34480</v>
      </c>
      <c r="FA22" s="119">
        <f>BAR!FA23*0.8</f>
        <v>34480</v>
      </c>
      <c r="FB22" s="119">
        <f>BAR!FB23*0.8</f>
        <v>34480</v>
      </c>
      <c r="FC22" s="119">
        <f>BAR!FC23*0.8</f>
        <v>34480</v>
      </c>
      <c r="FD22" s="119">
        <f>BAR!FD23*0.8</f>
        <v>34480</v>
      </c>
      <c r="FE22" s="119">
        <f>BAR!FE23*0.8</f>
        <v>34480</v>
      </c>
      <c r="FF22" s="119">
        <f>BAR!FF23*0.8</f>
        <v>34480</v>
      </c>
      <c r="FG22" s="119">
        <f>BAR!FG23*0.8</f>
        <v>34480</v>
      </c>
      <c r="FH22" s="119">
        <f>BAR!FH23*0.8</f>
        <v>34480</v>
      </c>
      <c r="FI22" s="119">
        <f>BAR!FI23*0.8</f>
        <v>34480</v>
      </c>
      <c r="FJ22" s="119">
        <f>BAR!FJ23*0.8</f>
        <v>34480</v>
      </c>
      <c r="FK22" s="119">
        <f>BAR!FK23*0.8</f>
        <v>36560</v>
      </c>
      <c r="FL22" s="119">
        <f>BAR!FL23*0.8</f>
        <v>36560</v>
      </c>
      <c r="FM22" s="119">
        <f>BAR!FM23*0.8</f>
        <v>36560</v>
      </c>
      <c r="FN22" s="119">
        <f>BAR!FN23*0.8</f>
        <v>34480</v>
      </c>
      <c r="FO22" s="119">
        <f>BAR!FO23*0.8</f>
        <v>34480</v>
      </c>
      <c r="FP22" s="119">
        <f>BAR!FP23*0.8</f>
        <v>34480</v>
      </c>
      <c r="FQ22" s="119">
        <f>BAR!FQ23*0.8</f>
        <v>34480</v>
      </c>
      <c r="FR22" s="119">
        <f>BAR!FR23*0.8</f>
        <v>34480</v>
      </c>
      <c r="FS22" s="119">
        <f>BAR!FS23*0.8</f>
        <v>32880</v>
      </c>
      <c r="FT22" s="119">
        <f>BAR!FT23*0.8</f>
        <v>32880</v>
      </c>
      <c r="FU22" s="119">
        <f>BAR!FU23*0.8</f>
        <v>32880</v>
      </c>
      <c r="FV22" s="119">
        <f>BAR!FV23*0.8</f>
        <v>32880</v>
      </c>
      <c r="FW22" s="119">
        <f>BAR!FW23*0.8</f>
        <v>32880</v>
      </c>
      <c r="FX22" s="119">
        <f>BAR!FX23*0.8</f>
        <v>32880</v>
      </c>
      <c r="FY22" s="119">
        <f>BAR!FY23*0.8</f>
        <v>32880</v>
      </c>
      <c r="FZ22" s="119">
        <f>BAR!FZ23*0.8</f>
        <v>37600</v>
      </c>
      <c r="GA22" s="119">
        <f>BAR!GA23*0.8</f>
        <v>33680</v>
      </c>
      <c r="GB22" s="119">
        <f>BAR!GB23*0.8</f>
        <v>26640</v>
      </c>
      <c r="GC22" s="119">
        <f>BAR!GC23*0.8</f>
        <v>26640</v>
      </c>
      <c r="GD22" s="119">
        <f>BAR!GD23*0.8</f>
        <v>26640</v>
      </c>
      <c r="GE22" s="119">
        <f>BAR!GE23*0.8</f>
        <v>26640</v>
      </c>
      <c r="GF22" s="119">
        <f>BAR!GF23*0.8</f>
        <v>26640</v>
      </c>
      <c r="GG22" s="119">
        <f>BAR!GG23*0.8</f>
        <v>26640</v>
      </c>
      <c r="GH22" s="119">
        <f>BAR!GH23*0.8</f>
        <v>26640</v>
      </c>
      <c r="GI22" s="119">
        <f>BAR!GI23*0.8</f>
        <v>26640</v>
      </c>
      <c r="GJ22" s="119">
        <f>BAR!GJ23*0.8</f>
        <v>26640</v>
      </c>
      <c r="GK22" s="119">
        <f>BAR!GK23*0.8</f>
        <v>26640</v>
      </c>
      <c r="GL22" s="119">
        <f>BAR!GL23*0.8</f>
        <v>26640</v>
      </c>
      <c r="GM22" s="119">
        <f>BAR!GM23*0.8</f>
        <v>26640</v>
      </c>
      <c r="GN22" s="119">
        <f>BAR!GN23*0.8</f>
        <v>26640</v>
      </c>
      <c r="GO22" s="119">
        <f>BAR!GO23*0.8</f>
        <v>26640</v>
      </c>
      <c r="GP22" s="119">
        <f>BAR!GP23*0.8</f>
        <v>26640</v>
      </c>
      <c r="GQ22" s="119">
        <f>BAR!GQ23*0.8</f>
        <v>26640</v>
      </c>
      <c r="GR22" s="119">
        <f>BAR!GR23*0.8</f>
        <v>26640</v>
      </c>
      <c r="GS22" s="119">
        <f>BAR!GS23*0.8</f>
        <v>26640</v>
      </c>
      <c r="GT22" s="119">
        <f>BAR!GT23*0.8</f>
        <v>26640</v>
      </c>
      <c r="GU22" s="119">
        <f>BAR!GU23*0.8</f>
        <v>26640</v>
      </c>
      <c r="GV22" s="119">
        <f>BAR!GV23*0.8</f>
        <v>26640</v>
      </c>
      <c r="GW22" s="119">
        <f>BAR!GW23*0.8</f>
        <v>26640</v>
      </c>
    </row>
    <row r="23" spans="1:205" s="3" customFormat="1" ht="12" customHeight="1">
      <c r="A23" s="28">
        <v>4</v>
      </c>
      <c r="B23" s="119">
        <f>BAR!B24*0.8</f>
        <v>21200</v>
      </c>
      <c r="C23" s="119">
        <f>BAR!C24*0.8</f>
        <v>20800</v>
      </c>
      <c r="D23" s="119">
        <f>BAR!D24*0.8</f>
        <v>21600</v>
      </c>
      <c r="E23" s="119">
        <f>BAR!E24*0.8</f>
        <v>21600</v>
      </c>
      <c r="F23" s="119">
        <f>BAR!F24*0.8</f>
        <v>21600</v>
      </c>
      <c r="G23" s="119">
        <f>BAR!G24*0.8</f>
        <v>20480</v>
      </c>
      <c r="H23" s="119">
        <f>BAR!H24*0.8</f>
        <v>20480</v>
      </c>
      <c r="I23" s="119">
        <f>BAR!I24*0.8</f>
        <v>20480</v>
      </c>
      <c r="J23" s="119">
        <f>BAR!J24*0.8</f>
        <v>20480</v>
      </c>
      <c r="K23" s="119">
        <f>BAR!K24*0.8</f>
        <v>21200</v>
      </c>
      <c r="L23" s="119">
        <f>BAR!L24*0.8</f>
        <v>21200</v>
      </c>
      <c r="M23" s="119">
        <f>BAR!M24*0.8</f>
        <v>20000</v>
      </c>
      <c r="N23" s="119">
        <f>BAR!N24*0.8</f>
        <v>20000</v>
      </c>
      <c r="O23" s="119">
        <f>BAR!O24*0.8</f>
        <v>20000</v>
      </c>
      <c r="P23" s="119">
        <f>BAR!P24*0.8</f>
        <v>20000</v>
      </c>
      <c r="Q23" s="119">
        <f>BAR!Q24*0.8</f>
        <v>20000</v>
      </c>
      <c r="R23" s="119">
        <f>BAR!R24*0.8</f>
        <v>20480</v>
      </c>
      <c r="S23" s="119">
        <f>BAR!S24*0.8</f>
        <v>20480</v>
      </c>
      <c r="T23" s="119">
        <f>BAR!T24*0.8</f>
        <v>20000</v>
      </c>
      <c r="U23" s="119">
        <f>BAR!U24*0.8</f>
        <v>20000</v>
      </c>
      <c r="V23" s="119">
        <f>BAR!V24*0.8</f>
        <v>20000</v>
      </c>
      <c r="W23" s="119">
        <f>BAR!W24*0.8</f>
        <v>20000</v>
      </c>
      <c r="X23" s="119">
        <f>BAR!X24*0.8</f>
        <v>17520</v>
      </c>
      <c r="Y23" s="119">
        <f>BAR!Y24*0.8</f>
        <v>17760</v>
      </c>
      <c r="Z23" s="119">
        <f>BAR!Z24*0.8</f>
        <v>17760</v>
      </c>
      <c r="AA23" s="120">
        <f>BAR!AA24*0.8</f>
        <v>17520</v>
      </c>
      <c r="AB23" s="119">
        <f>BAR!AB24*0.8</f>
        <v>17520</v>
      </c>
      <c r="AC23" s="119">
        <f>BAR!AC24*0.8</f>
        <v>17520</v>
      </c>
      <c r="AD23" s="119">
        <f>BAR!AD24*0.8</f>
        <v>17520</v>
      </c>
      <c r="AE23" s="119">
        <f>BAR!AE24*0.8</f>
        <v>17520</v>
      </c>
      <c r="AF23" s="119">
        <f>BAR!AF24*0.8</f>
        <v>17760</v>
      </c>
      <c r="AG23" s="119">
        <f>BAR!AG24*0.8</f>
        <v>17760</v>
      </c>
      <c r="AH23" s="119">
        <f>BAR!AH24*0.8</f>
        <v>17520</v>
      </c>
      <c r="AI23" s="119">
        <f>BAR!AI24*0.8</f>
        <v>17760</v>
      </c>
      <c r="AJ23" s="119">
        <f>BAR!AJ24*0.8</f>
        <v>17760</v>
      </c>
      <c r="AK23" s="119">
        <f>BAR!AK24*0.8</f>
        <v>17760</v>
      </c>
      <c r="AL23" s="119">
        <f>BAR!AL24*0.8</f>
        <v>17760</v>
      </c>
      <c r="AM23" s="119">
        <f>BAR!AM24*0.8</f>
        <v>17760</v>
      </c>
      <c r="AN23" s="119">
        <f>BAR!AN24*0.8</f>
        <v>17760</v>
      </c>
      <c r="AO23" s="119">
        <f>BAR!AO24*0.8</f>
        <v>17520</v>
      </c>
      <c r="AP23" s="119">
        <f>BAR!AP24*0.8</f>
        <v>17520</v>
      </c>
      <c r="AQ23" s="119">
        <f>BAR!AQ24*0.8</f>
        <v>17520</v>
      </c>
      <c r="AR23" s="119">
        <f>BAR!AR24*0.8</f>
        <v>17520</v>
      </c>
      <c r="AS23" s="119">
        <f>BAR!AS24*0.8</f>
        <v>17520</v>
      </c>
      <c r="AT23" s="119">
        <f>BAR!AT24*0.8</f>
        <v>17760</v>
      </c>
      <c r="AU23" s="119">
        <f>BAR!AU24*0.8</f>
        <v>17760</v>
      </c>
      <c r="AV23" s="119">
        <f>BAR!AV24*0.8</f>
        <v>17520</v>
      </c>
      <c r="AW23" s="119">
        <f>BAR!AW24*0.8</f>
        <v>17520</v>
      </c>
      <c r="AX23" s="119">
        <f>BAR!AX24*0.8</f>
        <v>17520</v>
      </c>
      <c r="AY23" s="119">
        <f>BAR!AY24*0.8</f>
        <v>17520</v>
      </c>
      <c r="AZ23" s="119">
        <f>BAR!AZ24*0.8</f>
        <v>17520</v>
      </c>
      <c r="BA23" s="119">
        <f>BAR!BA24*0.8</f>
        <v>17760</v>
      </c>
      <c r="BB23" s="119">
        <f>BAR!BB24*0.8</f>
        <v>17760</v>
      </c>
      <c r="BC23" s="119">
        <f>BAR!BC24*0.8</f>
        <v>17280</v>
      </c>
      <c r="BD23" s="119">
        <f>BAR!BD24*0.8</f>
        <v>17280</v>
      </c>
      <c r="BE23" s="119">
        <f>BAR!BE24*0.8</f>
        <v>17280</v>
      </c>
      <c r="BF23" s="119">
        <f>BAR!BF24*0.8</f>
        <v>17760</v>
      </c>
      <c r="BG23" s="119">
        <f>BAR!BG24*0.8</f>
        <v>17760</v>
      </c>
      <c r="BH23" s="119">
        <f>BAR!BH24*0.8</f>
        <v>17760</v>
      </c>
      <c r="BI23" s="119">
        <f>BAR!BI24*0.8</f>
        <v>17760</v>
      </c>
      <c r="BJ23" s="119">
        <f>BAR!BJ24*0.8</f>
        <v>17120</v>
      </c>
      <c r="BK23" s="119">
        <f>BAR!BK24*0.8</f>
        <v>17120</v>
      </c>
      <c r="BL23" s="119">
        <f>BAR!BL24*0.8</f>
        <v>17120</v>
      </c>
      <c r="BM23" s="119">
        <f>BAR!BM24*0.8</f>
        <v>17120</v>
      </c>
      <c r="BN23" s="119">
        <f>BAR!BN24*0.8</f>
        <v>17120</v>
      </c>
      <c r="BO23" s="119">
        <f>BAR!BO24*0.8</f>
        <v>17280</v>
      </c>
      <c r="BP23" s="119">
        <f>BAR!BP24*0.8</f>
        <v>17280</v>
      </c>
      <c r="BQ23" s="119">
        <f>BAR!BQ24*0.8</f>
        <v>17120</v>
      </c>
      <c r="BR23" s="119">
        <f>BAR!BR24*0.8</f>
        <v>17120</v>
      </c>
      <c r="BS23" s="119">
        <f>BAR!BS24*0.8</f>
        <v>17120</v>
      </c>
      <c r="BT23" s="119">
        <f>BAR!BT24*0.8</f>
        <v>17120</v>
      </c>
      <c r="BU23" s="119">
        <f>BAR!BU24*0.8</f>
        <v>17120</v>
      </c>
      <c r="BV23" s="119">
        <f>BAR!BV24*0.8</f>
        <v>17280</v>
      </c>
      <c r="BW23" s="119">
        <f>BAR!BW24*0.8</f>
        <v>17280</v>
      </c>
      <c r="BX23" s="119">
        <f>BAR!BX24*0.8</f>
        <v>17120</v>
      </c>
      <c r="BY23" s="119">
        <f>BAR!BY24*0.8</f>
        <v>17120</v>
      </c>
      <c r="BZ23" s="119">
        <f>BAR!BZ24*0.8</f>
        <v>17120</v>
      </c>
      <c r="CA23" s="119">
        <f>BAR!CA24*0.8</f>
        <v>17120</v>
      </c>
      <c r="CB23" s="119">
        <f>BAR!CB24*0.8</f>
        <v>17120</v>
      </c>
      <c r="CC23" s="119">
        <f>BAR!CC24*0.8</f>
        <v>17280</v>
      </c>
      <c r="CD23" s="119">
        <f>BAR!CD24*0.8</f>
        <v>17280</v>
      </c>
      <c r="CE23" s="119">
        <f>BAR!CE24*0.8</f>
        <v>17120</v>
      </c>
      <c r="CF23" s="119">
        <f>BAR!CF24*0.8</f>
        <v>17120</v>
      </c>
      <c r="CG23" s="119">
        <f>BAR!CG24*0.8</f>
        <v>17120</v>
      </c>
      <c r="CH23" s="119">
        <f>BAR!CH24*0.8</f>
        <v>17120</v>
      </c>
      <c r="CI23" s="119">
        <f>BAR!CI24*0.8</f>
        <v>17120</v>
      </c>
      <c r="CJ23" s="119">
        <f>BAR!CJ24*0.8</f>
        <v>17280</v>
      </c>
      <c r="CK23" s="119">
        <f>BAR!CK24*0.8</f>
        <v>17280</v>
      </c>
      <c r="CL23" s="119">
        <f>BAR!CL24*0.8</f>
        <v>17120</v>
      </c>
      <c r="CM23" s="119">
        <f>BAR!CM24*0.8</f>
        <v>17120</v>
      </c>
      <c r="CN23" s="119">
        <f>BAR!CN24*0.8</f>
        <v>17120</v>
      </c>
      <c r="CO23" s="119">
        <f>BAR!CO24*0.8</f>
        <v>17120</v>
      </c>
      <c r="CP23" s="119">
        <f>BAR!CP24*0.8</f>
        <v>17120</v>
      </c>
      <c r="CQ23" s="119">
        <f>BAR!CQ24*0.8</f>
        <v>18000</v>
      </c>
      <c r="CR23" s="119">
        <f>BAR!CR24*0.8</f>
        <v>18000</v>
      </c>
      <c r="CS23" s="119">
        <f>BAR!CS24*0.8</f>
        <v>18000</v>
      </c>
      <c r="CT23" s="119">
        <f>BAR!CT24*0.8</f>
        <v>18000</v>
      </c>
      <c r="CU23" s="119">
        <f>BAR!CU24*0.8</f>
        <v>18000</v>
      </c>
      <c r="CV23" s="119">
        <f>BAR!CV24*0.8</f>
        <v>18000</v>
      </c>
      <c r="CW23" s="119">
        <f>BAR!CW24*0.8</f>
        <v>18000</v>
      </c>
      <c r="CX23" s="119">
        <f>BAR!CX24*0.8</f>
        <v>18400</v>
      </c>
      <c r="CY23" s="119">
        <f>BAR!CY24*0.8</f>
        <v>18400</v>
      </c>
      <c r="CZ23" s="119">
        <f>BAR!CZ24*0.8</f>
        <v>18400</v>
      </c>
      <c r="DA23" s="119">
        <f>BAR!DA24*0.8</f>
        <v>18400</v>
      </c>
      <c r="DB23" s="119">
        <f>BAR!DB24*0.8</f>
        <v>18400</v>
      </c>
      <c r="DC23" s="119">
        <f>BAR!DC24*0.8</f>
        <v>18400</v>
      </c>
      <c r="DD23" s="119">
        <f>BAR!DD24*0.8</f>
        <v>18400</v>
      </c>
      <c r="DE23" s="119">
        <f>BAR!DE24*0.8</f>
        <v>19200</v>
      </c>
      <c r="DF23" s="119">
        <f>BAR!DF24*0.8</f>
        <v>19200</v>
      </c>
      <c r="DG23" s="119">
        <f>BAR!DG24*0.8</f>
        <v>19200</v>
      </c>
      <c r="DH23" s="119">
        <f>BAR!DH24*0.8</f>
        <v>19200</v>
      </c>
      <c r="DI23" s="119">
        <f>BAR!DI24*0.8</f>
        <v>34960</v>
      </c>
      <c r="DJ23" s="119">
        <f>BAR!DJ24*0.8</f>
        <v>44560</v>
      </c>
      <c r="DK23" s="119">
        <f>BAR!DK24*0.8</f>
        <v>44560</v>
      </c>
      <c r="DL23" s="119">
        <f>BAR!DL24*0.8</f>
        <v>44560</v>
      </c>
      <c r="DM23" s="119">
        <f>BAR!DM24*0.8</f>
        <v>44560</v>
      </c>
      <c r="DN23" s="119">
        <f>BAR!DN24*0.8</f>
        <v>44560</v>
      </c>
      <c r="DO23" s="119">
        <f>BAR!DO24*0.8</f>
        <v>44560</v>
      </c>
      <c r="DP23" s="119">
        <f>BAR!DP24*0.8</f>
        <v>44560</v>
      </c>
      <c r="DQ23" s="119">
        <f>BAR!DQ24*0.8</f>
        <v>44560</v>
      </c>
      <c r="DR23" s="119">
        <f>BAR!DR24*0.8</f>
        <v>44560</v>
      </c>
      <c r="DS23" s="119">
        <f>BAR!DS24*0.8</f>
        <v>42160</v>
      </c>
      <c r="DT23" s="119">
        <f>BAR!DT24*0.8</f>
        <v>32880</v>
      </c>
      <c r="DU23" s="119">
        <f>BAR!DU24*0.8</f>
        <v>32880</v>
      </c>
      <c r="DV23" s="119">
        <f>BAR!DV24*0.8</f>
        <v>32880</v>
      </c>
      <c r="DW23" s="119">
        <f>BAR!DW24*0.8</f>
        <v>32880</v>
      </c>
      <c r="DX23" s="119">
        <f>BAR!DX24*0.8</f>
        <v>32880</v>
      </c>
      <c r="DY23" s="119">
        <f>BAR!DY24*0.8</f>
        <v>32880</v>
      </c>
      <c r="DZ23" s="119">
        <f>BAR!DZ24*0.8</f>
        <v>32880</v>
      </c>
      <c r="EA23" s="119">
        <f>BAR!EA24*0.8</f>
        <v>33680</v>
      </c>
      <c r="EB23" s="119">
        <f>BAR!EB24*0.8</f>
        <v>33680</v>
      </c>
      <c r="EC23" s="119">
        <f>BAR!EC24*0.8</f>
        <v>33680</v>
      </c>
      <c r="ED23" s="119">
        <f>BAR!ED24*0.8</f>
        <v>33680</v>
      </c>
      <c r="EE23" s="119">
        <f>BAR!EE24*0.8</f>
        <v>33680</v>
      </c>
      <c r="EF23" s="119">
        <f>BAR!EF24*0.8</f>
        <v>33680</v>
      </c>
      <c r="EG23" s="119">
        <f>BAR!EG24*0.8</f>
        <v>33680</v>
      </c>
      <c r="EH23" s="119">
        <f>BAR!EH24*0.8</f>
        <v>33680</v>
      </c>
      <c r="EI23" s="119">
        <f>BAR!EI24*0.8</f>
        <v>33680</v>
      </c>
      <c r="EJ23" s="119">
        <f>BAR!EJ24*0.8</f>
        <v>33680</v>
      </c>
      <c r="EK23" s="119">
        <f>BAR!EK24*0.8</f>
        <v>33680</v>
      </c>
      <c r="EL23" s="119">
        <f>BAR!EL24*0.8</f>
        <v>33680</v>
      </c>
      <c r="EM23" s="119">
        <f>BAR!EM24*0.8</f>
        <v>33680</v>
      </c>
      <c r="EN23" s="119">
        <f>BAR!EN24*0.8</f>
        <v>33680</v>
      </c>
      <c r="EO23" s="119">
        <f>BAR!EO24*0.8</f>
        <v>33680</v>
      </c>
      <c r="EP23" s="119">
        <f>BAR!EP24*0.8</f>
        <v>33680</v>
      </c>
      <c r="EQ23" s="119">
        <f>BAR!EQ24*0.8</f>
        <v>34480</v>
      </c>
      <c r="ER23" s="119">
        <f>BAR!ER24*0.8</f>
        <v>34480</v>
      </c>
      <c r="ES23" s="119">
        <f>BAR!ES24*0.8</f>
        <v>34480</v>
      </c>
      <c r="ET23" s="119">
        <f>BAR!ET24*0.8</f>
        <v>34480</v>
      </c>
      <c r="EU23" s="119">
        <f>BAR!EU24*0.8</f>
        <v>34480</v>
      </c>
      <c r="EV23" s="119">
        <f>BAR!EV24*0.8</f>
        <v>34480</v>
      </c>
      <c r="EW23" s="119">
        <f>BAR!EW24*0.8</f>
        <v>34480</v>
      </c>
      <c r="EX23" s="119">
        <f>BAR!EX24*0.8</f>
        <v>34480</v>
      </c>
      <c r="EY23" s="119">
        <f>BAR!EY24*0.8</f>
        <v>34480</v>
      </c>
      <c r="EZ23" s="119">
        <f>BAR!EZ24*0.8</f>
        <v>34480</v>
      </c>
      <c r="FA23" s="119">
        <f>BAR!FA24*0.8</f>
        <v>34480</v>
      </c>
      <c r="FB23" s="119">
        <f>BAR!FB24*0.8</f>
        <v>34480</v>
      </c>
      <c r="FC23" s="119">
        <f>BAR!FC24*0.8</f>
        <v>34480</v>
      </c>
      <c r="FD23" s="119">
        <f>BAR!FD24*0.8</f>
        <v>34480</v>
      </c>
      <c r="FE23" s="119">
        <f>BAR!FE24*0.8</f>
        <v>34480</v>
      </c>
      <c r="FF23" s="119">
        <f>BAR!FF24*0.8</f>
        <v>34480</v>
      </c>
      <c r="FG23" s="119">
        <f>BAR!FG24*0.8</f>
        <v>34480</v>
      </c>
      <c r="FH23" s="119">
        <f>BAR!FH24*0.8</f>
        <v>34480</v>
      </c>
      <c r="FI23" s="119">
        <f>BAR!FI24*0.8</f>
        <v>34480</v>
      </c>
      <c r="FJ23" s="119">
        <f>BAR!FJ24*0.8</f>
        <v>34480</v>
      </c>
      <c r="FK23" s="119">
        <f>BAR!FK24*0.8</f>
        <v>36560</v>
      </c>
      <c r="FL23" s="119">
        <f>BAR!FL24*0.8</f>
        <v>36560</v>
      </c>
      <c r="FM23" s="119">
        <f>BAR!FM24*0.8</f>
        <v>36560</v>
      </c>
      <c r="FN23" s="119">
        <f>BAR!FN24*0.8</f>
        <v>34480</v>
      </c>
      <c r="FO23" s="119">
        <f>BAR!FO24*0.8</f>
        <v>34480</v>
      </c>
      <c r="FP23" s="119">
        <f>BAR!FP24*0.8</f>
        <v>34480</v>
      </c>
      <c r="FQ23" s="119">
        <f>BAR!FQ24*0.8</f>
        <v>34480</v>
      </c>
      <c r="FR23" s="119">
        <f>BAR!FR24*0.8</f>
        <v>34480</v>
      </c>
      <c r="FS23" s="119">
        <f>BAR!FS24*0.8</f>
        <v>32880</v>
      </c>
      <c r="FT23" s="119">
        <f>BAR!FT24*0.8</f>
        <v>32880</v>
      </c>
      <c r="FU23" s="119">
        <f>BAR!FU24*0.8</f>
        <v>32880</v>
      </c>
      <c r="FV23" s="119">
        <f>BAR!FV24*0.8</f>
        <v>32880</v>
      </c>
      <c r="FW23" s="119">
        <f>BAR!FW24*0.8</f>
        <v>32880</v>
      </c>
      <c r="FX23" s="119">
        <f>BAR!FX24*0.8</f>
        <v>32880</v>
      </c>
      <c r="FY23" s="119">
        <f>BAR!FY24*0.8</f>
        <v>32880</v>
      </c>
      <c r="FZ23" s="119">
        <f>BAR!FZ24*0.8</f>
        <v>37600</v>
      </c>
      <c r="GA23" s="119">
        <f>BAR!GA24*0.8</f>
        <v>33680</v>
      </c>
      <c r="GB23" s="119">
        <f>BAR!GB24*0.8</f>
        <v>26640</v>
      </c>
      <c r="GC23" s="119">
        <f>BAR!GC24*0.8</f>
        <v>26640</v>
      </c>
      <c r="GD23" s="119">
        <f>BAR!GD24*0.8</f>
        <v>26640</v>
      </c>
      <c r="GE23" s="119">
        <f>BAR!GE24*0.8</f>
        <v>26640</v>
      </c>
      <c r="GF23" s="119">
        <f>BAR!GF24*0.8</f>
        <v>26640</v>
      </c>
      <c r="GG23" s="119">
        <f>BAR!GG24*0.8</f>
        <v>26640</v>
      </c>
      <c r="GH23" s="119">
        <f>BAR!GH24*0.8</f>
        <v>26640</v>
      </c>
      <c r="GI23" s="119">
        <f>BAR!GI24*0.8</f>
        <v>26640</v>
      </c>
      <c r="GJ23" s="119">
        <f>BAR!GJ24*0.8</f>
        <v>26640</v>
      </c>
      <c r="GK23" s="119">
        <f>BAR!GK24*0.8</f>
        <v>26640</v>
      </c>
      <c r="GL23" s="119">
        <f>BAR!GL24*0.8</f>
        <v>26640</v>
      </c>
      <c r="GM23" s="119">
        <f>BAR!GM24*0.8</f>
        <v>26640</v>
      </c>
      <c r="GN23" s="119">
        <f>BAR!GN24*0.8</f>
        <v>26640</v>
      </c>
      <c r="GO23" s="119">
        <f>BAR!GO24*0.8</f>
        <v>26640</v>
      </c>
      <c r="GP23" s="119">
        <f>BAR!GP24*0.8</f>
        <v>26640</v>
      </c>
      <c r="GQ23" s="119">
        <f>BAR!GQ24*0.8</f>
        <v>26640</v>
      </c>
      <c r="GR23" s="119">
        <f>BAR!GR24*0.8</f>
        <v>26640</v>
      </c>
      <c r="GS23" s="119">
        <f>BAR!GS24*0.8</f>
        <v>26640</v>
      </c>
      <c r="GT23" s="119">
        <f>BAR!GT24*0.8</f>
        <v>26640</v>
      </c>
      <c r="GU23" s="119">
        <f>BAR!GU24*0.8</f>
        <v>26640</v>
      </c>
      <c r="GV23" s="119">
        <f>BAR!GV24*0.8</f>
        <v>26640</v>
      </c>
      <c r="GW23" s="119">
        <f>BAR!GW24*0.8</f>
        <v>26640</v>
      </c>
    </row>
    <row r="24" spans="1:205" s="5" customFormat="1" ht="15" customHeight="1">
      <c r="A24" s="30" t="s">
        <v>10</v>
      </c>
      <c r="N24" s="4"/>
      <c r="O24" s="4"/>
      <c r="P24" s="4"/>
      <c r="Q24" s="4"/>
      <c r="W24" s="4"/>
      <c r="X24" s="4"/>
      <c r="Y24" s="4"/>
      <c r="Z24" s="4"/>
    </row>
    <row r="25" spans="1:205" s="5" customFormat="1" ht="192">
      <c r="A25" s="31" t="s">
        <v>11</v>
      </c>
      <c r="N25" s="4"/>
      <c r="O25" s="4"/>
      <c r="P25" s="4"/>
      <c r="Q25" s="4"/>
      <c r="W25" s="4"/>
      <c r="X25" s="4"/>
      <c r="Y25" s="4"/>
      <c r="Z25" s="4"/>
    </row>
    <row r="26" spans="1:205" s="37" customFormat="1" ht="15" customHeight="1">
      <c r="A26" s="30" t="s">
        <v>12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8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</row>
    <row r="27" spans="1:205" s="37" customFormat="1" ht="29.25" customHeight="1">
      <c r="A27" s="31" t="s">
        <v>13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</row>
    <row r="28" spans="1:205" s="5" customFormat="1" ht="15" customHeight="1">
      <c r="A28" s="30" t="s">
        <v>14</v>
      </c>
      <c r="N28" s="4"/>
      <c r="O28" s="4"/>
      <c r="P28" s="4"/>
      <c r="Q28" s="4"/>
      <c r="W28" s="4"/>
      <c r="X28" s="4"/>
      <c r="Y28" s="4"/>
      <c r="Z28" s="4"/>
    </row>
    <row r="29" spans="1:205" s="5" customFormat="1" ht="84">
      <c r="A29" s="31" t="s">
        <v>83</v>
      </c>
      <c r="N29" s="4"/>
      <c r="O29" s="4"/>
      <c r="P29" s="4"/>
      <c r="Q29" s="4"/>
      <c r="W29" s="4"/>
      <c r="X29" s="4"/>
      <c r="Y29" s="4"/>
      <c r="Z29" s="4"/>
    </row>
    <row r="30" spans="1:205" s="4" customFormat="1" ht="15" customHeight="1">
      <c r="A30" s="33" t="s">
        <v>16</v>
      </c>
      <c r="AA30" s="85"/>
    </row>
    <row r="31" spans="1:205" s="4" customFormat="1" ht="72" customHeight="1">
      <c r="A31" s="34" t="s">
        <v>17</v>
      </c>
      <c r="AA31" s="85"/>
    </row>
    <row r="32" spans="1:205" s="4" customFormat="1" ht="15" customHeight="1">
      <c r="A32" s="30" t="s">
        <v>18</v>
      </c>
      <c r="AA32" s="85"/>
    </row>
    <row r="33" spans="1:27" s="4" customFormat="1" ht="31.5" customHeight="1">
      <c r="A33" s="35" t="s">
        <v>19</v>
      </c>
      <c r="AA33" s="85"/>
    </row>
    <row r="34" spans="1:27" s="5" customFormat="1" ht="15" customHeight="1">
      <c r="A34" s="33" t="s">
        <v>20</v>
      </c>
      <c r="N34" s="4"/>
      <c r="O34" s="4"/>
      <c r="P34" s="4"/>
      <c r="Q34" s="4"/>
      <c r="W34" s="4"/>
      <c r="X34" s="4"/>
      <c r="Y34" s="4"/>
      <c r="Z34" s="4"/>
    </row>
    <row r="35" spans="1:27" s="5" customFormat="1" ht="96">
      <c r="A35" s="55" t="s">
        <v>21</v>
      </c>
      <c r="N35" s="4"/>
      <c r="O35" s="4"/>
      <c r="P35" s="4"/>
      <c r="Q35" s="4"/>
      <c r="W35" s="4"/>
      <c r="X35" s="4"/>
      <c r="Y35" s="4"/>
      <c r="Z35" s="4"/>
    </row>
    <row r="36" spans="1:27" s="37" customFormat="1" ht="15" customHeight="1">
      <c r="A36" s="33" t="s">
        <v>22</v>
      </c>
      <c r="N36" s="83"/>
      <c r="O36" s="83"/>
      <c r="P36" s="83"/>
      <c r="Q36" s="83"/>
      <c r="W36" s="83"/>
      <c r="X36" s="83"/>
      <c r="Y36" s="83"/>
      <c r="Z36" s="83"/>
      <c r="AA36" s="104"/>
    </row>
    <row r="37" spans="1:27" s="37" customFormat="1" ht="38.25" customHeight="1">
      <c r="A37" s="35" t="s">
        <v>23</v>
      </c>
      <c r="N37" s="83"/>
      <c r="O37" s="83"/>
      <c r="P37" s="83"/>
      <c r="Q37" s="83"/>
      <c r="W37" s="83"/>
      <c r="X37" s="83"/>
      <c r="Y37" s="83"/>
      <c r="Z37" s="83"/>
      <c r="AA37" s="104"/>
    </row>
  </sheetData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B0F0"/>
  </sheetPr>
  <dimension ref="A1:XFD37"/>
  <sheetViews>
    <sheetView workbookViewId="0">
      <pane xSplit="1" topLeftCell="B1" activePane="topRight" state="frozen"/>
      <selection pane="topRight" activeCell="A10" sqref="A10"/>
    </sheetView>
  </sheetViews>
  <sheetFormatPr defaultColWidth="9.140625" defaultRowHeight="15"/>
  <cols>
    <col min="1" max="1" width="70" style="1" customWidth="1"/>
    <col min="2" max="12" width="9.85546875" style="37" customWidth="1"/>
    <col min="13" max="17" width="9.85546875" style="104" customWidth="1"/>
    <col min="18" max="27" width="9.85546875" style="37" customWidth="1"/>
    <col min="28" max="31" width="9.85546875" style="104" customWidth="1"/>
    <col min="32" max="118" width="9.85546875" style="37" customWidth="1"/>
    <col min="119" max="122" width="9.85546875" style="104" customWidth="1"/>
    <col min="123" max="127" width="9.85546875" style="37" customWidth="1"/>
    <col min="128" max="128" width="9.85546875" style="104" customWidth="1"/>
    <col min="129" max="129" width="9.85546875" style="37" customWidth="1"/>
    <col min="130" max="214" width="9.7109375" style="37" customWidth="1"/>
    <col min="215" max="16384" width="9.140625" style="37"/>
  </cols>
  <sheetData>
    <row r="1" spans="1:129" ht="15" customHeight="1">
      <c r="A1" s="41" t="s">
        <v>0</v>
      </c>
    </row>
    <row r="2" spans="1:129" ht="15" customHeight="1">
      <c r="A2" s="42" t="s">
        <v>24</v>
      </c>
      <c r="M2" s="105"/>
      <c r="N2" s="105"/>
      <c r="O2" s="105"/>
      <c r="P2" s="105"/>
      <c r="Q2" s="105"/>
      <c r="U2" s="106"/>
      <c r="V2" s="106"/>
      <c r="W2" s="106"/>
      <c r="X2" s="106"/>
      <c r="AB2" s="37"/>
      <c r="AC2" s="37"/>
      <c r="AD2" s="37"/>
      <c r="AE2" s="37"/>
      <c r="DO2" s="37"/>
      <c r="DP2" s="37"/>
      <c r="DQ2" s="37"/>
      <c r="DR2" s="37"/>
      <c r="DX2" s="106"/>
    </row>
    <row r="3" spans="1:129" s="1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07"/>
      <c r="N3" s="107"/>
      <c r="O3" s="107"/>
      <c r="P3" s="107"/>
      <c r="Q3" s="107"/>
      <c r="R3" s="71"/>
      <c r="S3" s="71"/>
      <c r="T3" s="71"/>
      <c r="U3" s="71"/>
      <c r="V3" s="71"/>
      <c r="W3" s="71"/>
      <c r="X3" s="71"/>
      <c r="Y3" s="71"/>
      <c r="Z3" s="71"/>
      <c r="AA3" s="71"/>
      <c r="AB3" s="107"/>
      <c r="AC3" s="107"/>
      <c r="AD3" s="107"/>
      <c r="AE3" s="107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107"/>
      <c r="DP3" s="107"/>
      <c r="DQ3" s="107"/>
      <c r="DR3" s="107"/>
      <c r="DS3" s="71"/>
      <c r="DT3" s="71"/>
      <c r="DU3" s="71"/>
      <c r="DV3" s="71"/>
      <c r="DW3" s="71"/>
      <c r="DX3" s="107"/>
      <c r="DY3" s="71"/>
    </row>
    <row r="4" spans="1:129" ht="15" customHeight="1">
      <c r="A4" s="108" t="s">
        <v>25</v>
      </c>
      <c r="B4" s="72">
        <v>46169</v>
      </c>
      <c r="C4" s="72">
        <v>46170</v>
      </c>
      <c r="D4" s="72">
        <v>46171</v>
      </c>
      <c r="E4" s="72">
        <v>46172</v>
      </c>
      <c r="F4" s="72">
        <v>46173</v>
      </c>
      <c r="M4" s="37"/>
      <c r="N4" s="37"/>
      <c r="O4" s="37"/>
      <c r="P4" s="37"/>
      <c r="Q4" s="37"/>
      <c r="AB4" s="37"/>
      <c r="AC4" s="37"/>
      <c r="AD4" s="37"/>
      <c r="AE4" s="37"/>
      <c r="DO4" s="37"/>
      <c r="DP4" s="37"/>
      <c r="DQ4" s="37"/>
      <c r="DR4" s="37"/>
      <c r="DX4" s="37"/>
    </row>
    <row r="5" spans="1:129" s="4" customFormat="1" ht="24.75" customHeight="1">
      <c r="A5" s="16" t="s">
        <v>4</v>
      </c>
    </row>
    <row r="6" spans="1:129" s="4" customFormat="1" ht="12" customHeight="1">
      <c r="A6" s="18">
        <v>1</v>
      </c>
      <c r="B6" s="22" t="e">
        <f>ROUNDUP(RO!B6*0.82,)</f>
        <v>#REF!</v>
      </c>
      <c r="C6" s="22" t="e">
        <f>ROUNDUP(RO!C6*0.82,)</f>
        <v>#REF!</v>
      </c>
      <c r="D6" s="22" t="e">
        <f>ROUNDUP(RO!D6*0.82,)</f>
        <v>#REF!</v>
      </c>
      <c r="E6" s="22" t="e">
        <f>ROUNDUP(RO!E6*0.82,)</f>
        <v>#REF!</v>
      </c>
      <c r="F6" s="22" t="e">
        <f>ROUNDUP(RO!F6*0.82,)</f>
        <v>#REF!</v>
      </c>
    </row>
    <row r="7" spans="1:129" s="4" customFormat="1" ht="12" customHeight="1">
      <c r="A7" s="18">
        <v>2</v>
      </c>
      <c r="B7" s="22" t="e">
        <f t="shared" ref="B7:F7" si="0">B6</f>
        <v>#REF!</v>
      </c>
      <c r="C7" s="22" t="e">
        <f t="shared" si="0"/>
        <v>#REF!</v>
      </c>
      <c r="D7" s="22" t="e">
        <f t="shared" si="0"/>
        <v>#REF!</v>
      </c>
      <c r="E7" s="22" t="e">
        <f t="shared" si="0"/>
        <v>#REF!</v>
      </c>
      <c r="F7" s="22" t="e">
        <f t="shared" si="0"/>
        <v>#REF!</v>
      </c>
    </row>
    <row r="8" spans="1:129" s="4" customFormat="1" ht="24.75" customHeight="1">
      <c r="A8" s="16" t="s">
        <v>5</v>
      </c>
    </row>
    <row r="9" spans="1:129" s="4" customFormat="1" ht="12" customHeight="1">
      <c r="A9" s="18">
        <v>1</v>
      </c>
      <c r="B9" s="22" t="e">
        <f>ROUNDUP(RO!B9*0.82,)</f>
        <v>#REF!</v>
      </c>
      <c r="C9" s="22" t="e">
        <f>ROUNDUP(RO!C9*0.82,)</f>
        <v>#REF!</v>
      </c>
      <c r="D9" s="22" t="e">
        <f>ROUNDUP(RO!D9*0.82,)</f>
        <v>#REF!</v>
      </c>
      <c r="E9" s="22" t="e">
        <f>ROUNDUP(RO!E9*0.82,)</f>
        <v>#REF!</v>
      </c>
      <c r="F9" s="22" t="e">
        <f>ROUNDUP(RO!F9*0.82,)</f>
        <v>#REF!</v>
      </c>
    </row>
    <row r="10" spans="1:129" s="4" customFormat="1" ht="12" customHeight="1">
      <c r="A10" s="20">
        <v>2</v>
      </c>
      <c r="B10" s="22" t="e">
        <f t="shared" ref="B10:F10" si="1">B9</f>
        <v>#REF!</v>
      </c>
      <c r="C10" s="22" t="e">
        <f t="shared" si="1"/>
        <v>#REF!</v>
      </c>
      <c r="D10" s="22" t="e">
        <f t="shared" si="1"/>
        <v>#REF!</v>
      </c>
      <c r="E10" s="22" t="e">
        <f t="shared" si="1"/>
        <v>#REF!</v>
      </c>
      <c r="F10" s="22" t="e">
        <f t="shared" si="1"/>
        <v>#REF!</v>
      </c>
    </row>
    <row r="11" spans="1:129" s="4" customFormat="1" ht="12" customHeight="1">
      <c r="A11" s="22" t="s">
        <v>6</v>
      </c>
    </row>
    <row r="12" spans="1:129" s="4" customFormat="1" ht="12" customHeight="1">
      <c r="A12" s="20">
        <v>1</v>
      </c>
      <c r="B12" s="22" t="e">
        <f>ROUNDUP(RO!B12*0.82,)</f>
        <v>#REF!</v>
      </c>
      <c r="C12" s="22" t="e">
        <f>ROUNDUP(RO!C12*0.82,)</f>
        <v>#REF!</v>
      </c>
      <c r="D12" s="22" t="e">
        <f>ROUNDUP(RO!D12*0.82,)</f>
        <v>#REF!</v>
      </c>
      <c r="E12" s="22" t="e">
        <f>ROUNDUP(RO!E12*0.82,)</f>
        <v>#REF!</v>
      </c>
      <c r="F12" s="22" t="e">
        <f>ROUNDUP(RO!F12*0.82,)</f>
        <v>#REF!</v>
      </c>
    </row>
    <row r="13" spans="1:129" s="4" customFormat="1" ht="12" customHeight="1">
      <c r="A13" s="20">
        <v>2</v>
      </c>
      <c r="B13" s="22" t="e">
        <f t="shared" ref="B13:F13" si="2">B12</f>
        <v>#REF!</v>
      </c>
      <c r="C13" s="22" t="e">
        <f t="shared" si="2"/>
        <v>#REF!</v>
      </c>
      <c r="D13" s="22" t="e">
        <f t="shared" si="2"/>
        <v>#REF!</v>
      </c>
      <c r="E13" s="22" t="e">
        <f t="shared" si="2"/>
        <v>#REF!</v>
      </c>
      <c r="F13" s="22" t="e">
        <f t="shared" si="2"/>
        <v>#REF!</v>
      </c>
    </row>
    <row r="14" spans="1:129" s="4" customFormat="1" ht="24.75" customHeight="1">
      <c r="A14" s="23" t="s">
        <v>7</v>
      </c>
    </row>
    <row r="15" spans="1:129" s="4" customFormat="1" ht="12" customHeight="1">
      <c r="A15" s="20">
        <v>1</v>
      </c>
      <c r="B15" s="22" t="e">
        <f>ROUNDUP(RO!B15*0.82,)</f>
        <v>#REF!</v>
      </c>
      <c r="C15" s="22" t="e">
        <f>ROUNDUP(RO!C15*0.82,)</f>
        <v>#REF!</v>
      </c>
      <c r="D15" s="22" t="e">
        <f>ROUNDUP(RO!D15*0.82,)</f>
        <v>#REF!</v>
      </c>
      <c r="E15" s="22" t="e">
        <f>ROUNDUP(RO!E15*0.82,)</f>
        <v>#REF!</v>
      </c>
      <c r="F15" s="22" t="e">
        <f>ROUNDUP(RO!F15*0.82,)</f>
        <v>#REF!</v>
      </c>
    </row>
    <row r="16" spans="1:129" s="4" customFormat="1" ht="12" customHeight="1">
      <c r="A16" s="20">
        <v>2</v>
      </c>
      <c r="B16" s="22" t="e">
        <f t="shared" ref="B16:F16" si="3">B15</f>
        <v>#REF!</v>
      </c>
      <c r="C16" s="22" t="e">
        <f t="shared" si="3"/>
        <v>#REF!</v>
      </c>
      <c r="D16" s="22" t="e">
        <f t="shared" si="3"/>
        <v>#REF!</v>
      </c>
      <c r="E16" s="22" t="e">
        <f t="shared" si="3"/>
        <v>#REF!</v>
      </c>
      <c r="F16" s="22" t="e">
        <f t="shared" si="3"/>
        <v>#REF!</v>
      </c>
    </row>
    <row r="17" spans="1:214 16357:16384" s="4" customFormat="1" ht="24.75" customHeight="1">
      <c r="A17" s="23" t="s">
        <v>8</v>
      </c>
    </row>
    <row r="18" spans="1:214 16357:16384" s="4" customFormat="1" ht="12" customHeight="1">
      <c r="A18" s="20">
        <v>1</v>
      </c>
      <c r="B18" s="22" t="e">
        <f>ROUNDUP(RO!B18*0.82,)</f>
        <v>#REF!</v>
      </c>
      <c r="C18" s="22" t="e">
        <f>ROUNDUP(RO!C18*0.82,)</f>
        <v>#REF!</v>
      </c>
      <c r="D18" s="22" t="e">
        <f>ROUNDUP(RO!D18*0.82,)</f>
        <v>#REF!</v>
      </c>
      <c r="E18" s="22" t="e">
        <f>ROUNDUP(RO!E18*0.82,)</f>
        <v>#REF!</v>
      </c>
      <c r="F18" s="22" t="e">
        <f>ROUNDUP(RO!F18*0.82,)</f>
        <v>#REF!</v>
      </c>
    </row>
    <row r="19" spans="1:214 16357:16384" ht="13.5" customHeight="1">
      <c r="A19" s="24">
        <v>2</v>
      </c>
      <c r="B19" s="22" t="e">
        <f t="shared" ref="B19:F19" si="4">B18</f>
        <v>#REF!</v>
      </c>
      <c r="C19" s="22" t="e">
        <f t="shared" si="4"/>
        <v>#REF!</v>
      </c>
      <c r="D19" s="22" t="e">
        <f t="shared" si="4"/>
        <v>#REF!</v>
      </c>
      <c r="E19" s="22" t="e">
        <f t="shared" si="4"/>
        <v>#REF!</v>
      </c>
      <c r="F19" s="22" t="e">
        <f t="shared" si="4"/>
        <v>#REF!</v>
      </c>
      <c r="M19" s="37"/>
      <c r="N19" s="37"/>
      <c r="O19" s="37"/>
      <c r="P19" s="37"/>
      <c r="Q19" s="37"/>
      <c r="AB19" s="37"/>
      <c r="AC19" s="37"/>
      <c r="AD19" s="37"/>
      <c r="AE19" s="37"/>
      <c r="DO19" s="37"/>
      <c r="DP19" s="37"/>
      <c r="DQ19" s="37"/>
      <c r="DR19" s="37"/>
      <c r="DX19" s="37"/>
    </row>
    <row r="20" spans="1:214 16357:16384" s="103" customFormat="1" ht="13.5" customHeight="1">
      <c r="A20" s="25" t="s">
        <v>9</v>
      </c>
      <c r="B20" s="87"/>
      <c r="C20" s="87"/>
      <c r="D20" s="87"/>
      <c r="E20" s="87"/>
      <c r="F20" s="87"/>
    </row>
    <row r="21" spans="1:214 16357:16384" ht="13.5" customHeight="1">
      <c r="A21" s="39">
        <v>1</v>
      </c>
      <c r="B21" s="22" t="e">
        <f>ROUNDUP(RO!B21*0.82,)</f>
        <v>#REF!</v>
      </c>
      <c r="C21" s="22" t="e">
        <f>ROUNDUP(RO!C21*0.82,)</f>
        <v>#REF!</v>
      </c>
      <c r="D21" s="22" t="e">
        <f>ROUNDUP(RO!D21*0.82,)</f>
        <v>#REF!</v>
      </c>
      <c r="E21" s="22" t="e">
        <f>ROUNDUP(RO!E21*0.82,)</f>
        <v>#REF!</v>
      </c>
      <c r="F21" s="22" t="e">
        <f>ROUNDUP(RO!F21*0.82,)</f>
        <v>#REF!</v>
      </c>
      <c r="M21" s="37"/>
      <c r="N21" s="37"/>
      <c r="O21" s="37"/>
      <c r="P21" s="37"/>
      <c r="Q21" s="37"/>
      <c r="AB21" s="37"/>
      <c r="AC21" s="37"/>
      <c r="AD21" s="37"/>
      <c r="AE21" s="37"/>
      <c r="DO21" s="37"/>
      <c r="DP21" s="37"/>
      <c r="DQ21" s="37"/>
      <c r="DR21" s="37"/>
      <c r="DX21" s="37"/>
    </row>
    <row r="22" spans="1:214 16357:16384" ht="13.5" customHeight="1">
      <c r="A22" s="27">
        <v>2</v>
      </c>
      <c r="B22" s="22" t="e">
        <f t="shared" ref="B22:F22" si="5">B21</f>
        <v>#REF!</v>
      </c>
      <c r="C22" s="22" t="e">
        <f t="shared" si="5"/>
        <v>#REF!</v>
      </c>
      <c r="D22" s="22" t="e">
        <f t="shared" si="5"/>
        <v>#REF!</v>
      </c>
      <c r="E22" s="22" t="e">
        <f t="shared" si="5"/>
        <v>#REF!</v>
      </c>
      <c r="F22" s="22" t="e">
        <f t="shared" si="5"/>
        <v>#REF!</v>
      </c>
      <c r="M22" s="37"/>
      <c r="N22" s="37"/>
      <c r="O22" s="37"/>
      <c r="P22" s="37"/>
      <c r="Q22" s="37"/>
      <c r="AB22" s="37"/>
      <c r="AC22" s="37"/>
      <c r="AD22" s="37"/>
      <c r="AE22" s="37"/>
      <c r="DO22" s="37"/>
      <c r="DP22" s="37"/>
      <c r="DQ22" s="37"/>
      <c r="DR22" s="37"/>
      <c r="DX22" s="37"/>
    </row>
    <row r="23" spans="1:214 16357:16384" ht="13.5" customHeight="1">
      <c r="A23" s="28">
        <v>3</v>
      </c>
      <c r="B23" s="22" t="e">
        <f t="shared" ref="B23:F23" si="6">B21</f>
        <v>#REF!</v>
      </c>
      <c r="C23" s="22" t="e">
        <f t="shared" si="6"/>
        <v>#REF!</v>
      </c>
      <c r="D23" s="22" t="e">
        <f t="shared" si="6"/>
        <v>#REF!</v>
      </c>
      <c r="E23" s="22" t="e">
        <f t="shared" si="6"/>
        <v>#REF!</v>
      </c>
      <c r="F23" s="22" t="e">
        <f t="shared" si="6"/>
        <v>#REF!</v>
      </c>
      <c r="M23" s="37"/>
      <c r="N23" s="37"/>
      <c r="O23" s="37"/>
      <c r="P23" s="37"/>
      <c r="Q23" s="37"/>
      <c r="AB23" s="37"/>
      <c r="AC23" s="37"/>
      <c r="AD23" s="37"/>
      <c r="AE23" s="37"/>
      <c r="DO23" s="37"/>
      <c r="DP23" s="37"/>
      <c r="DQ23" s="37"/>
      <c r="DR23" s="37"/>
      <c r="DX23" s="37"/>
    </row>
    <row r="24" spans="1:214 16357:16384" ht="13.5" customHeight="1">
      <c r="A24" s="28">
        <v>4</v>
      </c>
      <c r="B24" s="22" t="e">
        <f t="shared" ref="B24:F24" si="7">B21</f>
        <v>#REF!</v>
      </c>
      <c r="C24" s="22" t="e">
        <f t="shared" si="7"/>
        <v>#REF!</v>
      </c>
      <c r="D24" s="22" t="e">
        <f t="shared" si="7"/>
        <v>#REF!</v>
      </c>
      <c r="E24" s="22" t="e">
        <f t="shared" si="7"/>
        <v>#REF!</v>
      </c>
      <c r="F24" s="22" t="e">
        <f t="shared" si="7"/>
        <v>#REF!</v>
      </c>
      <c r="M24" s="37"/>
      <c r="N24" s="37"/>
      <c r="O24" s="37"/>
      <c r="P24" s="37"/>
      <c r="Q24" s="37"/>
      <c r="AB24" s="37"/>
      <c r="AC24" s="37"/>
      <c r="AD24" s="37"/>
      <c r="AE24" s="37"/>
      <c r="DO24" s="37"/>
      <c r="DP24" s="37"/>
      <c r="DQ24" s="37"/>
      <c r="DR24" s="37"/>
      <c r="DX24" s="37"/>
    </row>
    <row r="25" spans="1:214 16357:16384" ht="15" customHeight="1">
      <c r="A25" s="30" t="s">
        <v>47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8"/>
      <c r="N25" s="88"/>
      <c r="O25" s="88"/>
      <c r="P25" s="88"/>
      <c r="Q25" s="88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8"/>
      <c r="DP25" s="88"/>
      <c r="DQ25" s="88"/>
      <c r="DR25" s="88"/>
      <c r="DS25" s="87"/>
      <c r="DT25" s="87"/>
      <c r="DU25" s="87"/>
      <c r="DV25" s="87"/>
      <c r="DW25" s="87"/>
      <c r="DX25" s="88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</row>
    <row r="26" spans="1:214 16357:16384" ht="29.25" customHeight="1">
      <c r="A26" s="31" t="s">
        <v>26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8"/>
      <c r="N26" s="88"/>
      <c r="O26" s="88"/>
      <c r="P26" s="88"/>
      <c r="Q26" s="88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8"/>
      <c r="DP26" s="88"/>
      <c r="DQ26" s="88"/>
      <c r="DR26" s="88"/>
      <c r="DS26" s="87"/>
      <c r="DT26" s="87"/>
      <c r="DU26" s="87"/>
      <c r="DV26" s="87"/>
      <c r="DW26" s="87"/>
      <c r="DX26" s="88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</row>
    <row r="27" spans="1:214 16357:16384" s="6" customFormat="1" ht="15" customHeight="1">
      <c r="A27" s="109" t="s">
        <v>27</v>
      </c>
      <c r="B27" s="49"/>
      <c r="C27" s="49"/>
      <c r="D27" s="49"/>
      <c r="E27" s="49"/>
      <c r="F27" s="49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  <c r="XFC27"/>
      <c r="XFD27"/>
    </row>
    <row r="28" spans="1:214 16357:16384" s="6" customFormat="1" ht="14.25" customHeight="1">
      <c r="A28" s="110" t="s">
        <v>28</v>
      </c>
      <c r="B28" s="49"/>
      <c r="C28" s="49"/>
      <c r="D28" s="49"/>
      <c r="E28" s="49"/>
      <c r="F28" s="49"/>
      <c r="XEC28" s="37"/>
      <c r="XED28" s="37"/>
      <c r="XEE28" s="37"/>
      <c r="XEF28" s="37"/>
      <c r="XEG28" s="37"/>
      <c r="XEH28" s="37"/>
      <c r="XEI28" s="37"/>
      <c r="XEJ28" s="37"/>
      <c r="XEK28" s="37"/>
      <c r="XEL28" s="37"/>
      <c r="XEM28" s="37"/>
      <c r="XEN28" s="37"/>
      <c r="XEO28" s="37"/>
      <c r="XEP28" s="37"/>
      <c r="XEQ28" s="37"/>
      <c r="XER28" s="37"/>
      <c r="XES28" s="37"/>
      <c r="XET28" s="37"/>
      <c r="XEU28" s="37"/>
      <c r="XEV28" s="37"/>
      <c r="XEW28" s="37"/>
      <c r="XEX28" s="37"/>
      <c r="XEY28" s="37"/>
      <c r="XEZ28" s="37"/>
      <c r="XFA28" s="37"/>
      <c r="XFB28" s="37"/>
      <c r="XFC28" s="37"/>
      <c r="XFD28" s="37"/>
    </row>
    <row r="29" spans="1:214 16357:16384" s="6" customFormat="1" ht="14.25" customHeight="1">
      <c r="A29" s="111" t="s">
        <v>29</v>
      </c>
      <c r="B29" s="49"/>
      <c r="C29" s="49"/>
      <c r="D29" s="49"/>
      <c r="E29" s="49"/>
      <c r="F29" s="49"/>
      <c r="XEC29" s="37"/>
      <c r="XED29" s="37"/>
      <c r="XEE29" s="37"/>
      <c r="XEF29" s="37"/>
      <c r="XEG29" s="37"/>
      <c r="XEH29" s="37"/>
      <c r="XEI29" s="37"/>
      <c r="XEJ29" s="37"/>
      <c r="XEK29" s="37"/>
      <c r="XEL29" s="37"/>
      <c r="XEM29" s="37"/>
      <c r="XEN29" s="37"/>
      <c r="XEO29" s="37"/>
      <c r="XEP29" s="37"/>
      <c r="XEQ29" s="37"/>
      <c r="XER29" s="37"/>
      <c r="XES29" s="37"/>
      <c r="XET29" s="37"/>
      <c r="XEU29" s="37"/>
      <c r="XEV29" s="37"/>
      <c r="XEW29" s="37"/>
      <c r="XEX29" s="37"/>
      <c r="XEY29" s="37"/>
      <c r="XEZ29" s="37"/>
      <c r="XFA29" s="37"/>
      <c r="XFB29" s="37"/>
      <c r="XFC29" s="37"/>
      <c r="XFD29" s="37"/>
    </row>
    <row r="30" spans="1:214 16357:16384" s="6" customFormat="1" ht="14.25" customHeight="1">
      <c r="A30" s="111" t="s">
        <v>30</v>
      </c>
      <c r="B30" s="49"/>
      <c r="C30" s="49"/>
      <c r="D30" s="49"/>
      <c r="E30" s="49"/>
      <c r="F30" s="49"/>
      <c r="XEC30" s="37"/>
      <c r="XED30" s="37"/>
      <c r="XEE30" s="37"/>
      <c r="XEF30" s="37"/>
      <c r="XEG30" s="37"/>
      <c r="XEH30" s="37"/>
      <c r="XEI30" s="37"/>
      <c r="XEJ30" s="37"/>
      <c r="XEK30" s="37"/>
      <c r="XEL30" s="37"/>
      <c r="XEM30" s="37"/>
      <c r="XEN30" s="37"/>
      <c r="XEO30" s="37"/>
      <c r="XEP30" s="37"/>
      <c r="XEQ30" s="37"/>
      <c r="XER30" s="37"/>
      <c r="XES30" s="37"/>
      <c r="XET30" s="37"/>
      <c r="XEU30" s="37"/>
      <c r="XEV30" s="37"/>
      <c r="XEW30" s="37"/>
      <c r="XEX30" s="37"/>
      <c r="XEY30" s="37"/>
      <c r="XEZ30" s="37"/>
      <c r="XFA30" s="37"/>
      <c r="XFB30" s="37"/>
      <c r="XFC30" s="37"/>
      <c r="XFD30" s="37"/>
    </row>
    <row r="31" spans="1:214 16357:16384" s="6" customFormat="1" ht="14.25" customHeight="1">
      <c r="A31" s="111" t="s">
        <v>31</v>
      </c>
      <c r="B31" s="49"/>
      <c r="C31" s="49"/>
      <c r="D31" s="49"/>
      <c r="E31" s="49"/>
      <c r="F31" s="49"/>
      <c r="XEC31" s="37"/>
      <c r="XED31" s="37"/>
      <c r="XEE31" s="37"/>
      <c r="XEF31" s="37"/>
      <c r="XEG31" s="37"/>
      <c r="XEH31" s="37"/>
      <c r="XEI31" s="37"/>
      <c r="XEJ31" s="37"/>
      <c r="XEK31" s="37"/>
      <c r="XEL31" s="37"/>
      <c r="XEM31" s="37"/>
      <c r="XEN31" s="37"/>
      <c r="XEO31" s="37"/>
      <c r="XEP31" s="37"/>
      <c r="XEQ31" s="37"/>
      <c r="XER31" s="37"/>
      <c r="XES31" s="37"/>
      <c r="XET31" s="37"/>
      <c r="XEU31" s="37"/>
      <c r="XEV31" s="37"/>
      <c r="XEW31" s="37"/>
      <c r="XEX31" s="37"/>
      <c r="XEY31" s="37"/>
      <c r="XEZ31" s="37"/>
      <c r="XFA31" s="37"/>
      <c r="XFB31" s="37"/>
      <c r="XFC31" s="37"/>
      <c r="XFD31" s="37"/>
    </row>
    <row r="32" spans="1:214 16357:16384" s="4" customFormat="1" ht="15" customHeight="1">
      <c r="A32" s="33" t="s">
        <v>16</v>
      </c>
      <c r="M32" s="85"/>
      <c r="N32" s="85"/>
      <c r="O32" s="85"/>
      <c r="P32" s="85"/>
      <c r="Q32" s="85"/>
      <c r="AB32" s="85"/>
      <c r="AC32" s="85"/>
      <c r="AD32" s="85"/>
      <c r="AE32" s="85"/>
      <c r="DO32" s="85"/>
      <c r="DP32" s="85"/>
      <c r="DQ32" s="85"/>
      <c r="DR32" s="85"/>
      <c r="DX32" s="85"/>
    </row>
    <row r="33" spans="1:128" s="4" customFormat="1" ht="63" customHeight="1">
      <c r="A33" s="34" t="s">
        <v>32</v>
      </c>
      <c r="M33" s="85"/>
      <c r="N33" s="85"/>
      <c r="O33" s="85"/>
      <c r="P33" s="85"/>
      <c r="Q33" s="85"/>
      <c r="AB33" s="85"/>
      <c r="AC33" s="85"/>
      <c r="AD33" s="85"/>
      <c r="AE33" s="85"/>
      <c r="DO33" s="85"/>
      <c r="DP33" s="85"/>
      <c r="DQ33" s="85"/>
      <c r="DR33" s="85"/>
      <c r="DX33" s="85"/>
    </row>
    <row r="34" spans="1:128" s="4" customFormat="1" ht="15" customHeight="1">
      <c r="A34" s="30" t="s">
        <v>18</v>
      </c>
      <c r="M34" s="85"/>
      <c r="N34" s="85"/>
      <c r="O34" s="85"/>
      <c r="P34" s="85"/>
      <c r="Q34" s="85"/>
      <c r="AB34" s="85"/>
      <c r="AC34" s="85"/>
      <c r="AD34" s="85"/>
      <c r="AE34" s="85"/>
      <c r="DO34" s="85"/>
      <c r="DP34" s="85"/>
      <c r="DQ34" s="85"/>
      <c r="DR34" s="85"/>
      <c r="DX34" s="85"/>
    </row>
    <row r="35" spans="1:128" s="4" customFormat="1" ht="31.5" customHeight="1">
      <c r="A35" s="75" t="s">
        <v>19</v>
      </c>
      <c r="M35" s="85"/>
      <c r="N35" s="85"/>
      <c r="O35" s="85"/>
      <c r="P35" s="85"/>
      <c r="Q35" s="85"/>
      <c r="AB35" s="85"/>
      <c r="AC35" s="85"/>
      <c r="AD35" s="85"/>
      <c r="AE35" s="85"/>
      <c r="DO35" s="85"/>
      <c r="DP35" s="85"/>
      <c r="DQ35" s="85"/>
      <c r="DR35" s="85"/>
      <c r="DX35" s="85"/>
    </row>
    <row r="36" spans="1:128" ht="15" customHeight="1">
      <c r="A36" s="33" t="s">
        <v>33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8"/>
      <c r="N36" s="88"/>
      <c r="O36" s="88"/>
      <c r="P36" s="88"/>
      <c r="Q36" s="88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8"/>
      <c r="AC36" s="88"/>
      <c r="AD36" s="88"/>
      <c r="AE36" s="88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8"/>
      <c r="DP36" s="88"/>
      <c r="DQ36" s="88"/>
      <c r="DR36" s="88"/>
      <c r="DS36" s="87"/>
      <c r="DT36" s="87"/>
      <c r="DU36" s="87"/>
      <c r="DV36" s="87"/>
      <c r="DW36" s="87"/>
      <c r="DX36" s="88"/>
    </row>
    <row r="37" spans="1:128" ht="123" customHeight="1">
      <c r="A37" s="76" t="s">
        <v>34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8"/>
      <c r="N37" s="88"/>
      <c r="O37" s="88"/>
      <c r="P37" s="88"/>
      <c r="Q37" s="88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8"/>
      <c r="AC37" s="88"/>
      <c r="AD37" s="88"/>
      <c r="AE37" s="88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8"/>
      <c r="DP37" s="88"/>
      <c r="DQ37" s="88"/>
      <c r="DR37" s="88"/>
      <c r="DS37" s="87"/>
      <c r="DT37" s="87"/>
      <c r="DU37" s="87"/>
      <c r="DV37" s="87"/>
      <c r="DW37" s="87"/>
      <c r="DX37" s="88"/>
    </row>
  </sheetData>
  <pageMargins left="0.7" right="0.7" top="0.75" bottom="0.75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B0F0"/>
  </sheetPr>
  <dimension ref="A1:GW34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5703125" style="1" customWidth="1"/>
    <col min="2" max="13" width="9.85546875" style="6" customWidth="1"/>
    <col min="14" max="17" width="9.85546875" style="83" customWidth="1"/>
    <col min="18" max="22" width="9.85546875" style="37" customWidth="1"/>
    <col min="23" max="23" width="9.85546875" style="83" customWidth="1"/>
    <col min="24" max="26" width="11.42578125" style="83" customWidth="1"/>
    <col min="27" max="108" width="11.42578125" style="6" customWidth="1"/>
    <col min="109" max="112" width="9.85546875" style="6" customWidth="1"/>
    <col min="113" max="113" width="9.140625" style="6"/>
    <col min="114" max="123" width="9.140625" style="91" hidden="1" customWidth="1"/>
    <col min="124" max="16384" width="9.140625" style="6"/>
  </cols>
  <sheetData>
    <row r="1" spans="1:205" s="1" customFormat="1" ht="15" customHeight="1">
      <c r="A1" s="9" t="s">
        <v>0</v>
      </c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DJ1" s="92"/>
      <c r="DK1" s="92"/>
      <c r="DL1" s="92"/>
      <c r="DM1" s="92"/>
      <c r="DN1" s="92"/>
      <c r="DO1" s="92"/>
      <c r="DP1" s="92"/>
      <c r="DQ1" s="92"/>
      <c r="DR1" s="92"/>
      <c r="DS1" s="92"/>
    </row>
    <row r="2" spans="1:205" s="1" customFormat="1" ht="15" customHeight="1">
      <c r="A2" s="10" t="s">
        <v>35</v>
      </c>
      <c r="N2" s="71"/>
      <c r="O2" s="71"/>
      <c r="P2" s="71"/>
      <c r="Q2" s="71"/>
      <c r="W2" s="71"/>
      <c r="DJ2" s="92"/>
      <c r="DK2" s="92"/>
      <c r="DL2" s="92"/>
      <c r="DM2" s="92"/>
      <c r="DN2" s="92"/>
      <c r="DO2" s="92"/>
      <c r="DP2" s="92"/>
      <c r="DQ2" s="92"/>
      <c r="DR2" s="92"/>
      <c r="DS2" s="92"/>
    </row>
    <row r="3" spans="1:205" s="4" customFormat="1" ht="15" customHeight="1">
      <c r="A3" s="10" t="s">
        <v>53</v>
      </c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J3" s="93"/>
      <c r="DK3" s="93"/>
      <c r="DL3" s="93"/>
      <c r="DM3" s="93"/>
      <c r="DN3" s="93"/>
      <c r="DO3" s="93"/>
      <c r="DP3" s="93"/>
      <c r="DQ3" s="93"/>
      <c r="DR3" s="93"/>
      <c r="DS3" s="93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94">
        <v>46386</v>
      </c>
      <c r="DK4" s="95">
        <v>46387</v>
      </c>
      <c r="DL4" s="95">
        <v>46388</v>
      </c>
      <c r="DM4" s="95">
        <v>46389</v>
      </c>
      <c r="DN4" s="95">
        <v>46390</v>
      </c>
      <c r="DO4" s="95">
        <v>46391</v>
      </c>
      <c r="DP4" s="95">
        <v>46392</v>
      </c>
      <c r="DQ4" s="95">
        <v>46393</v>
      </c>
      <c r="DR4" s="95">
        <v>46394</v>
      </c>
      <c r="DS4" s="94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J5" s="93"/>
      <c r="DK5" s="93"/>
      <c r="DL5" s="93"/>
      <c r="DM5" s="93"/>
      <c r="DN5" s="93"/>
      <c r="DO5" s="93"/>
      <c r="DP5" s="93"/>
      <c r="DQ5" s="93"/>
      <c r="DR5" s="93"/>
      <c r="DS5" s="93"/>
    </row>
    <row r="6" spans="1:205" s="4" customFormat="1" ht="12" customHeight="1">
      <c r="A6" s="18">
        <v>1</v>
      </c>
      <c r="B6" s="22">
        <f>ROUNDUP(BAR!B6*0.9*0.85,)</f>
        <v>6503</v>
      </c>
      <c r="C6" s="22">
        <f>ROUNDUP(BAR!C6*0.9*0.85,)</f>
        <v>6120</v>
      </c>
      <c r="D6" s="22">
        <f>ROUNDUP(BAR!D6*0.9*0.85,)</f>
        <v>6885</v>
      </c>
      <c r="E6" s="22">
        <f>ROUNDUP(BAR!E6*0.9*0.85,)</f>
        <v>6885</v>
      </c>
      <c r="F6" s="22">
        <f>ROUNDUP(BAR!F6*0.9*0.85,)</f>
        <v>6885</v>
      </c>
      <c r="G6" s="22">
        <f>ROUNDUP(BAR!G6*0.9*0.85,)</f>
        <v>5814</v>
      </c>
      <c r="H6" s="22">
        <f>ROUNDUP(BAR!H6*0.9*0.85,)</f>
        <v>5814</v>
      </c>
      <c r="I6" s="22">
        <f>ROUNDUP(BAR!I6*0.9*0.85,)</f>
        <v>5814</v>
      </c>
      <c r="J6" s="22">
        <f>ROUNDUP(BAR!J6*0.9*0.85,)</f>
        <v>5814</v>
      </c>
      <c r="K6" s="22">
        <f>ROUNDUP(BAR!K6*0.9*0.85,)</f>
        <v>6503</v>
      </c>
      <c r="L6" s="22">
        <f>ROUNDUP(BAR!L6*0.9*0.85,)</f>
        <v>6503</v>
      </c>
      <c r="M6" s="22">
        <f>ROUNDUP(BAR!M6*0.9*0.85,)</f>
        <v>5355</v>
      </c>
      <c r="N6" s="22">
        <f>ROUNDUP(BAR!N6*0.9*0.85,)</f>
        <v>5355</v>
      </c>
      <c r="O6" s="22">
        <f>ROUNDUP(BAR!O6*0.9*0.85,)</f>
        <v>5355</v>
      </c>
      <c r="P6" s="22">
        <f>ROUNDUP(BAR!P6*0.9*0.85,)</f>
        <v>5355</v>
      </c>
      <c r="Q6" s="22">
        <f>ROUNDUP(BAR!Q6*0.9*0.85,)</f>
        <v>5355</v>
      </c>
      <c r="R6" s="22">
        <f>ROUNDUP(BAR!R6*0.9*0.85,)</f>
        <v>5814</v>
      </c>
      <c r="S6" s="22">
        <f>ROUNDUP(BAR!S6*0.9*0.85,)</f>
        <v>5814</v>
      </c>
      <c r="T6" s="22">
        <f>ROUNDUP(BAR!T6*0.9*0.85,)</f>
        <v>5355</v>
      </c>
      <c r="U6" s="22">
        <f>ROUNDUP(BAR!U6*0.9*0.85,)</f>
        <v>5355</v>
      </c>
      <c r="V6" s="22">
        <f>ROUNDUP(BAR!V6*0.9*0.85,)</f>
        <v>5355</v>
      </c>
      <c r="W6" s="22">
        <f>ROUNDUP(BAR!W6*0.9*0.85,)</f>
        <v>5355</v>
      </c>
      <c r="X6" s="22">
        <f>ROUNDUP(BAR!X6*0.9*0.85,)</f>
        <v>5279</v>
      </c>
      <c r="Y6" s="22">
        <f>ROUNDUP(BAR!Y6*0.9*0.85,)</f>
        <v>5508</v>
      </c>
      <c r="Z6" s="22">
        <f>ROUNDUP(BAR!Z6*0.9*0.85,)</f>
        <v>5508</v>
      </c>
      <c r="AA6" s="22">
        <f>ROUNDUP(BAR!AA6*0.9*0.85,)</f>
        <v>5279</v>
      </c>
      <c r="AB6" s="22">
        <f>ROUNDUP(BAR!AB6*0.9*0.85,)</f>
        <v>5279</v>
      </c>
      <c r="AC6" s="22">
        <f>ROUNDUP(BAR!AC6*0.9*0.85,)</f>
        <v>5279</v>
      </c>
      <c r="AD6" s="22">
        <f>ROUNDUP(BAR!AD6*0.9*0.85,)</f>
        <v>5279</v>
      </c>
      <c r="AE6" s="22">
        <f>ROUNDUP(BAR!AE6*0.9*0.85,)</f>
        <v>5279</v>
      </c>
      <c r="AF6" s="22">
        <f>ROUNDUP(BAR!AF6*0.9*0.85,)</f>
        <v>5508</v>
      </c>
      <c r="AG6" s="22">
        <f>ROUNDUP(BAR!AG6*0.9*0.85,)</f>
        <v>5508</v>
      </c>
      <c r="AH6" s="22">
        <f>ROUNDUP(BAR!AH6*0.9*0.85,)</f>
        <v>5279</v>
      </c>
      <c r="AI6" s="22">
        <f>ROUNDUP(BAR!AI6*0.9*0.85,)</f>
        <v>5508</v>
      </c>
      <c r="AJ6" s="22">
        <f>ROUNDUP(BAR!AJ6*0.9*0.85,)</f>
        <v>5508</v>
      </c>
      <c r="AK6" s="22">
        <f>ROUNDUP(BAR!AK6*0.9*0.85,)</f>
        <v>5508</v>
      </c>
      <c r="AL6" s="22">
        <f>ROUNDUP(BAR!AL6*0.9*0.85,)</f>
        <v>5508</v>
      </c>
      <c r="AM6" s="22">
        <f>ROUNDUP(BAR!AM6*0.9*0.85,)</f>
        <v>5508</v>
      </c>
      <c r="AN6" s="22">
        <f>ROUNDUP(BAR!AN6*0.9*0.85,)</f>
        <v>5508</v>
      </c>
      <c r="AO6" s="22">
        <f>ROUNDUP(BAR!AO6*0.9*0.85,)</f>
        <v>5279</v>
      </c>
      <c r="AP6" s="22">
        <f>ROUNDUP(BAR!AP6*0.9*0.85,)</f>
        <v>5279</v>
      </c>
      <c r="AQ6" s="22">
        <f>ROUNDUP(BAR!AQ6*0.9*0.85,)</f>
        <v>5279</v>
      </c>
      <c r="AR6" s="22">
        <f>ROUNDUP(BAR!AR6*0.9*0.85,)</f>
        <v>5279</v>
      </c>
      <c r="AS6" s="22">
        <f>ROUNDUP(BAR!AS6*0.9*0.85,)</f>
        <v>5279</v>
      </c>
      <c r="AT6" s="22">
        <f>ROUNDUP(BAR!AT6*0.9*0.85,)</f>
        <v>5508</v>
      </c>
      <c r="AU6" s="22">
        <f>ROUNDUP(BAR!AU6*0.9*0.85,)</f>
        <v>5508</v>
      </c>
      <c r="AV6" s="22">
        <f>ROUNDUP(BAR!AV6*0.9*0.85,)</f>
        <v>5279</v>
      </c>
      <c r="AW6" s="22">
        <f>ROUNDUP(BAR!AW6*0.9*0.85,)</f>
        <v>5279</v>
      </c>
      <c r="AX6" s="22">
        <f>ROUNDUP(BAR!AX6*0.9*0.85,)</f>
        <v>5279</v>
      </c>
      <c r="AY6" s="22">
        <f>ROUNDUP(BAR!AY6*0.9*0.85,)</f>
        <v>5279</v>
      </c>
      <c r="AZ6" s="22">
        <f>ROUNDUP(BAR!AZ6*0.9*0.85,)</f>
        <v>5279</v>
      </c>
      <c r="BA6" s="22">
        <f>ROUNDUP(BAR!BA6*0.9*0.85,)</f>
        <v>5508</v>
      </c>
      <c r="BB6" s="22">
        <f>ROUNDUP(BAR!BB6*0.9*0.85,)</f>
        <v>5508</v>
      </c>
      <c r="BC6" s="22">
        <f>ROUNDUP(BAR!BC6*0.9*0.85,)</f>
        <v>5049</v>
      </c>
      <c r="BD6" s="22">
        <f>ROUNDUP(BAR!BD6*0.9*0.85,)</f>
        <v>5049</v>
      </c>
      <c r="BE6" s="22">
        <f>ROUNDUP(BAR!BE6*0.9*0.85,)</f>
        <v>5049</v>
      </c>
      <c r="BF6" s="22">
        <f>ROUNDUP(BAR!BF6*0.9*0.85,)</f>
        <v>5508</v>
      </c>
      <c r="BG6" s="22">
        <f>ROUNDUP(BAR!BG6*0.9*0.85,)</f>
        <v>5508</v>
      </c>
      <c r="BH6" s="22">
        <f>ROUNDUP(BAR!BH6*0.9*0.85,)</f>
        <v>5508</v>
      </c>
      <c r="BI6" s="22">
        <f>ROUNDUP(BAR!BI6*0.9*0.85,)</f>
        <v>5508</v>
      </c>
      <c r="BJ6" s="22">
        <f>ROUNDUP(BAR!BJ6*0.9*0.85,)</f>
        <v>4896</v>
      </c>
      <c r="BK6" s="22">
        <f>ROUNDUP(BAR!BK6*0.9*0.85,)</f>
        <v>4896</v>
      </c>
      <c r="BL6" s="22">
        <f>ROUNDUP(BAR!BL6*0.9*0.85,)</f>
        <v>4896</v>
      </c>
      <c r="BM6" s="22">
        <f>ROUNDUP(BAR!BM6*0.9*0.85,)</f>
        <v>4896</v>
      </c>
      <c r="BN6" s="22">
        <f>ROUNDUP(BAR!BN6*0.9*0.85,)</f>
        <v>4896</v>
      </c>
      <c r="BO6" s="22">
        <f>ROUNDUP(BAR!BO6*0.9*0.85,)</f>
        <v>5049</v>
      </c>
      <c r="BP6" s="22">
        <f>ROUNDUP(BAR!BP6*0.9*0.85,)</f>
        <v>5049</v>
      </c>
      <c r="BQ6" s="22">
        <f>ROUNDUP(BAR!BQ6*0.9*0.85,)</f>
        <v>4896</v>
      </c>
      <c r="BR6" s="22">
        <f>ROUNDUP(BAR!BR6*0.9*0.85,)</f>
        <v>4896</v>
      </c>
      <c r="BS6" s="22">
        <f>ROUNDUP(BAR!BS6*0.9*0.85,)</f>
        <v>4896</v>
      </c>
      <c r="BT6" s="22">
        <f>ROUNDUP(BAR!BT6*0.9*0.85,)</f>
        <v>4896</v>
      </c>
      <c r="BU6" s="22">
        <f>ROUNDUP(BAR!BU6*0.9*0.85,)</f>
        <v>4896</v>
      </c>
      <c r="BV6" s="22">
        <f>ROUNDUP(BAR!BV6*0.9*0.85,)</f>
        <v>5049</v>
      </c>
      <c r="BW6" s="22">
        <f>ROUNDUP(BAR!BW6*0.9*0.85,)</f>
        <v>5049</v>
      </c>
      <c r="BX6" s="22">
        <f>ROUNDUP(BAR!BX6*0.9*0.85,)</f>
        <v>4896</v>
      </c>
      <c r="BY6" s="22">
        <f>ROUNDUP(BAR!BY6*0.9*0.85,)</f>
        <v>4896</v>
      </c>
      <c r="BZ6" s="22">
        <f>ROUNDUP(BAR!BZ6*0.9*0.85,)</f>
        <v>4896</v>
      </c>
      <c r="CA6" s="22">
        <f>ROUNDUP(BAR!CA6*0.9*0.85,)</f>
        <v>4896</v>
      </c>
      <c r="CB6" s="22">
        <f>ROUNDUP(BAR!CB6*0.9*0.85,)</f>
        <v>4896</v>
      </c>
      <c r="CC6" s="22">
        <f>ROUNDUP(BAR!CC6*0.9*0.85,)</f>
        <v>5049</v>
      </c>
      <c r="CD6" s="22">
        <f>ROUNDUP(BAR!CD6*0.9*0.85,)</f>
        <v>5049</v>
      </c>
      <c r="CE6" s="22">
        <f>ROUNDUP(BAR!CE6*0.9*0.85,)</f>
        <v>4896</v>
      </c>
      <c r="CF6" s="22">
        <f>ROUNDUP(BAR!CF6*0.9*0.85,)</f>
        <v>4896</v>
      </c>
      <c r="CG6" s="22">
        <f>ROUNDUP(BAR!CG6*0.9*0.85,)</f>
        <v>4896</v>
      </c>
      <c r="CH6" s="22">
        <f>ROUNDUP(BAR!CH6*0.9*0.85,)</f>
        <v>4896</v>
      </c>
      <c r="CI6" s="22">
        <f>ROUNDUP(BAR!CI6*0.9*0.85,)</f>
        <v>4896</v>
      </c>
      <c r="CJ6" s="22">
        <f>ROUNDUP(BAR!CJ6*0.9*0.85,)</f>
        <v>5049</v>
      </c>
      <c r="CK6" s="22">
        <f>ROUNDUP(BAR!CK6*0.9*0.85,)</f>
        <v>5049</v>
      </c>
      <c r="CL6" s="22">
        <f>ROUNDUP(BAR!CL6*0.9*0.85,)</f>
        <v>4896</v>
      </c>
      <c r="CM6" s="22">
        <f>ROUNDUP(BAR!CM6*0.9*0.85,)</f>
        <v>4896</v>
      </c>
      <c r="CN6" s="22">
        <f>ROUNDUP(BAR!CN6*0.9*0.85,)</f>
        <v>4896</v>
      </c>
      <c r="CO6" s="22">
        <f>ROUNDUP(BAR!CO6*0.9*0.85,)</f>
        <v>4896</v>
      </c>
      <c r="CP6" s="22">
        <f>ROUNDUP(BAR!CP6*0.9*0.85,)</f>
        <v>4896</v>
      </c>
      <c r="CQ6" s="22">
        <f>ROUNDUP(BAR!CQ6*0.9*0.85,)</f>
        <v>5738</v>
      </c>
      <c r="CR6" s="22">
        <f>ROUNDUP(BAR!CR6*0.9*0.85,)</f>
        <v>5738</v>
      </c>
      <c r="CS6" s="22">
        <f>ROUNDUP(BAR!CS6*0.9*0.85,)</f>
        <v>5738</v>
      </c>
      <c r="CT6" s="22">
        <f>ROUNDUP(BAR!CT6*0.9*0.85,)</f>
        <v>5738</v>
      </c>
      <c r="CU6" s="22">
        <f>ROUNDUP(BAR!CU6*0.9*0.85,)</f>
        <v>5738</v>
      </c>
      <c r="CV6" s="22">
        <f>ROUNDUP(BAR!CV6*0.9*0.85,)</f>
        <v>5738</v>
      </c>
      <c r="CW6" s="22">
        <f>ROUNDUP(BAR!CW6*0.9*0.85,)</f>
        <v>5738</v>
      </c>
      <c r="CX6" s="22">
        <f>ROUNDUP(BAR!CX6*0.9*0.85,)</f>
        <v>6120</v>
      </c>
      <c r="CY6" s="22">
        <f>ROUNDUP(BAR!CY6*0.9*0.85,)</f>
        <v>6120</v>
      </c>
      <c r="CZ6" s="22">
        <f>ROUNDUP(BAR!CZ6*0.9*0.85,)</f>
        <v>6120</v>
      </c>
      <c r="DA6" s="22">
        <f>ROUNDUP(BAR!DA6*0.9*0.85,)</f>
        <v>6120</v>
      </c>
      <c r="DB6" s="22">
        <f>ROUNDUP(BAR!DB6*0.9*0.85,)</f>
        <v>6120</v>
      </c>
      <c r="DC6" s="22">
        <f>ROUNDUP(BAR!DC6*0.9*0.85,)</f>
        <v>6120</v>
      </c>
      <c r="DD6" s="22">
        <f>ROUNDUP(BAR!DD6*0.9*0.85,)</f>
        <v>6120</v>
      </c>
      <c r="DE6" s="22">
        <f>ROUNDUP(BAR!DE6*0.9*0.85,)</f>
        <v>6885</v>
      </c>
      <c r="DF6" s="22">
        <f>ROUNDUP(BAR!DF6*0.9*0.85,)</f>
        <v>6885</v>
      </c>
      <c r="DG6" s="22">
        <f>ROUNDUP(BAR!DG6*0.9*0.85,)</f>
        <v>6885</v>
      </c>
      <c r="DH6" s="22">
        <f>ROUNDUP(BAR!DH6*0.9*0.85,)</f>
        <v>6885</v>
      </c>
      <c r="DI6" s="22">
        <f>ROUNDUP(BAR!DI6*0.9*0.85,)</f>
        <v>15300</v>
      </c>
      <c r="DJ6" s="96">
        <f>ROUNDUP(BAR!DJ6*0.9*0.85,)</f>
        <v>24480</v>
      </c>
      <c r="DK6" s="96">
        <f>ROUNDUP(BAR!DK6*0.9*0.85,)</f>
        <v>24480</v>
      </c>
      <c r="DL6" s="96">
        <f>ROUNDUP(BAR!DL6*0.9*0.85,)</f>
        <v>24480</v>
      </c>
      <c r="DM6" s="96">
        <f>ROUNDUP(BAR!DM6*0.9*0.85,)</f>
        <v>24480</v>
      </c>
      <c r="DN6" s="96">
        <f>ROUNDUP(BAR!DN6*0.9*0.85,)</f>
        <v>24480</v>
      </c>
      <c r="DO6" s="96">
        <f>ROUNDUP(BAR!DO6*0.9*0.85,)</f>
        <v>24480</v>
      </c>
      <c r="DP6" s="96">
        <f>ROUNDUP(BAR!DP6*0.9*0.85,)</f>
        <v>24480</v>
      </c>
      <c r="DQ6" s="96">
        <f>ROUNDUP(BAR!DQ6*0.9*0.85,)</f>
        <v>24480</v>
      </c>
      <c r="DR6" s="96">
        <f>ROUNDUP(BAR!DR6*0.9*0.85,)</f>
        <v>24480</v>
      </c>
      <c r="DS6" s="96">
        <f>ROUNDUP(BAR!DS6*0.9*0.85,)</f>
        <v>22185</v>
      </c>
      <c r="DT6" s="22">
        <f>ROUNDUP(BAR!DT6*0.9*0.85,)</f>
        <v>13770</v>
      </c>
      <c r="DU6" s="22">
        <f>ROUNDUP(BAR!DU6*0.9*0.85,)</f>
        <v>13770</v>
      </c>
      <c r="DV6" s="22">
        <f>ROUNDUP(BAR!DV6*0.9*0.85,)</f>
        <v>13770</v>
      </c>
      <c r="DW6" s="22">
        <f>ROUNDUP(BAR!DW6*0.9*0.85,)</f>
        <v>13770</v>
      </c>
      <c r="DX6" s="22">
        <f>ROUNDUP(BAR!DX6*0.9*0.85,)</f>
        <v>13770</v>
      </c>
      <c r="DY6" s="22">
        <f>ROUNDUP(BAR!DY6*0.9*0.85,)</f>
        <v>13770</v>
      </c>
      <c r="DZ6" s="22">
        <f>ROUNDUP(BAR!DZ6*0.9*0.85,)</f>
        <v>13770</v>
      </c>
      <c r="EA6" s="22">
        <f>ROUNDUP(BAR!EA6*0.9*0.85,)</f>
        <v>14535</v>
      </c>
      <c r="EB6" s="22">
        <f>ROUNDUP(BAR!EB6*0.9*0.85,)</f>
        <v>14535</v>
      </c>
      <c r="EC6" s="22">
        <f>ROUNDUP(BAR!EC6*0.9*0.85,)</f>
        <v>14535</v>
      </c>
      <c r="ED6" s="22">
        <f>ROUNDUP(BAR!ED6*0.9*0.85,)</f>
        <v>14535</v>
      </c>
      <c r="EE6" s="22">
        <f>ROUNDUP(BAR!EE6*0.9*0.85,)</f>
        <v>14535</v>
      </c>
      <c r="EF6" s="22">
        <f>ROUNDUP(BAR!EF6*0.9*0.85,)</f>
        <v>14535</v>
      </c>
      <c r="EG6" s="22">
        <f>ROUNDUP(BAR!EG6*0.9*0.85,)</f>
        <v>14535</v>
      </c>
      <c r="EH6" s="22">
        <f>ROUNDUP(BAR!EH6*0.9*0.85,)</f>
        <v>14535</v>
      </c>
      <c r="EI6" s="22">
        <f>ROUNDUP(BAR!EI6*0.9*0.85,)</f>
        <v>14535</v>
      </c>
      <c r="EJ6" s="22">
        <f>ROUNDUP(BAR!EJ6*0.9*0.85,)</f>
        <v>14535</v>
      </c>
      <c r="EK6" s="22">
        <f>ROUNDUP(BAR!EK6*0.9*0.85,)</f>
        <v>14535</v>
      </c>
      <c r="EL6" s="22">
        <f>ROUNDUP(BAR!EL6*0.9*0.85,)</f>
        <v>14535</v>
      </c>
      <c r="EM6" s="22">
        <f>ROUNDUP(BAR!EM6*0.9*0.85,)</f>
        <v>14535</v>
      </c>
      <c r="EN6" s="22">
        <f>ROUNDUP(BAR!EN6*0.9*0.85,)</f>
        <v>14535</v>
      </c>
      <c r="EO6" s="22">
        <f>ROUNDUP(BAR!EO6*0.9*0.85,)</f>
        <v>14535</v>
      </c>
      <c r="EP6" s="22">
        <f>ROUNDUP(BAR!EP6*0.9*0.85,)</f>
        <v>14535</v>
      </c>
      <c r="EQ6" s="22">
        <f>ROUNDUP(BAR!EQ6*0.9*0.85,)</f>
        <v>15300</v>
      </c>
      <c r="ER6" s="22">
        <f>ROUNDUP(BAR!ER6*0.9*0.85,)</f>
        <v>15300</v>
      </c>
      <c r="ES6" s="22">
        <f>ROUNDUP(BAR!ES6*0.9*0.85,)</f>
        <v>15300</v>
      </c>
      <c r="ET6" s="22">
        <f>ROUNDUP(BAR!ET6*0.9*0.85,)</f>
        <v>15300</v>
      </c>
      <c r="EU6" s="22">
        <f>ROUNDUP(BAR!EU6*0.9*0.85,)</f>
        <v>15300</v>
      </c>
      <c r="EV6" s="22">
        <f>ROUNDUP(BAR!EV6*0.9*0.85,)</f>
        <v>15300</v>
      </c>
      <c r="EW6" s="22">
        <f>ROUNDUP(BAR!EW6*0.9*0.85,)</f>
        <v>15300</v>
      </c>
      <c r="EX6" s="22">
        <f>ROUNDUP(BAR!EX6*0.9*0.85,)</f>
        <v>15300</v>
      </c>
      <c r="EY6" s="22">
        <f>ROUNDUP(BAR!EY6*0.9*0.85,)</f>
        <v>15300</v>
      </c>
      <c r="EZ6" s="22">
        <f>ROUNDUP(BAR!EZ6*0.9*0.85,)</f>
        <v>15300</v>
      </c>
      <c r="FA6" s="22">
        <f>ROUNDUP(BAR!FA6*0.9*0.85,)</f>
        <v>15300</v>
      </c>
      <c r="FB6" s="22">
        <f>ROUNDUP(BAR!FB6*0.9*0.85,)</f>
        <v>15300</v>
      </c>
      <c r="FC6" s="22">
        <f>ROUNDUP(BAR!FC6*0.9*0.85,)</f>
        <v>15300</v>
      </c>
      <c r="FD6" s="22">
        <f>ROUNDUP(BAR!FD6*0.9*0.85,)</f>
        <v>15300</v>
      </c>
      <c r="FE6" s="22">
        <f>ROUNDUP(BAR!FE6*0.9*0.85,)</f>
        <v>15300</v>
      </c>
      <c r="FF6" s="22">
        <f>ROUNDUP(BAR!FF6*0.9*0.85,)</f>
        <v>15300</v>
      </c>
      <c r="FG6" s="22">
        <f>ROUNDUP(BAR!FG6*0.9*0.85,)</f>
        <v>15300</v>
      </c>
      <c r="FH6" s="22">
        <f>ROUNDUP(BAR!FH6*0.9*0.85,)</f>
        <v>15300</v>
      </c>
      <c r="FI6" s="22">
        <f>ROUNDUP(BAR!FI6*0.9*0.85,)</f>
        <v>15300</v>
      </c>
      <c r="FJ6" s="22">
        <f>ROUNDUP(BAR!FJ6*0.9*0.85,)</f>
        <v>15300</v>
      </c>
      <c r="FK6" s="22">
        <f>ROUNDUP(BAR!FK6*0.9*0.85,)</f>
        <v>17289</v>
      </c>
      <c r="FL6" s="22">
        <f>ROUNDUP(BAR!FL6*0.9*0.85,)</f>
        <v>17289</v>
      </c>
      <c r="FM6" s="22">
        <f>ROUNDUP(BAR!FM6*0.9*0.85,)</f>
        <v>17289</v>
      </c>
      <c r="FN6" s="22">
        <f>ROUNDUP(BAR!FN6*0.9*0.85,)</f>
        <v>15300</v>
      </c>
      <c r="FO6" s="22">
        <f>ROUNDUP(BAR!FO6*0.9*0.85,)</f>
        <v>15300</v>
      </c>
      <c r="FP6" s="22">
        <f>ROUNDUP(BAR!FP6*0.9*0.85,)</f>
        <v>15300</v>
      </c>
      <c r="FQ6" s="22">
        <f>ROUNDUP(BAR!FQ6*0.9*0.85,)</f>
        <v>15300</v>
      </c>
      <c r="FR6" s="22">
        <f>ROUNDUP(BAR!FR6*0.9*0.85,)</f>
        <v>15300</v>
      </c>
      <c r="FS6" s="22">
        <f>ROUNDUP(BAR!FS6*0.9*0.85,)</f>
        <v>13770</v>
      </c>
      <c r="FT6" s="22">
        <f>ROUNDUP(BAR!FT6*0.9*0.85,)</f>
        <v>13770</v>
      </c>
      <c r="FU6" s="22">
        <f>ROUNDUP(BAR!FU6*0.9*0.85,)</f>
        <v>13770</v>
      </c>
      <c r="FV6" s="22">
        <f>ROUNDUP(BAR!FV6*0.9*0.85,)</f>
        <v>13770</v>
      </c>
      <c r="FW6" s="22">
        <f>ROUNDUP(BAR!FW6*0.9*0.85,)</f>
        <v>13770</v>
      </c>
      <c r="FX6" s="22">
        <f>ROUNDUP(BAR!FX6*0.9*0.85,)</f>
        <v>13770</v>
      </c>
      <c r="FY6" s="22">
        <f>ROUNDUP(BAR!FY6*0.9*0.85,)</f>
        <v>13770</v>
      </c>
      <c r="FZ6" s="22">
        <f>ROUNDUP(BAR!FZ6*0.9*0.85,)</f>
        <v>18284</v>
      </c>
      <c r="GA6" s="22">
        <f>ROUNDUP(BAR!GA6*0.9*0.85,)</f>
        <v>14535</v>
      </c>
      <c r="GB6" s="22">
        <f>ROUNDUP(BAR!GB6*0.9*0.85,)</f>
        <v>10098</v>
      </c>
      <c r="GC6" s="22">
        <f>ROUNDUP(BAR!GC6*0.9*0.85,)</f>
        <v>10098</v>
      </c>
      <c r="GD6" s="22">
        <f>ROUNDUP(BAR!GD6*0.9*0.85,)</f>
        <v>10098</v>
      </c>
      <c r="GE6" s="22">
        <f>ROUNDUP(BAR!GE6*0.9*0.85,)</f>
        <v>10098</v>
      </c>
      <c r="GF6" s="22">
        <f>ROUNDUP(BAR!GF6*0.9*0.85,)</f>
        <v>10098</v>
      </c>
      <c r="GG6" s="22">
        <f>ROUNDUP(BAR!GG6*0.9*0.85,)</f>
        <v>10098</v>
      </c>
      <c r="GH6" s="22">
        <f>ROUNDUP(BAR!GH6*0.9*0.85,)</f>
        <v>10098</v>
      </c>
      <c r="GI6" s="22">
        <f>ROUNDUP(BAR!GI6*0.9*0.85,)</f>
        <v>10098</v>
      </c>
      <c r="GJ6" s="22">
        <f>ROUNDUP(BAR!GJ6*0.9*0.85,)</f>
        <v>10098</v>
      </c>
      <c r="GK6" s="22">
        <f>ROUNDUP(BAR!GK6*0.9*0.85,)</f>
        <v>10098</v>
      </c>
      <c r="GL6" s="22">
        <f>ROUNDUP(BAR!GL6*0.9*0.85,)</f>
        <v>10098</v>
      </c>
      <c r="GM6" s="22">
        <f>ROUNDUP(BAR!GM6*0.9*0.85,)</f>
        <v>10098</v>
      </c>
      <c r="GN6" s="22">
        <f>ROUNDUP(BAR!GN6*0.9*0.85,)</f>
        <v>10098</v>
      </c>
      <c r="GO6" s="22">
        <f>ROUNDUP(BAR!GO6*0.9*0.85,)</f>
        <v>10098</v>
      </c>
      <c r="GP6" s="22">
        <f>ROUNDUP(BAR!GP6*0.9*0.85,)</f>
        <v>10098</v>
      </c>
      <c r="GQ6" s="22">
        <f>ROUNDUP(BAR!GQ6*0.9*0.85,)</f>
        <v>10098</v>
      </c>
      <c r="GR6" s="22">
        <f>ROUNDUP(BAR!GR6*0.9*0.85,)</f>
        <v>10098</v>
      </c>
      <c r="GS6" s="22">
        <f>ROUNDUP(BAR!GS6*0.9*0.85,)</f>
        <v>10098</v>
      </c>
      <c r="GT6" s="22">
        <f>ROUNDUP(BAR!GT6*0.9*0.85,)</f>
        <v>10098</v>
      </c>
      <c r="GU6" s="22">
        <f>ROUNDUP(BAR!GU6*0.9*0.85,)</f>
        <v>10098</v>
      </c>
      <c r="GV6" s="22">
        <f>ROUNDUP(BAR!GV6*0.9*0.85,)</f>
        <v>10098</v>
      </c>
      <c r="GW6" s="22">
        <f>ROUNDUP(BAR!GW6*0.9*0.85,)</f>
        <v>10098</v>
      </c>
    </row>
    <row r="7" spans="1:205" s="4" customFormat="1" ht="12" customHeight="1">
      <c r="A7" s="18">
        <v>2</v>
      </c>
      <c r="B7" s="22">
        <f>ROUNDUP(BAR!B7*0.9*0.85,)</f>
        <v>7918</v>
      </c>
      <c r="C7" s="22">
        <f>ROUNDUP(BAR!C7*0.9*0.85,)</f>
        <v>7536</v>
      </c>
      <c r="D7" s="22">
        <f>ROUNDUP(BAR!D7*0.9*0.85,)</f>
        <v>8301</v>
      </c>
      <c r="E7" s="22">
        <f>ROUNDUP(BAR!E7*0.9*0.85,)</f>
        <v>8301</v>
      </c>
      <c r="F7" s="22">
        <f>ROUNDUP(BAR!F7*0.9*0.85,)</f>
        <v>8301</v>
      </c>
      <c r="G7" s="22">
        <f>ROUNDUP(BAR!G7*0.9*0.85,)</f>
        <v>7230</v>
      </c>
      <c r="H7" s="22">
        <f>ROUNDUP(BAR!H7*0.9*0.85,)</f>
        <v>7230</v>
      </c>
      <c r="I7" s="22">
        <f>ROUNDUP(BAR!I7*0.9*0.85,)</f>
        <v>7230</v>
      </c>
      <c r="J7" s="22">
        <f>ROUNDUP(BAR!J7*0.9*0.85,)</f>
        <v>7230</v>
      </c>
      <c r="K7" s="22">
        <f>ROUNDUP(BAR!K7*0.9*0.85,)</f>
        <v>7918</v>
      </c>
      <c r="L7" s="22">
        <f>ROUNDUP(BAR!L7*0.9*0.85,)</f>
        <v>7918</v>
      </c>
      <c r="M7" s="22">
        <f>ROUNDUP(BAR!M7*0.9*0.85,)</f>
        <v>6771</v>
      </c>
      <c r="N7" s="22">
        <f>ROUNDUP(BAR!N7*0.9*0.85,)</f>
        <v>6771</v>
      </c>
      <c r="O7" s="22">
        <f>ROUNDUP(BAR!O7*0.9*0.85,)</f>
        <v>6771</v>
      </c>
      <c r="P7" s="22">
        <f>ROUNDUP(BAR!P7*0.9*0.85,)</f>
        <v>6771</v>
      </c>
      <c r="Q7" s="22">
        <f>ROUNDUP(BAR!Q7*0.9*0.85,)</f>
        <v>6771</v>
      </c>
      <c r="R7" s="22">
        <f>ROUNDUP(BAR!R7*0.9*0.85,)</f>
        <v>7230</v>
      </c>
      <c r="S7" s="22">
        <f>ROUNDUP(BAR!S7*0.9*0.85,)</f>
        <v>7230</v>
      </c>
      <c r="T7" s="22">
        <f>ROUNDUP(BAR!T7*0.9*0.85,)</f>
        <v>6771</v>
      </c>
      <c r="U7" s="22">
        <f>ROUNDUP(BAR!U7*0.9*0.85,)</f>
        <v>6771</v>
      </c>
      <c r="V7" s="22">
        <f>ROUNDUP(BAR!V7*0.9*0.85,)</f>
        <v>6771</v>
      </c>
      <c r="W7" s="22">
        <f>ROUNDUP(BAR!W7*0.9*0.85,)</f>
        <v>6771</v>
      </c>
      <c r="X7" s="22">
        <f>ROUNDUP(BAR!X7*0.9*0.85,)</f>
        <v>6694</v>
      </c>
      <c r="Y7" s="22">
        <f>ROUNDUP(BAR!Y7*0.9*0.85,)</f>
        <v>6924</v>
      </c>
      <c r="Z7" s="22">
        <f>ROUNDUP(BAR!Z7*0.9*0.85,)</f>
        <v>6924</v>
      </c>
      <c r="AA7" s="22">
        <f>ROUNDUP(BAR!AA7*0.9*0.85,)</f>
        <v>6694</v>
      </c>
      <c r="AB7" s="22">
        <f>ROUNDUP(BAR!AB7*0.9*0.85,)</f>
        <v>6694</v>
      </c>
      <c r="AC7" s="22">
        <f>ROUNDUP(BAR!AC7*0.9*0.85,)</f>
        <v>6694</v>
      </c>
      <c r="AD7" s="22">
        <f>ROUNDUP(BAR!AD7*0.9*0.85,)</f>
        <v>6694</v>
      </c>
      <c r="AE7" s="22">
        <f>ROUNDUP(BAR!AE7*0.9*0.85,)</f>
        <v>6694</v>
      </c>
      <c r="AF7" s="22">
        <f>ROUNDUP(BAR!AF7*0.9*0.85,)</f>
        <v>6924</v>
      </c>
      <c r="AG7" s="22">
        <f>ROUNDUP(BAR!AG7*0.9*0.85,)</f>
        <v>6924</v>
      </c>
      <c r="AH7" s="22">
        <f>ROUNDUP(BAR!AH7*0.9*0.85,)</f>
        <v>6694</v>
      </c>
      <c r="AI7" s="22">
        <f>ROUNDUP(BAR!AI7*0.9*0.85,)</f>
        <v>6924</v>
      </c>
      <c r="AJ7" s="22">
        <f>ROUNDUP(BAR!AJ7*0.9*0.85,)</f>
        <v>6924</v>
      </c>
      <c r="AK7" s="22">
        <f>ROUNDUP(BAR!AK7*0.9*0.85,)</f>
        <v>6924</v>
      </c>
      <c r="AL7" s="22">
        <f>ROUNDUP(BAR!AL7*0.9*0.85,)</f>
        <v>6924</v>
      </c>
      <c r="AM7" s="22">
        <f>ROUNDUP(BAR!AM7*0.9*0.85,)</f>
        <v>6924</v>
      </c>
      <c r="AN7" s="22">
        <f>ROUNDUP(BAR!AN7*0.9*0.85,)</f>
        <v>6924</v>
      </c>
      <c r="AO7" s="22">
        <f>ROUNDUP(BAR!AO7*0.9*0.85,)</f>
        <v>6694</v>
      </c>
      <c r="AP7" s="22">
        <f>ROUNDUP(BAR!AP7*0.9*0.85,)</f>
        <v>6694</v>
      </c>
      <c r="AQ7" s="22">
        <f>ROUNDUP(BAR!AQ7*0.9*0.85,)</f>
        <v>6694</v>
      </c>
      <c r="AR7" s="22">
        <f>ROUNDUP(BAR!AR7*0.9*0.85,)</f>
        <v>6694</v>
      </c>
      <c r="AS7" s="22">
        <f>ROUNDUP(BAR!AS7*0.9*0.85,)</f>
        <v>6694</v>
      </c>
      <c r="AT7" s="22">
        <f>ROUNDUP(BAR!AT7*0.9*0.85,)</f>
        <v>6924</v>
      </c>
      <c r="AU7" s="22">
        <f>ROUNDUP(BAR!AU7*0.9*0.85,)</f>
        <v>6924</v>
      </c>
      <c r="AV7" s="22">
        <f>ROUNDUP(BAR!AV7*0.9*0.85,)</f>
        <v>6694</v>
      </c>
      <c r="AW7" s="22">
        <f>ROUNDUP(BAR!AW7*0.9*0.85,)</f>
        <v>6694</v>
      </c>
      <c r="AX7" s="22">
        <f>ROUNDUP(BAR!AX7*0.9*0.85,)</f>
        <v>6694</v>
      </c>
      <c r="AY7" s="22">
        <f>ROUNDUP(BAR!AY7*0.9*0.85,)</f>
        <v>6694</v>
      </c>
      <c r="AZ7" s="22">
        <f>ROUNDUP(BAR!AZ7*0.9*0.85,)</f>
        <v>6694</v>
      </c>
      <c r="BA7" s="22">
        <f>ROUNDUP(BAR!BA7*0.9*0.85,)</f>
        <v>6924</v>
      </c>
      <c r="BB7" s="22">
        <f>ROUNDUP(BAR!BB7*0.9*0.85,)</f>
        <v>6924</v>
      </c>
      <c r="BC7" s="22">
        <f>ROUNDUP(BAR!BC7*0.9*0.85,)</f>
        <v>6465</v>
      </c>
      <c r="BD7" s="22">
        <f>ROUNDUP(BAR!BD7*0.9*0.85,)</f>
        <v>6465</v>
      </c>
      <c r="BE7" s="22">
        <f>ROUNDUP(BAR!BE7*0.9*0.85,)</f>
        <v>6465</v>
      </c>
      <c r="BF7" s="22">
        <f>ROUNDUP(BAR!BF7*0.9*0.85,)</f>
        <v>6924</v>
      </c>
      <c r="BG7" s="22">
        <f>ROUNDUP(BAR!BG7*0.9*0.85,)</f>
        <v>6924</v>
      </c>
      <c r="BH7" s="22">
        <f>ROUNDUP(BAR!BH7*0.9*0.85,)</f>
        <v>6924</v>
      </c>
      <c r="BI7" s="22">
        <f>ROUNDUP(BAR!BI7*0.9*0.85,)</f>
        <v>6924</v>
      </c>
      <c r="BJ7" s="22">
        <f>ROUNDUP(BAR!BJ7*0.9*0.85,)</f>
        <v>6312</v>
      </c>
      <c r="BK7" s="22">
        <f>ROUNDUP(BAR!BK7*0.9*0.85,)</f>
        <v>6312</v>
      </c>
      <c r="BL7" s="22">
        <f>ROUNDUP(BAR!BL7*0.9*0.85,)</f>
        <v>6312</v>
      </c>
      <c r="BM7" s="22">
        <f>ROUNDUP(BAR!BM7*0.9*0.85,)</f>
        <v>6312</v>
      </c>
      <c r="BN7" s="22">
        <f>ROUNDUP(BAR!BN7*0.9*0.85,)</f>
        <v>6312</v>
      </c>
      <c r="BO7" s="22">
        <f>ROUNDUP(BAR!BO7*0.9*0.85,)</f>
        <v>6465</v>
      </c>
      <c r="BP7" s="22">
        <f>ROUNDUP(BAR!BP7*0.9*0.85,)</f>
        <v>6465</v>
      </c>
      <c r="BQ7" s="22">
        <f>ROUNDUP(BAR!BQ7*0.9*0.85,)</f>
        <v>6312</v>
      </c>
      <c r="BR7" s="22">
        <f>ROUNDUP(BAR!BR7*0.9*0.85,)</f>
        <v>6312</v>
      </c>
      <c r="BS7" s="22">
        <f>ROUNDUP(BAR!BS7*0.9*0.85,)</f>
        <v>6312</v>
      </c>
      <c r="BT7" s="22">
        <f>ROUNDUP(BAR!BT7*0.9*0.85,)</f>
        <v>6312</v>
      </c>
      <c r="BU7" s="22">
        <f>ROUNDUP(BAR!BU7*0.9*0.85,)</f>
        <v>6312</v>
      </c>
      <c r="BV7" s="22">
        <f>ROUNDUP(BAR!BV7*0.9*0.85,)</f>
        <v>6465</v>
      </c>
      <c r="BW7" s="22">
        <f>ROUNDUP(BAR!BW7*0.9*0.85,)</f>
        <v>6465</v>
      </c>
      <c r="BX7" s="22">
        <f>ROUNDUP(BAR!BX7*0.9*0.85,)</f>
        <v>6312</v>
      </c>
      <c r="BY7" s="22">
        <f>ROUNDUP(BAR!BY7*0.9*0.85,)</f>
        <v>6312</v>
      </c>
      <c r="BZ7" s="22">
        <f>ROUNDUP(BAR!BZ7*0.9*0.85,)</f>
        <v>6312</v>
      </c>
      <c r="CA7" s="22">
        <f>ROUNDUP(BAR!CA7*0.9*0.85,)</f>
        <v>6312</v>
      </c>
      <c r="CB7" s="22">
        <f>ROUNDUP(BAR!CB7*0.9*0.85,)</f>
        <v>6312</v>
      </c>
      <c r="CC7" s="22">
        <f>ROUNDUP(BAR!CC7*0.9*0.85,)</f>
        <v>6465</v>
      </c>
      <c r="CD7" s="22">
        <f>ROUNDUP(BAR!CD7*0.9*0.85,)</f>
        <v>6465</v>
      </c>
      <c r="CE7" s="22">
        <f>ROUNDUP(BAR!CE7*0.9*0.85,)</f>
        <v>6312</v>
      </c>
      <c r="CF7" s="22">
        <f>ROUNDUP(BAR!CF7*0.9*0.85,)</f>
        <v>6312</v>
      </c>
      <c r="CG7" s="22">
        <f>ROUNDUP(BAR!CG7*0.9*0.85,)</f>
        <v>6312</v>
      </c>
      <c r="CH7" s="22">
        <f>ROUNDUP(BAR!CH7*0.9*0.85,)</f>
        <v>6312</v>
      </c>
      <c r="CI7" s="22">
        <f>ROUNDUP(BAR!CI7*0.9*0.85,)</f>
        <v>6312</v>
      </c>
      <c r="CJ7" s="22">
        <f>ROUNDUP(BAR!CJ7*0.9*0.85,)</f>
        <v>6465</v>
      </c>
      <c r="CK7" s="22">
        <f>ROUNDUP(BAR!CK7*0.9*0.85,)</f>
        <v>6465</v>
      </c>
      <c r="CL7" s="22">
        <f>ROUNDUP(BAR!CL7*0.9*0.85,)</f>
        <v>6312</v>
      </c>
      <c r="CM7" s="22">
        <f>ROUNDUP(BAR!CM7*0.9*0.85,)</f>
        <v>6312</v>
      </c>
      <c r="CN7" s="22">
        <f>ROUNDUP(BAR!CN7*0.9*0.85,)</f>
        <v>6312</v>
      </c>
      <c r="CO7" s="22">
        <f>ROUNDUP(BAR!CO7*0.9*0.85,)</f>
        <v>6312</v>
      </c>
      <c r="CP7" s="22">
        <f>ROUNDUP(BAR!CP7*0.9*0.85,)</f>
        <v>6312</v>
      </c>
      <c r="CQ7" s="22">
        <f>ROUNDUP(BAR!CQ7*0.9*0.85,)</f>
        <v>7153</v>
      </c>
      <c r="CR7" s="22">
        <f>ROUNDUP(BAR!CR7*0.9*0.85,)</f>
        <v>7153</v>
      </c>
      <c r="CS7" s="22">
        <f>ROUNDUP(BAR!CS7*0.9*0.85,)</f>
        <v>7153</v>
      </c>
      <c r="CT7" s="22">
        <f>ROUNDUP(BAR!CT7*0.9*0.85,)</f>
        <v>7153</v>
      </c>
      <c r="CU7" s="22">
        <f>ROUNDUP(BAR!CU7*0.9*0.85,)</f>
        <v>7153</v>
      </c>
      <c r="CV7" s="22">
        <f>ROUNDUP(BAR!CV7*0.9*0.85,)</f>
        <v>7153</v>
      </c>
      <c r="CW7" s="22">
        <f>ROUNDUP(BAR!CW7*0.9*0.85,)</f>
        <v>7153</v>
      </c>
      <c r="CX7" s="22">
        <f>ROUNDUP(BAR!CX7*0.9*0.85,)</f>
        <v>7536</v>
      </c>
      <c r="CY7" s="22">
        <f>ROUNDUP(BAR!CY7*0.9*0.85,)</f>
        <v>7536</v>
      </c>
      <c r="CZ7" s="22">
        <f>ROUNDUP(BAR!CZ7*0.9*0.85,)</f>
        <v>7536</v>
      </c>
      <c r="DA7" s="22">
        <f>ROUNDUP(BAR!DA7*0.9*0.85,)</f>
        <v>7536</v>
      </c>
      <c r="DB7" s="22">
        <f>ROUNDUP(BAR!DB7*0.9*0.85,)</f>
        <v>7536</v>
      </c>
      <c r="DC7" s="22">
        <f>ROUNDUP(BAR!DC7*0.9*0.85,)</f>
        <v>7536</v>
      </c>
      <c r="DD7" s="22">
        <f>ROUNDUP(BAR!DD7*0.9*0.85,)</f>
        <v>7536</v>
      </c>
      <c r="DE7" s="22">
        <f>ROUNDUP(BAR!DE7*0.9*0.85,)</f>
        <v>8301</v>
      </c>
      <c r="DF7" s="22">
        <f>ROUNDUP(BAR!DF7*0.9*0.85,)</f>
        <v>8301</v>
      </c>
      <c r="DG7" s="22">
        <f>ROUNDUP(BAR!DG7*0.9*0.85,)</f>
        <v>8301</v>
      </c>
      <c r="DH7" s="22">
        <f>ROUNDUP(BAR!DH7*0.9*0.85,)</f>
        <v>8301</v>
      </c>
      <c r="DI7" s="22">
        <f>ROUNDUP(BAR!DI7*0.9*0.85,)</f>
        <v>17060</v>
      </c>
      <c r="DJ7" s="96">
        <f>ROUNDUP(BAR!DJ7*0.9*0.85,)</f>
        <v>26240</v>
      </c>
      <c r="DK7" s="96">
        <f>ROUNDUP(BAR!DK7*0.9*0.85,)</f>
        <v>26240</v>
      </c>
      <c r="DL7" s="96">
        <f>ROUNDUP(BAR!DL7*0.9*0.85,)</f>
        <v>26240</v>
      </c>
      <c r="DM7" s="96">
        <f>ROUNDUP(BAR!DM7*0.9*0.85,)</f>
        <v>26240</v>
      </c>
      <c r="DN7" s="96">
        <f>ROUNDUP(BAR!DN7*0.9*0.85,)</f>
        <v>26240</v>
      </c>
      <c r="DO7" s="96">
        <f>ROUNDUP(BAR!DO7*0.9*0.85,)</f>
        <v>26240</v>
      </c>
      <c r="DP7" s="96">
        <f>ROUNDUP(BAR!DP7*0.9*0.85,)</f>
        <v>26240</v>
      </c>
      <c r="DQ7" s="96">
        <f>ROUNDUP(BAR!DQ7*0.9*0.85,)</f>
        <v>26240</v>
      </c>
      <c r="DR7" s="96">
        <f>ROUNDUP(BAR!DR7*0.9*0.85,)</f>
        <v>26240</v>
      </c>
      <c r="DS7" s="96">
        <f>ROUNDUP(BAR!DS7*0.9*0.85,)</f>
        <v>23945</v>
      </c>
      <c r="DT7" s="22">
        <f>ROUNDUP(BAR!DT7*0.9*0.85,)</f>
        <v>15300</v>
      </c>
      <c r="DU7" s="22">
        <f>ROUNDUP(BAR!DU7*0.9*0.85,)</f>
        <v>15300</v>
      </c>
      <c r="DV7" s="22">
        <f>ROUNDUP(BAR!DV7*0.9*0.85,)</f>
        <v>15300</v>
      </c>
      <c r="DW7" s="22">
        <f>ROUNDUP(BAR!DW7*0.9*0.85,)</f>
        <v>15300</v>
      </c>
      <c r="DX7" s="22">
        <f>ROUNDUP(BAR!DX7*0.9*0.85,)</f>
        <v>15300</v>
      </c>
      <c r="DY7" s="22">
        <f>ROUNDUP(BAR!DY7*0.9*0.85,)</f>
        <v>15300</v>
      </c>
      <c r="DZ7" s="22">
        <f>ROUNDUP(BAR!DZ7*0.9*0.85,)</f>
        <v>15300</v>
      </c>
      <c r="EA7" s="22">
        <f>ROUNDUP(BAR!EA7*0.9*0.85,)</f>
        <v>16065</v>
      </c>
      <c r="EB7" s="22">
        <f>ROUNDUP(BAR!EB7*0.9*0.85,)</f>
        <v>16065</v>
      </c>
      <c r="EC7" s="22">
        <f>ROUNDUP(BAR!EC7*0.9*0.85,)</f>
        <v>16065</v>
      </c>
      <c r="ED7" s="22">
        <f>ROUNDUP(BAR!ED7*0.9*0.85,)</f>
        <v>16065</v>
      </c>
      <c r="EE7" s="22">
        <f>ROUNDUP(BAR!EE7*0.9*0.85,)</f>
        <v>16065</v>
      </c>
      <c r="EF7" s="22">
        <f>ROUNDUP(BAR!EF7*0.9*0.85,)</f>
        <v>16065</v>
      </c>
      <c r="EG7" s="22">
        <f>ROUNDUP(BAR!EG7*0.9*0.85,)</f>
        <v>16065</v>
      </c>
      <c r="EH7" s="22">
        <f>ROUNDUP(BAR!EH7*0.9*0.85,)</f>
        <v>16065</v>
      </c>
      <c r="EI7" s="22">
        <f>ROUNDUP(BAR!EI7*0.9*0.85,)</f>
        <v>16065</v>
      </c>
      <c r="EJ7" s="22">
        <f>ROUNDUP(BAR!EJ7*0.9*0.85,)</f>
        <v>16065</v>
      </c>
      <c r="EK7" s="22">
        <f>ROUNDUP(BAR!EK7*0.9*0.85,)</f>
        <v>16065</v>
      </c>
      <c r="EL7" s="22">
        <f>ROUNDUP(BAR!EL7*0.9*0.85,)</f>
        <v>16065</v>
      </c>
      <c r="EM7" s="22">
        <f>ROUNDUP(BAR!EM7*0.9*0.85,)</f>
        <v>16065</v>
      </c>
      <c r="EN7" s="22">
        <f>ROUNDUP(BAR!EN7*0.9*0.85,)</f>
        <v>16065</v>
      </c>
      <c r="EO7" s="22">
        <f>ROUNDUP(BAR!EO7*0.9*0.85,)</f>
        <v>16065</v>
      </c>
      <c r="EP7" s="22">
        <f>ROUNDUP(BAR!EP7*0.9*0.85,)</f>
        <v>16065</v>
      </c>
      <c r="EQ7" s="22">
        <f>ROUNDUP(BAR!EQ7*0.9*0.85,)</f>
        <v>16830</v>
      </c>
      <c r="ER7" s="22">
        <f>ROUNDUP(BAR!ER7*0.9*0.85,)</f>
        <v>16830</v>
      </c>
      <c r="ES7" s="22">
        <f>ROUNDUP(BAR!ES7*0.9*0.85,)</f>
        <v>16830</v>
      </c>
      <c r="ET7" s="22">
        <f>ROUNDUP(BAR!ET7*0.9*0.85,)</f>
        <v>16830</v>
      </c>
      <c r="EU7" s="22">
        <f>ROUNDUP(BAR!EU7*0.9*0.85,)</f>
        <v>16830</v>
      </c>
      <c r="EV7" s="22">
        <f>ROUNDUP(BAR!EV7*0.9*0.85,)</f>
        <v>16830</v>
      </c>
      <c r="EW7" s="22">
        <f>ROUNDUP(BAR!EW7*0.9*0.85,)</f>
        <v>16830</v>
      </c>
      <c r="EX7" s="22">
        <f>ROUNDUP(BAR!EX7*0.9*0.85,)</f>
        <v>16830</v>
      </c>
      <c r="EY7" s="22">
        <f>ROUNDUP(BAR!EY7*0.9*0.85,)</f>
        <v>16830</v>
      </c>
      <c r="EZ7" s="22">
        <f>ROUNDUP(BAR!EZ7*0.9*0.85,)</f>
        <v>16830</v>
      </c>
      <c r="FA7" s="22">
        <f>ROUNDUP(BAR!FA7*0.9*0.85,)</f>
        <v>16830</v>
      </c>
      <c r="FB7" s="22">
        <f>ROUNDUP(BAR!FB7*0.9*0.85,)</f>
        <v>16830</v>
      </c>
      <c r="FC7" s="22">
        <f>ROUNDUP(BAR!FC7*0.9*0.85,)</f>
        <v>16830</v>
      </c>
      <c r="FD7" s="22">
        <f>ROUNDUP(BAR!FD7*0.9*0.85,)</f>
        <v>16830</v>
      </c>
      <c r="FE7" s="22">
        <f>ROUNDUP(BAR!FE7*0.9*0.85,)</f>
        <v>16830</v>
      </c>
      <c r="FF7" s="22">
        <f>ROUNDUP(BAR!FF7*0.9*0.85,)</f>
        <v>16830</v>
      </c>
      <c r="FG7" s="22">
        <f>ROUNDUP(BAR!FG7*0.9*0.85,)</f>
        <v>16830</v>
      </c>
      <c r="FH7" s="22">
        <f>ROUNDUP(BAR!FH7*0.9*0.85,)</f>
        <v>16830</v>
      </c>
      <c r="FI7" s="22">
        <f>ROUNDUP(BAR!FI7*0.9*0.85,)</f>
        <v>16830</v>
      </c>
      <c r="FJ7" s="22">
        <f>ROUNDUP(BAR!FJ7*0.9*0.85,)</f>
        <v>16830</v>
      </c>
      <c r="FK7" s="22">
        <f>ROUNDUP(BAR!FK7*0.9*0.85,)</f>
        <v>18819</v>
      </c>
      <c r="FL7" s="22">
        <f>ROUNDUP(BAR!FL7*0.9*0.85,)</f>
        <v>18819</v>
      </c>
      <c r="FM7" s="22">
        <f>ROUNDUP(BAR!FM7*0.9*0.85,)</f>
        <v>18819</v>
      </c>
      <c r="FN7" s="22">
        <f>ROUNDUP(BAR!FN7*0.9*0.85,)</f>
        <v>16830</v>
      </c>
      <c r="FO7" s="22">
        <f>ROUNDUP(BAR!FO7*0.9*0.85,)</f>
        <v>16830</v>
      </c>
      <c r="FP7" s="22">
        <f>ROUNDUP(BAR!FP7*0.9*0.85,)</f>
        <v>16830</v>
      </c>
      <c r="FQ7" s="22">
        <f>ROUNDUP(BAR!FQ7*0.9*0.85,)</f>
        <v>16830</v>
      </c>
      <c r="FR7" s="22">
        <f>ROUNDUP(BAR!FR7*0.9*0.85,)</f>
        <v>16830</v>
      </c>
      <c r="FS7" s="22">
        <f>ROUNDUP(BAR!FS7*0.9*0.85,)</f>
        <v>15300</v>
      </c>
      <c r="FT7" s="22">
        <f>ROUNDUP(BAR!FT7*0.9*0.85,)</f>
        <v>15300</v>
      </c>
      <c r="FU7" s="22">
        <f>ROUNDUP(BAR!FU7*0.9*0.85,)</f>
        <v>15300</v>
      </c>
      <c r="FV7" s="22">
        <f>ROUNDUP(BAR!FV7*0.9*0.85,)</f>
        <v>15300</v>
      </c>
      <c r="FW7" s="22">
        <f>ROUNDUP(BAR!FW7*0.9*0.85,)</f>
        <v>15300</v>
      </c>
      <c r="FX7" s="22">
        <f>ROUNDUP(BAR!FX7*0.9*0.85,)</f>
        <v>15300</v>
      </c>
      <c r="FY7" s="22">
        <f>ROUNDUP(BAR!FY7*0.9*0.85,)</f>
        <v>15300</v>
      </c>
      <c r="FZ7" s="22">
        <f>ROUNDUP(BAR!FZ7*0.9*0.85,)</f>
        <v>19814</v>
      </c>
      <c r="GA7" s="22">
        <f>ROUNDUP(BAR!GA7*0.9*0.85,)</f>
        <v>16065</v>
      </c>
      <c r="GB7" s="22">
        <f>ROUNDUP(BAR!GB7*0.9*0.85,)</f>
        <v>11628</v>
      </c>
      <c r="GC7" s="22">
        <f>ROUNDUP(BAR!GC7*0.9*0.85,)</f>
        <v>11628</v>
      </c>
      <c r="GD7" s="22">
        <f>ROUNDUP(BAR!GD7*0.9*0.85,)</f>
        <v>11628</v>
      </c>
      <c r="GE7" s="22">
        <f>ROUNDUP(BAR!GE7*0.9*0.85,)</f>
        <v>11628</v>
      </c>
      <c r="GF7" s="22">
        <f>ROUNDUP(BAR!GF7*0.9*0.85,)</f>
        <v>11628</v>
      </c>
      <c r="GG7" s="22">
        <f>ROUNDUP(BAR!GG7*0.9*0.85,)</f>
        <v>11628</v>
      </c>
      <c r="GH7" s="22">
        <f>ROUNDUP(BAR!GH7*0.9*0.85,)</f>
        <v>11628</v>
      </c>
      <c r="GI7" s="22">
        <f>ROUNDUP(BAR!GI7*0.9*0.85,)</f>
        <v>11628</v>
      </c>
      <c r="GJ7" s="22">
        <f>ROUNDUP(BAR!GJ7*0.9*0.85,)</f>
        <v>11628</v>
      </c>
      <c r="GK7" s="22">
        <f>ROUNDUP(BAR!GK7*0.9*0.85,)</f>
        <v>11628</v>
      </c>
      <c r="GL7" s="22">
        <f>ROUNDUP(BAR!GL7*0.9*0.85,)</f>
        <v>11628</v>
      </c>
      <c r="GM7" s="22">
        <f>ROUNDUP(BAR!GM7*0.9*0.85,)</f>
        <v>11628</v>
      </c>
      <c r="GN7" s="22">
        <f>ROUNDUP(BAR!GN7*0.9*0.85,)</f>
        <v>11628</v>
      </c>
      <c r="GO7" s="22">
        <f>ROUNDUP(BAR!GO7*0.9*0.85,)</f>
        <v>11628</v>
      </c>
      <c r="GP7" s="22">
        <f>ROUNDUP(BAR!GP7*0.9*0.85,)</f>
        <v>11628</v>
      </c>
      <c r="GQ7" s="22">
        <f>ROUNDUP(BAR!GQ7*0.9*0.85,)</f>
        <v>11628</v>
      </c>
      <c r="GR7" s="22">
        <f>ROUNDUP(BAR!GR7*0.9*0.85,)</f>
        <v>11628</v>
      </c>
      <c r="GS7" s="22">
        <f>ROUNDUP(BAR!GS7*0.9*0.85,)</f>
        <v>11628</v>
      </c>
      <c r="GT7" s="22">
        <f>ROUNDUP(BAR!GT7*0.9*0.85,)</f>
        <v>11628</v>
      </c>
      <c r="GU7" s="22">
        <f>ROUNDUP(BAR!GU7*0.9*0.85,)</f>
        <v>11628</v>
      </c>
      <c r="GV7" s="22">
        <f>ROUNDUP(BAR!GV7*0.9*0.85,)</f>
        <v>11628</v>
      </c>
      <c r="GW7" s="22">
        <f>ROUNDUP(BAR!GW7*0.9*0.85,)</f>
        <v>11628</v>
      </c>
    </row>
    <row r="8" spans="1:205" s="4" customFormat="1" ht="24.75" customHeight="1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</row>
    <row r="9" spans="1:205" s="4" customFormat="1" ht="12" customHeight="1">
      <c r="A9" s="20">
        <v>1</v>
      </c>
      <c r="B9" s="22">
        <f>ROUNDUP(BAR!B9*0.9*0.85,)</f>
        <v>8033</v>
      </c>
      <c r="C9" s="22">
        <f>ROUNDUP(BAR!C9*0.9*0.85,)</f>
        <v>7650</v>
      </c>
      <c r="D9" s="22">
        <f>ROUNDUP(BAR!D9*0.9*0.85,)</f>
        <v>8415</v>
      </c>
      <c r="E9" s="22">
        <f>ROUNDUP(BAR!E9*0.9*0.85,)</f>
        <v>8415</v>
      </c>
      <c r="F9" s="22">
        <f>ROUNDUP(BAR!F9*0.9*0.85,)</f>
        <v>8415</v>
      </c>
      <c r="G9" s="22">
        <f>ROUNDUP(BAR!G9*0.9*0.85,)</f>
        <v>7344</v>
      </c>
      <c r="H9" s="22">
        <f>ROUNDUP(BAR!H9*0.9*0.85,)</f>
        <v>7344</v>
      </c>
      <c r="I9" s="22">
        <f>ROUNDUP(BAR!I9*0.9*0.85,)</f>
        <v>7344</v>
      </c>
      <c r="J9" s="22">
        <f>ROUNDUP(BAR!J9*0.9*0.85,)</f>
        <v>7344</v>
      </c>
      <c r="K9" s="22">
        <f>ROUNDUP(BAR!K9*0.9*0.85,)</f>
        <v>8033</v>
      </c>
      <c r="L9" s="22">
        <f>ROUNDUP(BAR!L9*0.9*0.85,)</f>
        <v>8033</v>
      </c>
      <c r="M9" s="22">
        <f>ROUNDUP(BAR!M9*0.9*0.85,)</f>
        <v>6885</v>
      </c>
      <c r="N9" s="22">
        <f>ROUNDUP(BAR!N9*0.9*0.85,)</f>
        <v>6885</v>
      </c>
      <c r="O9" s="22">
        <f>ROUNDUP(BAR!O9*0.9*0.85,)</f>
        <v>6885</v>
      </c>
      <c r="P9" s="22">
        <f>ROUNDUP(BAR!P9*0.9*0.85,)</f>
        <v>6885</v>
      </c>
      <c r="Q9" s="22">
        <f>ROUNDUP(BAR!Q9*0.9*0.85,)</f>
        <v>6885</v>
      </c>
      <c r="R9" s="22">
        <f>ROUNDUP(BAR!R9*0.9*0.85,)</f>
        <v>7344</v>
      </c>
      <c r="S9" s="22">
        <f>ROUNDUP(BAR!S9*0.9*0.85,)</f>
        <v>7344</v>
      </c>
      <c r="T9" s="22">
        <f>ROUNDUP(BAR!T9*0.9*0.85,)</f>
        <v>6885</v>
      </c>
      <c r="U9" s="22">
        <f>ROUNDUP(BAR!U9*0.9*0.85,)</f>
        <v>6885</v>
      </c>
      <c r="V9" s="22">
        <f>ROUNDUP(BAR!V9*0.9*0.85,)</f>
        <v>6885</v>
      </c>
      <c r="W9" s="22">
        <f>ROUNDUP(BAR!W9*0.9*0.85,)</f>
        <v>6885</v>
      </c>
      <c r="X9" s="22">
        <f>ROUNDUP(BAR!X9*0.9*0.85,)</f>
        <v>6426</v>
      </c>
      <c r="Y9" s="22">
        <f>ROUNDUP(BAR!Y9*0.9*0.85,)</f>
        <v>6656</v>
      </c>
      <c r="Z9" s="22">
        <f>ROUNDUP(BAR!Z9*0.9*0.85,)</f>
        <v>6656</v>
      </c>
      <c r="AA9" s="22">
        <f>ROUNDUP(BAR!AA9*0.9*0.85,)</f>
        <v>6426</v>
      </c>
      <c r="AB9" s="22">
        <f>ROUNDUP(BAR!AB9*0.9*0.85,)</f>
        <v>6426</v>
      </c>
      <c r="AC9" s="22">
        <f>ROUNDUP(BAR!AC9*0.9*0.85,)</f>
        <v>6426</v>
      </c>
      <c r="AD9" s="22">
        <f>ROUNDUP(BAR!AD9*0.9*0.85,)</f>
        <v>6426</v>
      </c>
      <c r="AE9" s="22">
        <f>ROUNDUP(BAR!AE9*0.9*0.85,)</f>
        <v>6426</v>
      </c>
      <c r="AF9" s="22">
        <f>ROUNDUP(BAR!AF9*0.9*0.85,)</f>
        <v>6656</v>
      </c>
      <c r="AG9" s="22">
        <f>ROUNDUP(BAR!AG9*0.9*0.85,)</f>
        <v>6656</v>
      </c>
      <c r="AH9" s="22">
        <f>ROUNDUP(BAR!AH9*0.9*0.85,)</f>
        <v>6426</v>
      </c>
      <c r="AI9" s="22">
        <f>ROUNDUP(BAR!AI9*0.9*0.85,)</f>
        <v>6656</v>
      </c>
      <c r="AJ9" s="22">
        <f>ROUNDUP(BAR!AJ9*0.9*0.85,)</f>
        <v>6656</v>
      </c>
      <c r="AK9" s="22">
        <f>ROUNDUP(BAR!AK9*0.9*0.85,)</f>
        <v>6656</v>
      </c>
      <c r="AL9" s="22">
        <f>ROUNDUP(BAR!AL9*0.9*0.85,)</f>
        <v>6656</v>
      </c>
      <c r="AM9" s="22">
        <f>ROUNDUP(BAR!AM9*0.9*0.85,)</f>
        <v>6656</v>
      </c>
      <c r="AN9" s="22">
        <f>ROUNDUP(BAR!AN9*0.9*0.85,)</f>
        <v>6656</v>
      </c>
      <c r="AO9" s="22">
        <f>ROUNDUP(BAR!AO9*0.9*0.85,)</f>
        <v>6426</v>
      </c>
      <c r="AP9" s="22">
        <f>ROUNDUP(BAR!AP9*0.9*0.85,)</f>
        <v>6426</v>
      </c>
      <c r="AQ9" s="22">
        <f>ROUNDUP(BAR!AQ9*0.9*0.85,)</f>
        <v>6426</v>
      </c>
      <c r="AR9" s="22">
        <f>ROUNDUP(BAR!AR9*0.9*0.85,)</f>
        <v>6426</v>
      </c>
      <c r="AS9" s="22">
        <f>ROUNDUP(BAR!AS9*0.9*0.85,)</f>
        <v>6426</v>
      </c>
      <c r="AT9" s="22">
        <f>ROUNDUP(BAR!AT9*0.9*0.85,)</f>
        <v>6656</v>
      </c>
      <c r="AU9" s="22">
        <f>ROUNDUP(BAR!AU9*0.9*0.85,)</f>
        <v>6656</v>
      </c>
      <c r="AV9" s="22">
        <f>ROUNDUP(BAR!AV9*0.9*0.85,)</f>
        <v>6426</v>
      </c>
      <c r="AW9" s="22">
        <f>ROUNDUP(BAR!AW9*0.9*0.85,)</f>
        <v>6426</v>
      </c>
      <c r="AX9" s="22">
        <f>ROUNDUP(BAR!AX9*0.9*0.85,)</f>
        <v>6426</v>
      </c>
      <c r="AY9" s="22">
        <f>ROUNDUP(BAR!AY9*0.9*0.85,)</f>
        <v>6426</v>
      </c>
      <c r="AZ9" s="22">
        <f>ROUNDUP(BAR!AZ9*0.9*0.85,)</f>
        <v>6426</v>
      </c>
      <c r="BA9" s="22">
        <f>ROUNDUP(BAR!BA9*0.9*0.85,)</f>
        <v>6656</v>
      </c>
      <c r="BB9" s="22">
        <f>ROUNDUP(BAR!BB9*0.9*0.85,)</f>
        <v>6656</v>
      </c>
      <c r="BC9" s="22">
        <f>ROUNDUP(BAR!BC9*0.9*0.85,)</f>
        <v>6197</v>
      </c>
      <c r="BD9" s="22">
        <f>ROUNDUP(BAR!BD9*0.9*0.85,)</f>
        <v>6197</v>
      </c>
      <c r="BE9" s="22">
        <f>ROUNDUP(BAR!BE9*0.9*0.85,)</f>
        <v>6197</v>
      </c>
      <c r="BF9" s="22">
        <f>ROUNDUP(BAR!BF9*0.9*0.85,)</f>
        <v>6656</v>
      </c>
      <c r="BG9" s="22">
        <f>ROUNDUP(BAR!BG9*0.9*0.85,)</f>
        <v>6656</v>
      </c>
      <c r="BH9" s="22">
        <f>ROUNDUP(BAR!BH9*0.9*0.85,)</f>
        <v>6656</v>
      </c>
      <c r="BI9" s="22">
        <f>ROUNDUP(BAR!BI9*0.9*0.85,)</f>
        <v>6656</v>
      </c>
      <c r="BJ9" s="22">
        <f>ROUNDUP(BAR!BJ9*0.9*0.85,)</f>
        <v>6044</v>
      </c>
      <c r="BK9" s="22">
        <f>ROUNDUP(BAR!BK9*0.9*0.85,)</f>
        <v>6044</v>
      </c>
      <c r="BL9" s="22">
        <f>ROUNDUP(BAR!BL9*0.9*0.85,)</f>
        <v>6044</v>
      </c>
      <c r="BM9" s="22">
        <f>ROUNDUP(BAR!BM9*0.9*0.85,)</f>
        <v>6044</v>
      </c>
      <c r="BN9" s="22">
        <f>ROUNDUP(BAR!BN9*0.9*0.85,)</f>
        <v>6044</v>
      </c>
      <c r="BO9" s="22">
        <f>ROUNDUP(BAR!BO9*0.9*0.85,)</f>
        <v>6197</v>
      </c>
      <c r="BP9" s="22">
        <f>ROUNDUP(BAR!BP9*0.9*0.85,)</f>
        <v>6197</v>
      </c>
      <c r="BQ9" s="22">
        <f>ROUNDUP(BAR!BQ9*0.9*0.85,)</f>
        <v>6044</v>
      </c>
      <c r="BR9" s="22">
        <f>ROUNDUP(BAR!BR9*0.9*0.85,)</f>
        <v>6044</v>
      </c>
      <c r="BS9" s="22">
        <f>ROUNDUP(BAR!BS9*0.9*0.85,)</f>
        <v>6044</v>
      </c>
      <c r="BT9" s="22">
        <f>ROUNDUP(BAR!BT9*0.9*0.85,)</f>
        <v>6044</v>
      </c>
      <c r="BU9" s="22">
        <f>ROUNDUP(BAR!BU9*0.9*0.85,)</f>
        <v>6044</v>
      </c>
      <c r="BV9" s="22">
        <f>ROUNDUP(BAR!BV9*0.9*0.85,)</f>
        <v>6197</v>
      </c>
      <c r="BW9" s="22">
        <f>ROUNDUP(BAR!BW9*0.9*0.85,)</f>
        <v>6197</v>
      </c>
      <c r="BX9" s="22">
        <f>ROUNDUP(BAR!BX9*0.9*0.85,)</f>
        <v>6044</v>
      </c>
      <c r="BY9" s="22">
        <f>ROUNDUP(BAR!BY9*0.9*0.85,)</f>
        <v>6044</v>
      </c>
      <c r="BZ9" s="22">
        <f>ROUNDUP(BAR!BZ9*0.9*0.85,)</f>
        <v>6044</v>
      </c>
      <c r="CA9" s="22">
        <f>ROUNDUP(BAR!CA9*0.9*0.85,)</f>
        <v>6044</v>
      </c>
      <c r="CB9" s="22">
        <f>ROUNDUP(BAR!CB9*0.9*0.85,)</f>
        <v>6044</v>
      </c>
      <c r="CC9" s="22">
        <f>ROUNDUP(BAR!CC9*0.9*0.85,)</f>
        <v>6197</v>
      </c>
      <c r="CD9" s="22">
        <f>ROUNDUP(BAR!CD9*0.9*0.85,)</f>
        <v>6197</v>
      </c>
      <c r="CE9" s="22">
        <f>ROUNDUP(BAR!CE9*0.9*0.85,)</f>
        <v>6044</v>
      </c>
      <c r="CF9" s="22">
        <f>ROUNDUP(BAR!CF9*0.9*0.85,)</f>
        <v>6044</v>
      </c>
      <c r="CG9" s="22">
        <f>ROUNDUP(BAR!CG9*0.9*0.85,)</f>
        <v>6044</v>
      </c>
      <c r="CH9" s="22">
        <f>ROUNDUP(BAR!CH9*0.9*0.85,)</f>
        <v>6044</v>
      </c>
      <c r="CI9" s="22">
        <f>ROUNDUP(BAR!CI9*0.9*0.85,)</f>
        <v>6044</v>
      </c>
      <c r="CJ9" s="22">
        <f>ROUNDUP(BAR!CJ9*0.9*0.85,)</f>
        <v>6197</v>
      </c>
      <c r="CK9" s="22">
        <f>ROUNDUP(BAR!CK9*0.9*0.85,)</f>
        <v>6197</v>
      </c>
      <c r="CL9" s="22">
        <f>ROUNDUP(BAR!CL9*0.9*0.85,)</f>
        <v>6044</v>
      </c>
      <c r="CM9" s="22">
        <f>ROUNDUP(BAR!CM9*0.9*0.85,)</f>
        <v>6044</v>
      </c>
      <c r="CN9" s="22">
        <f>ROUNDUP(BAR!CN9*0.9*0.85,)</f>
        <v>6044</v>
      </c>
      <c r="CO9" s="22">
        <f>ROUNDUP(BAR!CO9*0.9*0.85,)</f>
        <v>6044</v>
      </c>
      <c r="CP9" s="22">
        <f>ROUNDUP(BAR!CP9*0.9*0.85,)</f>
        <v>6044</v>
      </c>
      <c r="CQ9" s="22">
        <f>ROUNDUP(BAR!CQ9*0.9*0.85,)</f>
        <v>6885</v>
      </c>
      <c r="CR9" s="22">
        <f>ROUNDUP(BAR!CR9*0.9*0.85,)</f>
        <v>6885</v>
      </c>
      <c r="CS9" s="22">
        <f>ROUNDUP(BAR!CS9*0.9*0.85,)</f>
        <v>6885</v>
      </c>
      <c r="CT9" s="22">
        <f>ROUNDUP(BAR!CT9*0.9*0.85,)</f>
        <v>6885</v>
      </c>
      <c r="CU9" s="22">
        <f>ROUNDUP(BAR!CU9*0.9*0.85,)</f>
        <v>6885</v>
      </c>
      <c r="CV9" s="22">
        <f>ROUNDUP(BAR!CV9*0.9*0.85,)</f>
        <v>6885</v>
      </c>
      <c r="CW9" s="22">
        <f>ROUNDUP(BAR!CW9*0.9*0.85,)</f>
        <v>6885</v>
      </c>
      <c r="CX9" s="22">
        <f>ROUNDUP(BAR!CX9*0.9*0.85,)</f>
        <v>7268</v>
      </c>
      <c r="CY9" s="22">
        <f>ROUNDUP(BAR!CY9*0.9*0.85,)</f>
        <v>7268</v>
      </c>
      <c r="CZ9" s="22">
        <f>ROUNDUP(BAR!CZ9*0.9*0.85,)</f>
        <v>7268</v>
      </c>
      <c r="DA9" s="22">
        <f>ROUNDUP(BAR!DA9*0.9*0.85,)</f>
        <v>7268</v>
      </c>
      <c r="DB9" s="22">
        <f>ROUNDUP(BAR!DB9*0.9*0.85,)</f>
        <v>7268</v>
      </c>
      <c r="DC9" s="22">
        <f>ROUNDUP(BAR!DC9*0.9*0.85,)</f>
        <v>7268</v>
      </c>
      <c r="DD9" s="22">
        <f>ROUNDUP(BAR!DD9*0.9*0.85,)</f>
        <v>7268</v>
      </c>
      <c r="DE9" s="22">
        <f>ROUNDUP(BAR!DE9*0.9*0.85,)</f>
        <v>8033</v>
      </c>
      <c r="DF9" s="22">
        <f>ROUNDUP(BAR!DF9*0.9*0.85,)</f>
        <v>8033</v>
      </c>
      <c r="DG9" s="22">
        <f>ROUNDUP(BAR!DG9*0.9*0.85,)</f>
        <v>8033</v>
      </c>
      <c r="DH9" s="22">
        <f>ROUNDUP(BAR!DH9*0.9*0.85,)</f>
        <v>8033</v>
      </c>
      <c r="DI9" s="22">
        <f>ROUNDUP(BAR!DI9*0.9*0.85,)</f>
        <v>17213</v>
      </c>
      <c r="DJ9" s="96">
        <f>ROUNDUP(BAR!DJ9*0.9*0.85,)</f>
        <v>26393</v>
      </c>
      <c r="DK9" s="96">
        <f>ROUNDUP(BAR!DK9*0.9*0.85,)</f>
        <v>26393</v>
      </c>
      <c r="DL9" s="96">
        <f>ROUNDUP(BAR!DL9*0.9*0.85,)</f>
        <v>26393</v>
      </c>
      <c r="DM9" s="96">
        <f>ROUNDUP(BAR!DM9*0.9*0.85,)</f>
        <v>26393</v>
      </c>
      <c r="DN9" s="96">
        <f>ROUNDUP(BAR!DN9*0.9*0.85,)</f>
        <v>26393</v>
      </c>
      <c r="DO9" s="96">
        <f>ROUNDUP(BAR!DO9*0.9*0.85,)</f>
        <v>26393</v>
      </c>
      <c r="DP9" s="96">
        <f>ROUNDUP(BAR!DP9*0.9*0.85,)</f>
        <v>26393</v>
      </c>
      <c r="DQ9" s="96">
        <f>ROUNDUP(BAR!DQ9*0.9*0.85,)</f>
        <v>26393</v>
      </c>
      <c r="DR9" s="96">
        <f>ROUNDUP(BAR!DR9*0.9*0.85,)</f>
        <v>26393</v>
      </c>
      <c r="DS9" s="96">
        <f>ROUNDUP(BAR!DS9*0.9*0.85,)</f>
        <v>24098</v>
      </c>
      <c r="DT9" s="22">
        <f>ROUNDUP(BAR!DT9*0.9*0.85,)</f>
        <v>15683</v>
      </c>
      <c r="DU9" s="22">
        <f>ROUNDUP(BAR!DU9*0.9*0.85,)</f>
        <v>15683</v>
      </c>
      <c r="DV9" s="22">
        <f>ROUNDUP(BAR!DV9*0.9*0.85,)</f>
        <v>15683</v>
      </c>
      <c r="DW9" s="22">
        <f>ROUNDUP(BAR!DW9*0.9*0.85,)</f>
        <v>15683</v>
      </c>
      <c r="DX9" s="22">
        <f>ROUNDUP(BAR!DX9*0.9*0.85,)</f>
        <v>15683</v>
      </c>
      <c r="DY9" s="22">
        <f>ROUNDUP(BAR!DY9*0.9*0.85,)</f>
        <v>15683</v>
      </c>
      <c r="DZ9" s="22">
        <f>ROUNDUP(BAR!DZ9*0.9*0.85,)</f>
        <v>15683</v>
      </c>
      <c r="EA9" s="22">
        <f>ROUNDUP(BAR!EA9*0.9*0.85,)</f>
        <v>16448</v>
      </c>
      <c r="EB9" s="22">
        <f>ROUNDUP(BAR!EB9*0.9*0.85,)</f>
        <v>16448</v>
      </c>
      <c r="EC9" s="22">
        <f>ROUNDUP(BAR!EC9*0.9*0.85,)</f>
        <v>16448</v>
      </c>
      <c r="ED9" s="22">
        <f>ROUNDUP(BAR!ED9*0.9*0.85,)</f>
        <v>16448</v>
      </c>
      <c r="EE9" s="22">
        <f>ROUNDUP(BAR!EE9*0.9*0.85,)</f>
        <v>16448</v>
      </c>
      <c r="EF9" s="22">
        <f>ROUNDUP(BAR!EF9*0.9*0.85,)</f>
        <v>16448</v>
      </c>
      <c r="EG9" s="22">
        <f>ROUNDUP(BAR!EG9*0.9*0.85,)</f>
        <v>16448</v>
      </c>
      <c r="EH9" s="22">
        <f>ROUNDUP(BAR!EH9*0.9*0.85,)</f>
        <v>16448</v>
      </c>
      <c r="EI9" s="22">
        <f>ROUNDUP(BAR!EI9*0.9*0.85,)</f>
        <v>16448</v>
      </c>
      <c r="EJ9" s="22">
        <f>ROUNDUP(BAR!EJ9*0.9*0.85,)</f>
        <v>16448</v>
      </c>
      <c r="EK9" s="22">
        <f>ROUNDUP(BAR!EK9*0.9*0.85,)</f>
        <v>16448</v>
      </c>
      <c r="EL9" s="22">
        <f>ROUNDUP(BAR!EL9*0.9*0.85,)</f>
        <v>16448</v>
      </c>
      <c r="EM9" s="22">
        <f>ROUNDUP(BAR!EM9*0.9*0.85,)</f>
        <v>16448</v>
      </c>
      <c r="EN9" s="22">
        <f>ROUNDUP(BAR!EN9*0.9*0.85,)</f>
        <v>16448</v>
      </c>
      <c r="EO9" s="22">
        <f>ROUNDUP(BAR!EO9*0.9*0.85,)</f>
        <v>16448</v>
      </c>
      <c r="EP9" s="22">
        <f>ROUNDUP(BAR!EP9*0.9*0.85,)</f>
        <v>16448</v>
      </c>
      <c r="EQ9" s="22">
        <f>ROUNDUP(BAR!EQ9*0.9*0.85,)</f>
        <v>17213</v>
      </c>
      <c r="ER9" s="22">
        <f>ROUNDUP(BAR!ER9*0.9*0.85,)</f>
        <v>17213</v>
      </c>
      <c r="ES9" s="22">
        <f>ROUNDUP(BAR!ES9*0.9*0.85,)</f>
        <v>17213</v>
      </c>
      <c r="ET9" s="22">
        <f>ROUNDUP(BAR!ET9*0.9*0.85,)</f>
        <v>17213</v>
      </c>
      <c r="EU9" s="22">
        <f>ROUNDUP(BAR!EU9*0.9*0.85,)</f>
        <v>17213</v>
      </c>
      <c r="EV9" s="22">
        <f>ROUNDUP(BAR!EV9*0.9*0.85,)</f>
        <v>17213</v>
      </c>
      <c r="EW9" s="22">
        <f>ROUNDUP(BAR!EW9*0.9*0.85,)</f>
        <v>17213</v>
      </c>
      <c r="EX9" s="22">
        <f>ROUNDUP(BAR!EX9*0.9*0.85,)</f>
        <v>17213</v>
      </c>
      <c r="EY9" s="22">
        <f>ROUNDUP(BAR!EY9*0.9*0.85,)</f>
        <v>17213</v>
      </c>
      <c r="EZ9" s="22">
        <f>ROUNDUP(BAR!EZ9*0.9*0.85,)</f>
        <v>17213</v>
      </c>
      <c r="FA9" s="22">
        <f>ROUNDUP(BAR!FA9*0.9*0.85,)</f>
        <v>17213</v>
      </c>
      <c r="FB9" s="22">
        <f>ROUNDUP(BAR!FB9*0.9*0.85,)</f>
        <v>17213</v>
      </c>
      <c r="FC9" s="22">
        <f>ROUNDUP(BAR!FC9*0.9*0.85,)</f>
        <v>17213</v>
      </c>
      <c r="FD9" s="22">
        <f>ROUNDUP(BAR!FD9*0.9*0.85,)</f>
        <v>17213</v>
      </c>
      <c r="FE9" s="22">
        <f>ROUNDUP(BAR!FE9*0.9*0.85,)</f>
        <v>17213</v>
      </c>
      <c r="FF9" s="22">
        <f>ROUNDUP(BAR!FF9*0.9*0.85,)</f>
        <v>17213</v>
      </c>
      <c r="FG9" s="22">
        <f>ROUNDUP(BAR!FG9*0.9*0.85,)</f>
        <v>17213</v>
      </c>
      <c r="FH9" s="22">
        <f>ROUNDUP(BAR!FH9*0.9*0.85,)</f>
        <v>17213</v>
      </c>
      <c r="FI9" s="22">
        <f>ROUNDUP(BAR!FI9*0.9*0.85,)</f>
        <v>17213</v>
      </c>
      <c r="FJ9" s="22">
        <f>ROUNDUP(BAR!FJ9*0.9*0.85,)</f>
        <v>17213</v>
      </c>
      <c r="FK9" s="22">
        <f>ROUNDUP(BAR!FK9*0.9*0.85,)</f>
        <v>19202</v>
      </c>
      <c r="FL9" s="22">
        <f>ROUNDUP(BAR!FL9*0.9*0.85,)</f>
        <v>19202</v>
      </c>
      <c r="FM9" s="22">
        <f>ROUNDUP(BAR!FM9*0.9*0.85,)</f>
        <v>19202</v>
      </c>
      <c r="FN9" s="22">
        <f>ROUNDUP(BAR!FN9*0.9*0.85,)</f>
        <v>17213</v>
      </c>
      <c r="FO9" s="22">
        <f>ROUNDUP(BAR!FO9*0.9*0.85,)</f>
        <v>17213</v>
      </c>
      <c r="FP9" s="22">
        <f>ROUNDUP(BAR!FP9*0.9*0.85,)</f>
        <v>17213</v>
      </c>
      <c r="FQ9" s="22">
        <f>ROUNDUP(BAR!FQ9*0.9*0.85,)</f>
        <v>17213</v>
      </c>
      <c r="FR9" s="22">
        <f>ROUNDUP(BAR!FR9*0.9*0.85,)</f>
        <v>17213</v>
      </c>
      <c r="FS9" s="22">
        <f>ROUNDUP(BAR!FS9*0.9*0.85,)</f>
        <v>15683</v>
      </c>
      <c r="FT9" s="22">
        <f>ROUNDUP(BAR!FT9*0.9*0.85,)</f>
        <v>15683</v>
      </c>
      <c r="FU9" s="22">
        <f>ROUNDUP(BAR!FU9*0.9*0.85,)</f>
        <v>15683</v>
      </c>
      <c r="FV9" s="22">
        <f>ROUNDUP(BAR!FV9*0.9*0.85,)</f>
        <v>15683</v>
      </c>
      <c r="FW9" s="22">
        <f>ROUNDUP(BAR!FW9*0.9*0.85,)</f>
        <v>15683</v>
      </c>
      <c r="FX9" s="22">
        <f>ROUNDUP(BAR!FX9*0.9*0.85,)</f>
        <v>15683</v>
      </c>
      <c r="FY9" s="22">
        <f>ROUNDUP(BAR!FY9*0.9*0.85,)</f>
        <v>15683</v>
      </c>
      <c r="FZ9" s="22">
        <f>ROUNDUP(BAR!FZ9*0.9*0.85,)</f>
        <v>20196</v>
      </c>
      <c r="GA9" s="22">
        <f>ROUNDUP(BAR!GA9*0.9*0.85,)</f>
        <v>16448</v>
      </c>
      <c r="GB9" s="22">
        <f>ROUNDUP(BAR!GB9*0.9*0.85,)</f>
        <v>11399</v>
      </c>
      <c r="GC9" s="22">
        <f>ROUNDUP(BAR!GC9*0.9*0.85,)</f>
        <v>11399</v>
      </c>
      <c r="GD9" s="22">
        <f>ROUNDUP(BAR!GD9*0.9*0.85,)</f>
        <v>11399</v>
      </c>
      <c r="GE9" s="22">
        <f>ROUNDUP(BAR!GE9*0.9*0.85,)</f>
        <v>11399</v>
      </c>
      <c r="GF9" s="22">
        <f>ROUNDUP(BAR!GF9*0.9*0.85,)</f>
        <v>11399</v>
      </c>
      <c r="GG9" s="22">
        <f>ROUNDUP(BAR!GG9*0.9*0.85,)</f>
        <v>11399</v>
      </c>
      <c r="GH9" s="22">
        <f>ROUNDUP(BAR!GH9*0.9*0.85,)</f>
        <v>11399</v>
      </c>
      <c r="GI9" s="22">
        <f>ROUNDUP(BAR!GI9*0.9*0.85,)</f>
        <v>11399</v>
      </c>
      <c r="GJ9" s="22">
        <f>ROUNDUP(BAR!GJ9*0.9*0.85,)</f>
        <v>11399</v>
      </c>
      <c r="GK9" s="22">
        <f>ROUNDUP(BAR!GK9*0.9*0.85,)</f>
        <v>11399</v>
      </c>
      <c r="GL9" s="22">
        <f>ROUNDUP(BAR!GL9*0.9*0.85,)</f>
        <v>11399</v>
      </c>
      <c r="GM9" s="22">
        <f>ROUNDUP(BAR!GM9*0.9*0.85,)</f>
        <v>11399</v>
      </c>
      <c r="GN9" s="22">
        <f>ROUNDUP(BAR!GN9*0.9*0.85,)</f>
        <v>11399</v>
      </c>
      <c r="GO9" s="22">
        <f>ROUNDUP(BAR!GO9*0.9*0.85,)</f>
        <v>11399</v>
      </c>
      <c r="GP9" s="22">
        <f>ROUNDUP(BAR!GP9*0.9*0.85,)</f>
        <v>11399</v>
      </c>
      <c r="GQ9" s="22">
        <f>ROUNDUP(BAR!GQ9*0.9*0.85,)</f>
        <v>11399</v>
      </c>
      <c r="GR9" s="22">
        <f>ROUNDUP(BAR!GR9*0.9*0.85,)</f>
        <v>11399</v>
      </c>
      <c r="GS9" s="22">
        <f>ROUNDUP(BAR!GS9*0.9*0.85,)</f>
        <v>11399</v>
      </c>
      <c r="GT9" s="22">
        <f>ROUNDUP(BAR!GT9*0.9*0.85,)</f>
        <v>11399</v>
      </c>
      <c r="GU9" s="22">
        <f>ROUNDUP(BAR!GU9*0.9*0.85,)</f>
        <v>11399</v>
      </c>
      <c r="GV9" s="22">
        <f>ROUNDUP(BAR!GV9*0.9*0.85,)</f>
        <v>11399</v>
      </c>
      <c r="GW9" s="22">
        <f>ROUNDUP(BAR!GW9*0.9*0.85,)</f>
        <v>11399</v>
      </c>
    </row>
    <row r="10" spans="1:205" s="4" customFormat="1" ht="12" customHeight="1">
      <c r="A10" s="20">
        <v>2</v>
      </c>
      <c r="B10" s="22">
        <f>ROUNDUP(BAR!B10*0.9*0.85,)</f>
        <v>9448</v>
      </c>
      <c r="C10" s="22">
        <f>ROUNDUP(BAR!C10*0.9*0.85,)</f>
        <v>9066</v>
      </c>
      <c r="D10" s="22">
        <f>ROUNDUP(BAR!D10*0.9*0.85,)</f>
        <v>9831</v>
      </c>
      <c r="E10" s="22">
        <f>ROUNDUP(BAR!E10*0.9*0.85,)</f>
        <v>9831</v>
      </c>
      <c r="F10" s="22">
        <f>ROUNDUP(BAR!F10*0.9*0.85,)</f>
        <v>9831</v>
      </c>
      <c r="G10" s="22">
        <f>ROUNDUP(BAR!G10*0.9*0.85,)</f>
        <v>8760</v>
      </c>
      <c r="H10" s="22">
        <f>ROUNDUP(BAR!H10*0.9*0.85,)</f>
        <v>8760</v>
      </c>
      <c r="I10" s="22">
        <f>ROUNDUP(BAR!I10*0.9*0.85,)</f>
        <v>8760</v>
      </c>
      <c r="J10" s="22">
        <f>ROUNDUP(BAR!J10*0.9*0.85,)</f>
        <v>8760</v>
      </c>
      <c r="K10" s="22">
        <f>ROUNDUP(BAR!K10*0.9*0.85,)</f>
        <v>9448</v>
      </c>
      <c r="L10" s="22">
        <f>ROUNDUP(BAR!L10*0.9*0.85,)</f>
        <v>9448</v>
      </c>
      <c r="M10" s="22">
        <f>ROUNDUP(BAR!M10*0.9*0.85,)</f>
        <v>8301</v>
      </c>
      <c r="N10" s="22">
        <f>ROUNDUP(BAR!N10*0.9*0.85,)</f>
        <v>8301</v>
      </c>
      <c r="O10" s="22">
        <f>ROUNDUP(BAR!O10*0.9*0.85,)</f>
        <v>8301</v>
      </c>
      <c r="P10" s="22">
        <f>ROUNDUP(BAR!P10*0.9*0.85,)</f>
        <v>8301</v>
      </c>
      <c r="Q10" s="22">
        <f>ROUNDUP(BAR!Q10*0.9*0.85,)</f>
        <v>8301</v>
      </c>
      <c r="R10" s="22">
        <f>ROUNDUP(BAR!R10*0.9*0.85,)</f>
        <v>8760</v>
      </c>
      <c r="S10" s="22">
        <f>ROUNDUP(BAR!S10*0.9*0.85,)</f>
        <v>8760</v>
      </c>
      <c r="T10" s="22">
        <f>ROUNDUP(BAR!T10*0.9*0.85,)</f>
        <v>8301</v>
      </c>
      <c r="U10" s="22">
        <f>ROUNDUP(BAR!U10*0.9*0.85,)</f>
        <v>8301</v>
      </c>
      <c r="V10" s="22">
        <f>ROUNDUP(BAR!V10*0.9*0.85,)</f>
        <v>8301</v>
      </c>
      <c r="W10" s="22">
        <f>ROUNDUP(BAR!W10*0.9*0.85,)</f>
        <v>8301</v>
      </c>
      <c r="X10" s="22">
        <f>ROUNDUP(BAR!X10*0.9*0.85,)</f>
        <v>7842</v>
      </c>
      <c r="Y10" s="22">
        <f>ROUNDUP(BAR!Y10*0.9*0.85,)</f>
        <v>8071</v>
      </c>
      <c r="Z10" s="22">
        <f>ROUNDUP(BAR!Z10*0.9*0.85,)</f>
        <v>8071</v>
      </c>
      <c r="AA10" s="22">
        <f>ROUNDUP(BAR!AA10*0.9*0.85,)</f>
        <v>7842</v>
      </c>
      <c r="AB10" s="22">
        <f>ROUNDUP(BAR!AB10*0.9*0.85,)</f>
        <v>7842</v>
      </c>
      <c r="AC10" s="22">
        <f>ROUNDUP(BAR!AC10*0.9*0.85,)</f>
        <v>7842</v>
      </c>
      <c r="AD10" s="22">
        <f>ROUNDUP(BAR!AD10*0.9*0.85,)</f>
        <v>7842</v>
      </c>
      <c r="AE10" s="22">
        <f>ROUNDUP(BAR!AE10*0.9*0.85,)</f>
        <v>7842</v>
      </c>
      <c r="AF10" s="22">
        <f>ROUNDUP(BAR!AF10*0.9*0.85,)</f>
        <v>8071</v>
      </c>
      <c r="AG10" s="22">
        <f>ROUNDUP(BAR!AG10*0.9*0.85,)</f>
        <v>8071</v>
      </c>
      <c r="AH10" s="22">
        <f>ROUNDUP(BAR!AH10*0.9*0.85,)</f>
        <v>7842</v>
      </c>
      <c r="AI10" s="22">
        <f>ROUNDUP(BAR!AI10*0.9*0.85,)</f>
        <v>8071</v>
      </c>
      <c r="AJ10" s="22">
        <f>ROUNDUP(BAR!AJ10*0.9*0.85,)</f>
        <v>8071</v>
      </c>
      <c r="AK10" s="22">
        <f>ROUNDUP(BAR!AK10*0.9*0.85,)</f>
        <v>8071</v>
      </c>
      <c r="AL10" s="22">
        <f>ROUNDUP(BAR!AL10*0.9*0.85,)</f>
        <v>8071</v>
      </c>
      <c r="AM10" s="22">
        <f>ROUNDUP(BAR!AM10*0.9*0.85,)</f>
        <v>8071</v>
      </c>
      <c r="AN10" s="22">
        <f>ROUNDUP(BAR!AN10*0.9*0.85,)</f>
        <v>8071</v>
      </c>
      <c r="AO10" s="22">
        <f>ROUNDUP(BAR!AO10*0.9*0.85,)</f>
        <v>7842</v>
      </c>
      <c r="AP10" s="22">
        <f>ROUNDUP(BAR!AP10*0.9*0.85,)</f>
        <v>7842</v>
      </c>
      <c r="AQ10" s="22">
        <f>ROUNDUP(BAR!AQ10*0.9*0.85,)</f>
        <v>7842</v>
      </c>
      <c r="AR10" s="22">
        <f>ROUNDUP(BAR!AR10*0.9*0.85,)</f>
        <v>7842</v>
      </c>
      <c r="AS10" s="22">
        <f>ROUNDUP(BAR!AS10*0.9*0.85,)</f>
        <v>7842</v>
      </c>
      <c r="AT10" s="22">
        <f>ROUNDUP(BAR!AT10*0.9*0.85,)</f>
        <v>8071</v>
      </c>
      <c r="AU10" s="22">
        <f>ROUNDUP(BAR!AU10*0.9*0.85,)</f>
        <v>8071</v>
      </c>
      <c r="AV10" s="22">
        <f>ROUNDUP(BAR!AV10*0.9*0.85,)</f>
        <v>7842</v>
      </c>
      <c r="AW10" s="22">
        <f>ROUNDUP(BAR!AW10*0.9*0.85,)</f>
        <v>7842</v>
      </c>
      <c r="AX10" s="22">
        <f>ROUNDUP(BAR!AX10*0.9*0.85,)</f>
        <v>7842</v>
      </c>
      <c r="AY10" s="22">
        <f>ROUNDUP(BAR!AY10*0.9*0.85,)</f>
        <v>7842</v>
      </c>
      <c r="AZ10" s="22">
        <f>ROUNDUP(BAR!AZ10*0.9*0.85,)</f>
        <v>7842</v>
      </c>
      <c r="BA10" s="22">
        <f>ROUNDUP(BAR!BA10*0.9*0.85,)</f>
        <v>8071</v>
      </c>
      <c r="BB10" s="22">
        <f>ROUNDUP(BAR!BB10*0.9*0.85,)</f>
        <v>8071</v>
      </c>
      <c r="BC10" s="22">
        <f>ROUNDUP(BAR!BC10*0.9*0.85,)</f>
        <v>7612</v>
      </c>
      <c r="BD10" s="22">
        <f>ROUNDUP(BAR!BD10*0.9*0.85,)</f>
        <v>7612</v>
      </c>
      <c r="BE10" s="22">
        <f>ROUNDUP(BAR!BE10*0.9*0.85,)</f>
        <v>7612</v>
      </c>
      <c r="BF10" s="22">
        <f>ROUNDUP(BAR!BF10*0.9*0.85,)</f>
        <v>8071</v>
      </c>
      <c r="BG10" s="22">
        <f>ROUNDUP(BAR!BG10*0.9*0.85,)</f>
        <v>8071</v>
      </c>
      <c r="BH10" s="22">
        <f>ROUNDUP(BAR!BH10*0.9*0.85,)</f>
        <v>8071</v>
      </c>
      <c r="BI10" s="22">
        <f>ROUNDUP(BAR!BI10*0.9*0.85,)</f>
        <v>8071</v>
      </c>
      <c r="BJ10" s="22">
        <f>ROUNDUP(BAR!BJ10*0.9*0.85,)</f>
        <v>7459</v>
      </c>
      <c r="BK10" s="22">
        <f>ROUNDUP(BAR!BK10*0.9*0.85,)</f>
        <v>7459</v>
      </c>
      <c r="BL10" s="22">
        <f>ROUNDUP(BAR!BL10*0.9*0.85,)</f>
        <v>7459</v>
      </c>
      <c r="BM10" s="22">
        <f>ROUNDUP(BAR!BM10*0.9*0.85,)</f>
        <v>7459</v>
      </c>
      <c r="BN10" s="22">
        <f>ROUNDUP(BAR!BN10*0.9*0.85,)</f>
        <v>7459</v>
      </c>
      <c r="BO10" s="22">
        <f>ROUNDUP(BAR!BO10*0.9*0.85,)</f>
        <v>7612</v>
      </c>
      <c r="BP10" s="22">
        <f>ROUNDUP(BAR!BP10*0.9*0.85,)</f>
        <v>7612</v>
      </c>
      <c r="BQ10" s="22">
        <f>ROUNDUP(BAR!BQ10*0.9*0.85,)</f>
        <v>7459</v>
      </c>
      <c r="BR10" s="22">
        <f>ROUNDUP(BAR!BR10*0.9*0.85,)</f>
        <v>7459</v>
      </c>
      <c r="BS10" s="22">
        <f>ROUNDUP(BAR!BS10*0.9*0.85,)</f>
        <v>7459</v>
      </c>
      <c r="BT10" s="22">
        <f>ROUNDUP(BAR!BT10*0.9*0.85,)</f>
        <v>7459</v>
      </c>
      <c r="BU10" s="22">
        <f>ROUNDUP(BAR!BU10*0.9*0.85,)</f>
        <v>7459</v>
      </c>
      <c r="BV10" s="22">
        <f>ROUNDUP(BAR!BV10*0.9*0.85,)</f>
        <v>7612</v>
      </c>
      <c r="BW10" s="22">
        <f>ROUNDUP(BAR!BW10*0.9*0.85,)</f>
        <v>7612</v>
      </c>
      <c r="BX10" s="22">
        <f>ROUNDUP(BAR!BX10*0.9*0.85,)</f>
        <v>7459</v>
      </c>
      <c r="BY10" s="22">
        <f>ROUNDUP(BAR!BY10*0.9*0.85,)</f>
        <v>7459</v>
      </c>
      <c r="BZ10" s="22">
        <f>ROUNDUP(BAR!BZ10*0.9*0.85,)</f>
        <v>7459</v>
      </c>
      <c r="CA10" s="22">
        <f>ROUNDUP(BAR!CA10*0.9*0.85,)</f>
        <v>7459</v>
      </c>
      <c r="CB10" s="22">
        <f>ROUNDUP(BAR!CB10*0.9*0.85,)</f>
        <v>7459</v>
      </c>
      <c r="CC10" s="22">
        <f>ROUNDUP(BAR!CC10*0.9*0.85,)</f>
        <v>7612</v>
      </c>
      <c r="CD10" s="22">
        <f>ROUNDUP(BAR!CD10*0.9*0.85,)</f>
        <v>7612</v>
      </c>
      <c r="CE10" s="22">
        <f>ROUNDUP(BAR!CE10*0.9*0.85,)</f>
        <v>7459</v>
      </c>
      <c r="CF10" s="22">
        <f>ROUNDUP(BAR!CF10*0.9*0.85,)</f>
        <v>7459</v>
      </c>
      <c r="CG10" s="22">
        <f>ROUNDUP(BAR!CG10*0.9*0.85,)</f>
        <v>7459</v>
      </c>
      <c r="CH10" s="22">
        <f>ROUNDUP(BAR!CH10*0.9*0.85,)</f>
        <v>7459</v>
      </c>
      <c r="CI10" s="22">
        <f>ROUNDUP(BAR!CI10*0.9*0.85,)</f>
        <v>7459</v>
      </c>
      <c r="CJ10" s="22">
        <f>ROUNDUP(BAR!CJ10*0.9*0.85,)</f>
        <v>7612</v>
      </c>
      <c r="CK10" s="22">
        <f>ROUNDUP(BAR!CK10*0.9*0.85,)</f>
        <v>7612</v>
      </c>
      <c r="CL10" s="22">
        <f>ROUNDUP(BAR!CL10*0.9*0.85,)</f>
        <v>7459</v>
      </c>
      <c r="CM10" s="22">
        <f>ROUNDUP(BAR!CM10*0.9*0.85,)</f>
        <v>7459</v>
      </c>
      <c r="CN10" s="22">
        <f>ROUNDUP(BAR!CN10*0.9*0.85,)</f>
        <v>7459</v>
      </c>
      <c r="CO10" s="22">
        <f>ROUNDUP(BAR!CO10*0.9*0.85,)</f>
        <v>7459</v>
      </c>
      <c r="CP10" s="22">
        <f>ROUNDUP(BAR!CP10*0.9*0.85,)</f>
        <v>7459</v>
      </c>
      <c r="CQ10" s="22">
        <f>ROUNDUP(BAR!CQ10*0.9*0.85,)</f>
        <v>8301</v>
      </c>
      <c r="CR10" s="22">
        <f>ROUNDUP(BAR!CR10*0.9*0.85,)</f>
        <v>8301</v>
      </c>
      <c r="CS10" s="22">
        <f>ROUNDUP(BAR!CS10*0.9*0.85,)</f>
        <v>8301</v>
      </c>
      <c r="CT10" s="22">
        <f>ROUNDUP(BAR!CT10*0.9*0.85,)</f>
        <v>8301</v>
      </c>
      <c r="CU10" s="22">
        <f>ROUNDUP(BAR!CU10*0.9*0.85,)</f>
        <v>8301</v>
      </c>
      <c r="CV10" s="22">
        <f>ROUNDUP(BAR!CV10*0.9*0.85,)</f>
        <v>8301</v>
      </c>
      <c r="CW10" s="22">
        <f>ROUNDUP(BAR!CW10*0.9*0.85,)</f>
        <v>8301</v>
      </c>
      <c r="CX10" s="22">
        <f>ROUNDUP(BAR!CX10*0.9*0.85,)</f>
        <v>8683</v>
      </c>
      <c r="CY10" s="22">
        <f>ROUNDUP(BAR!CY10*0.9*0.85,)</f>
        <v>8683</v>
      </c>
      <c r="CZ10" s="22">
        <f>ROUNDUP(BAR!CZ10*0.9*0.85,)</f>
        <v>8683</v>
      </c>
      <c r="DA10" s="22">
        <f>ROUNDUP(BAR!DA10*0.9*0.85,)</f>
        <v>8683</v>
      </c>
      <c r="DB10" s="22">
        <f>ROUNDUP(BAR!DB10*0.9*0.85,)</f>
        <v>8683</v>
      </c>
      <c r="DC10" s="22">
        <f>ROUNDUP(BAR!DC10*0.9*0.85,)</f>
        <v>8683</v>
      </c>
      <c r="DD10" s="22">
        <f>ROUNDUP(BAR!DD10*0.9*0.85,)</f>
        <v>8683</v>
      </c>
      <c r="DE10" s="22">
        <f>ROUNDUP(BAR!DE10*0.9*0.85,)</f>
        <v>9448</v>
      </c>
      <c r="DF10" s="22">
        <f>ROUNDUP(BAR!DF10*0.9*0.85,)</f>
        <v>9448</v>
      </c>
      <c r="DG10" s="22">
        <f>ROUNDUP(BAR!DG10*0.9*0.85,)</f>
        <v>9448</v>
      </c>
      <c r="DH10" s="22">
        <f>ROUNDUP(BAR!DH10*0.9*0.85,)</f>
        <v>9448</v>
      </c>
      <c r="DI10" s="22">
        <f>ROUNDUP(BAR!DI10*0.9*0.85,)</f>
        <v>18972</v>
      </c>
      <c r="DJ10" s="96">
        <f>ROUNDUP(BAR!DJ10*0.9*0.85,)</f>
        <v>28152</v>
      </c>
      <c r="DK10" s="96">
        <f>ROUNDUP(BAR!DK10*0.9*0.85,)</f>
        <v>28152</v>
      </c>
      <c r="DL10" s="96">
        <f>ROUNDUP(BAR!DL10*0.9*0.85,)</f>
        <v>28152</v>
      </c>
      <c r="DM10" s="96">
        <f>ROUNDUP(BAR!DM10*0.9*0.85,)</f>
        <v>28152</v>
      </c>
      <c r="DN10" s="96">
        <f>ROUNDUP(BAR!DN10*0.9*0.85,)</f>
        <v>28152</v>
      </c>
      <c r="DO10" s="96">
        <f>ROUNDUP(BAR!DO10*0.9*0.85,)</f>
        <v>28152</v>
      </c>
      <c r="DP10" s="96">
        <f>ROUNDUP(BAR!DP10*0.9*0.85,)</f>
        <v>28152</v>
      </c>
      <c r="DQ10" s="96">
        <f>ROUNDUP(BAR!DQ10*0.9*0.85,)</f>
        <v>28152</v>
      </c>
      <c r="DR10" s="96">
        <f>ROUNDUP(BAR!DR10*0.9*0.85,)</f>
        <v>28152</v>
      </c>
      <c r="DS10" s="96">
        <f>ROUNDUP(BAR!DS10*0.9*0.85,)</f>
        <v>25857</v>
      </c>
      <c r="DT10" s="22">
        <f>ROUNDUP(BAR!DT10*0.9*0.85,)</f>
        <v>17213</v>
      </c>
      <c r="DU10" s="22">
        <f>ROUNDUP(BAR!DU10*0.9*0.85,)</f>
        <v>17213</v>
      </c>
      <c r="DV10" s="22">
        <f>ROUNDUP(BAR!DV10*0.9*0.85,)</f>
        <v>17213</v>
      </c>
      <c r="DW10" s="22">
        <f>ROUNDUP(BAR!DW10*0.9*0.85,)</f>
        <v>17213</v>
      </c>
      <c r="DX10" s="22">
        <f>ROUNDUP(BAR!DX10*0.9*0.85,)</f>
        <v>17213</v>
      </c>
      <c r="DY10" s="22">
        <f>ROUNDUP(BAR!DY10*0.9*0.85,)</f>
        <v>17213</v>
      </c>
      <c r="DZ10" s="22">
        <f>ROUNDUP(BAR!DZ10*0.9*0.85,)</f>
        <v>17213</v>
      </c>
      <c r="EA10" s="22">
        <f>ROUNDUP(BAR!EA10*0.9*0.85,)</f>
        <v>17978</v>
      </c>
      <c r="EB10" s="22">
        <f>ROUNDUP(BAR!EB10*0.9*0.85,)</f>
        <v>17978</v>
      </c>
      <c r="EC10" s="22">
        <f>ROUNDUP(BAR!EC10*0.9*0.85,)</f>
        <v>17978</v>
      </c>
      <c r="ED10" s="22">
        <f>ROUNDUP(BAR!ED10*0.9*0.85,)</f>
        <v>17978</v>
      </c>
      <c r="EE10" s="22">
        <f>ROUNDUP(BAR!EE10*0.9*0.85,)</f>
        <v>17978</v>
      </c>
      <c r="EF10" s="22">
        <f>ROUNDUP(BAR!EF10*0.9*0.85,)</f>
        <v>17978</v>
      </c>
      <c r="EG10" s="22">
        <f>ROUNDUP(BAR!EG10*0.9*0.85,)</f>
        <v>17978</v>
      </c>
      <c r="EH10" s="22">
        <f>ROUNDUP(BAR!EH10*0.9*0.85,)</f>
        <v>17978</v>
      </c>
      <c r="EI10" s="22">
        <f>ROUNDUP(BAR!EI10*0.9*0.85,)</f>
        <v>17978</v>
      </c>
      <c r="EJ10" s="22">
        <f>ROUNDUP(BAR!EJ10*0.9*0.85,)</f>
        <v>17978</v>
      </c>
      <c r="EK10" s="22">
        <f>ROUNDUP(BAR!EK10*0.9*0.85,)</f>
        <v>17978</v>
      </c>
      <c r="EL10" s="22">
        <f>ROUNDUP(BAR!EL10*0.9*0.85,)</f>
        <v>17978</v>
      </c>
      <c r="EM10" s="22">
        <f>ROUNDUP(BAR!EM10*0.9*0.85,)</f>
        <v>17978</v>
      </c>
      <c r="EN10" s="22">
        <f>ROUNDUP(BAR!EN10*0.9*0.85,)</f>
        <v>17978</v>
      </c>
      <c r="EO10" s="22">
        <f>ROUNDUP(BAR!EO10*0.9*0.85,)</f>
        <v>17978</v>
      </c>
      <c r="EP10" s="22">
        <f>ROUNDUP(BAR!EP10*0.9*0.85,)</f>
        <v>17978</v>
      </c>
      <c r="EQ10" s="22">
        <f>ROUNDUP(BAR!EQ10*0.9*0.85,)</f>
        <v>18743</v>
      </c>
      <c r="ER10" s="22">
        <f>ROUNDUP(BAR!ER10*0.9*0.85,)</f>
        <v>18743</v>
      </c>
      <c r="ES10" s="22">
        <f>ROUNDUP(BAR!ES10*0.9*0.85,)</f>
        <v>18743</v>
      </c>
      <c r="ET10" s="22">
        <f>ROUNDUP(BAR!ET10*0.9*0.85,)</f>
        <v>18743</v>
      </c>
      <c r="EU10" s="22">
        <f>ROUNDUP(BAR!EU10*0.9*0.85,)</f>
        <v>18743</v>
      </c>
      <c r="EV10" s="22">
        <f>ROUNDUP(BAR!EV10*0.9*0.85,)</f>
        <v>18743</v>
      </c>
      <c r="EW10" s="22">
        <f>ROUNDUP(BAR!EW10*0.9*0.85,)</f>
        <v>18743</v>
      </c>
      <c r="EX10" s="22">
        <f>ROUNDUP(BAR!EX10*0.9*0.85,)</f>
        <v>18743</v>
      </c>
      <c r="EY10" s="22">
        <f>ROUNDUP(BAR!EY10*0.9*0.85,)</f>
        <v>18743</v>
      </c>
      <c r="EZ10" s="22">
        <f>ROUNDUP(BAR!EZ10*0.9*0.85,)</f>
        <v>18743</v>
      </c>
      <c r="FA10" s="22">
        <f>ROUNDUP(BAR!FA10*0.9*0.85,)</f>
        <v>18743</v>
      </c>
      <c r="FB10" s="22">
        <f>ROUNDUP(BAR!FB10*0.9*0.85,)</f>
        <v>18743</v>
      </c>
      <c r="FC10" s="22">
        <f>ROUNDUP(BAR!FC10*0.9*0.85,)</f>
        <v>18743</v>
      </c>
      <c r="FD10" s="22">
        <f>ROUNDUP(BAR!FD10*0.9*0.85,)</f>
        <v>18743</v>
      </c>
      <c r="FE10" s="22">
        <f>ROUNDUP(BAR!FE10*0.9*0.85,)</f>
        <v>18743</v>
      </c>
      <c r="FF10" s="22">
        <f>ROUNDUP(BAR!FF10*0.9*0.85,)</f>
        <v>18743</v>
      </c>
      <c r="FG10" s="22">
        <f>ROUNDUP(BAR!FG10*0.9*0.85,)</f>
        <v>18743</v>
      </c>
      <c r="FH10" s="22">
        <f>ROUNDUP(BAR!FH10*0.9*0.85,)</f>
        <v>18743</v>
      </c>
      <c r="FI10" s="22">
        <f>ROUNDUP(BAR!FI10*0.9*0.85,)</f>
        <v>18743</v>
      </c>
      <c r="FJ10" s="22">
        <f>ROUNDUP(BAR!FJ10*0.9*0.85,)</f>
        <v>18743</v>
      </c>
      <c r="FK10" s="22">
        <f>ROUNDUP(BAR!FK10*0.9*0.85,)</f>
        <v>20732</v>
      </c>
      <c r="FL10" s="22">
        <f>ROUNDUP(BAR!FL10*0.9*0.85,)</f>
        <v>20732</v>
      </c>
      <c r="FM10" s="22">
        <f>ROUNDUP(BAR!FM10*0.9*0.85,)</f>
        <v>20732</v>
      </c>
      <c r="FN10" s="22">
        <f>ROUNDUP(BAR!FN10*0.9*0.85,)</f>
        <v>18743</v>
      </c>
      <c r="FO10" s="22">
        <f>ROUNDUP(BAR!FO10*0.9*0.85,)</f>
        <v>18743</v>
      </c>
      <c r="FP10" s="22">
        <f>ROUNDUP(BAR!FP10*0.9*0.85,)</f>
        <v>18743</v>
      </c>
      <c r="FQ10" s="22">
        <f>ROUNDUP(BAR!FQ10*0.9*0.85,)</f>
        <v>18743</v>
      </c>
      <c r="FR10" s="22">
        <f>ROUNDUP(BAR!FR10*0.9*0.85,)</f>
        <v>18743</v>
      </c>
      <c r="FS10" s="22">
        <f>ROUNDUP(BAR!FS10*0.9*0.85,)</f>
        <v>17213</v>
      </c>
      <c r="FT10" s="22">
        <f>ROUNDUP(BAR!FT10*0.9*0.85,)</f>
        <v>17213</v>
      </c>
      <c r="FU10" s="22">
        <f>ROUNDUP(BAR!FU10*0.9*0.85,)</f>
        <v>17213</v>
      </c>
      <c r="FV10" s="22">
        <f>ROUNDUP(BAR!FV10*0.9*0.85,)</f>
        <v>17213</v>
      </c>
      <c r="FW10" s="22">
        <f>ROUNDUP(BAR!FW10*0.9*0.85,)</f>
        <v>17213</v>
      </c>
      <c r="FX10" s="22">
        <f>ROUNDUP(BAR!FX10*0.9*0.85,)</f>
        <v>17213</v>
      </c>
      <c r="FY10" s="22">
        <f>ROUNDUP(BAR!FY10*0.9*0.85,)</f>
        <v>17213</v>
      </c>
      <c r="FZ10" s="22">
        <f>ROUNDUP(BAR!FZ10*0.9*0.85,)</f>
        <v>21726</v>
      </c>
      <c r="GA10" s="22">
        <f>ROUNDUP(BAR!GA10*0.9*0.85,)</f>
        <v>17978</v>
      </c>
      <c r="GB10" s="22">
        <f>ROUNDUP(BAR!GB10*0.9*0.85,)</f>
        <v>12929</v>
      </c>
      <c r="GC10" s="22">
        <f>ROUNDUP(BAR!GC10*0.9*0.85,)</f>
        <v>12929</v>
      </c>
      <c r="GD10" s="22">
        <f>ROUNDUP(BAR!GD10*0.9*0.85,)</f>
        <v>12929</v>
      </c>
      <c r="GE10" s="22">
        <f>ROUNDUP(BAR!GE10*0.9*0.85,)</f>
        <v>12929</v>
      </c>
      <c r="GF10" s="22">
        <f>ROUNDUP(BAR!GF10*0.9*0.85,)</f>
        <v>12929</v>
      </c>
      <c r="GG10" s="22">
        <f>ROUNDUP(BAR!GG10*0.9*0.85,)</f>
        <v>12929</v>
      </c>
      <c r="GH10" s="22">
        <f>ROUNDUP(BAR!GH10*0.9*0.85,)</f>
        <v>12929</v>
      </c>
      <c r="GI10" s="22">
        <f>ROUNDUP(BAR!GI10*0.9*0.85,)</f>
        <v>12929</v>
      </c>
      <c r="GJ10" s="22">
        <f>ROUNDUP(BAR!GJ10*0.9*0.85,)</f>
        <v>12929</v>
      </c>
      <c r="GK10" s="22">
        <f>ROUNDUP(BAR!GK10*0.9*0.85,)</f>
        <v>12929</v>
      </c>
      <c r="GL10" s="22">
        <f>ROUNDUP(BAR!GL10*0.9*0.85,)</f>
        <v>12929</v>
      </c>
      <c r="GM10" s="22">
        <f>ROUNDUP(BAR!GM10*0.9*0.85,)</f>
        <v>12929</v>
      </c>
      <c r="GN10" s="22">
        <f>ROUNDUP(BAR!GN10*0.9*0.85,)</f>
        <v>12929</v>
      </c>
      <c r="GO10" s="22">
        <f>ROUNDUP(BAR!GO10*0.9*0.85,)</f>
        <v>12929</v>
      </c>
      <c r="GP10" s="22">
        <f>ROUNDUP(BAR!GP10*0.9*0.85,)</f>
        <v>12929</v>
      </c>
      <c r="GQ10" s="22">
        <f>ROUNDUP(BAR!GQ10*0.9*0.85,)</f>
        <v>12929</v>
      </c>
      <c r="GR10" s="22">
        <f>ROUNDUP(BAR!GR10*0.9*0.85,)</f>
        <v>12929</v>
      </c>
      <c r="GS10" s="22">
        <f>ROUNDUP(BAR!GS10*0.9*0.85,)</f>
        <v>12929</v>
      </c>
      <c r="GT10" s="22">
        <f>ROUNDUP(BAR!GT10*0.9*0.85,)</f>
        <v>12929</v>
      </c>
      <c r="GU10" s="22">
        <f>ROUNDUP(BAR!GU10*0.9*0.85,)</f>
        <v>12929</v>
      </c>
      <c r="GV10" s="22">
        <f>ROUNDUP(BAR!GV10*0.9*0.85,)</f>
        <v>12929</v>
      </c>
      <c r="GW10" s="22">
        <f>ROUNDUP(BAR!GW10*0.9*0.85,)</f>
        <v>12929</v>
      </c>
    </row>
    <row r="11" spans="1:205" s="4" customFormat="1" ht="12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</row>
    <row r="12" spans="1:205" s="4" customFormat="1" ht="12" customHeight="1">
      <c r="A12" s="20">
        <v>1</v>
      </c>
      <c r="B12" s="22">
        <f>ROUNDUP(BAR!B12*0.9*0.85,)</f>
        <v>11093</v>
      </c>
      <c r="C12" s="22">
        <f>ROUNDUP(BAR!C12*0.9*0.85,)</f>
        <v>10710</v>
      </c>
      <c r="D12" s="22">
        <f>ROUNDUP(BAR!D12*0.9*0.85,)</f>
        <v>11475</v>
      </c>
      <c r="E12" s="22">
        <f>ROUNDUP(BAR!E12*0.9*0.85,)</f>
        <v>11475</v>
      </c>
      <c r="F12" s="22">
        <f>ROUNDUP(BAR!F12*0.9*0.85,)</f>
        <v>11475</v>
      </c>
      <c r="G12" s="22">
        <f>ROUNDUP(BAR!G12*0.9*0.85,)</f>
        <v>10404</v>
      </c>
      <c r="H12" s="22">
        <f>ROUNDUP(BAR!H12*0.9*0.85,)</f>
        <v>10404</v>
      </c>
      <c r="I12" s="22">
        <f>ROUNDUP(BAR!I12*0.9*0.85,)</f>
        <v>10404</v>
      </c>
      <c r="J12" s="22">
        <f>ROUNDUP(BAR!J12*0.9*0.85,)</f>
        <v>10404</v>
      </c>
      <c r="K12" s="22">
        <f>ROUNDUP(BAR!K12*0.9*0.85,)</f>
        <v>11093</v>
      </c>
      <c r="L12" s="22">
        <f>ROUNDUP(BAR!L12*0.9*0.85,)</f>
        <v>11093</v>
      </c>
      <c r="M12" s="22">
        <f>ROUNDUP(BAR!M12*0.9*0.85,)</f>
        <v>9945</v>
      </c>
      <c r="N12" s="22">
        <f>ROUNDUP(BAR!N12*0.9*0.85,)</f>
        <v>9945</v>
      </c>
      <c r="O12" s="22">
        <f>ROUNDUP(BAR!O12*0.9*0.85,)</f>
        <v>9945</v>
      </c>
      <c r="P12" s="22">
        <f>ROUNDUP(BAR!P12*0.9*0.85,)</f>
        <v>9945</v>
      </c>
      <c r="Q12" s="22">
        <f>ROUNDUP(BAR!Q12*0.9*0.85,)</f>
        <v>9945</v>
      </c>
      <c r="R12" s="22">
        <f>ROUNDUP(BAR!R12*0.9*0.85,)</f>
        <v>10404</v>
      </c>
      <c r="S12" s="22">
        <f>ROUNDUP(BAR!S12*0.9*0.85,)</f>
        <v>10404</v>
      </c>
      <c r="T12" s="22">
        <f>ROUNDUP(BAR!T12*0.9*0.85,)</f>
        <v>9945</v>
      </c>
      <c r="U12" s="22">
        <f>ROUNDUP(BAR!U12*0.9*0.85,)</f>
        <v>9945</v>
      </c>
      <c r="V12" s="22">
        <f>ROUNDUP(BAR!V12*0.9*0.85,)</f>
        <v>9945</v>
      </c>
      <c r="W12" s="22">
        <f>ROUNDUP(BAR!W12*0.9*0.85,)</f>
        <v>9945</v>
      </c>
      <c r="X12" s="22">
        <f>ROUNDUP(BAR!X12*0.9*0.85,)</f>
        <v>9104</v>
      </c>
      <c r="Y12" s="22">
        <f>ROUNDUP(BAR!Y12*0.9*0.85,)</f>
        <v>9333</v>
      </c>
      <c r="Z12" s="22">
        <f>ROUNDUP(BAR!Z12*0.9*0.85,)</f>
        <v>9333</v>
      </c>
      <c r="AA12" s="22">
        <f>ROUNDUP(BAR!AA12*0.9*0.85,)</f>
        <v>9104</v>
      </c>
      <c r="AB12" s="22">
        <f>ROUNDUP(BAR!AB12*0.9*0.85,)</f>
        <v>9104</v>
      </c>
      <c r="AC12" s="22">
        <f>ROUNDUP(BAR!AC12*0.9*0.85,)</f>
        <v>9104</v>
      </c>
      <c r="AD12" s="22">
        <f>ROUNDUP(BAR!AD12*0.9*0.85,)</f>
        <v>9104</v>
      </c>
      <c r="AE12" s="22">
        <f>ROUNDUP(BAR!AE12*0.9*0.85,)</f>
        <v>9104</v>
      </c>
      <c r="AF12" s="22">
        <f>ROUNDUP(BAR!AF12*0.9*0.85,)</f>
        <v>9333</v>
      </c>
      <c r="AG12" s="22">
        <f>ROUNDUP(BAR!AG12*0.9*0.85,)</f>
        <v>9333</v>
      </c>
      <c r="AH12" s="22">
        <f>ROUNDUP(BAR!AH12*0.9*0.85,)</f>
        <v>9104</v>
      </c>
      <c r="AI12" s="22">
        <f>ROUNDUP(BAR!AI12*0.9*0.85,)</f>
        <v>9333</v>
      </c>
      <c r="AJ12" s="22">
        <f>ROUNDUP(BAR!AJ12*0.9*0.85,)</f>
        <v>9333</v>
      </c>
      <c r="AK12" s="22">
        <f>ROUNDUP(BAR!AK12*0.9*0.85,)</f>
        <v>9333</v>
      </c>
      <c r="AL12" s="22">
        <f>ROUNDUP(BAR!AL12*0.9*0.85,)</f>
        <v>9333</v>
      </c>
      <c r="AM12" s="22">
        <f>ROUNDUP(BAR!AM12*0.9*0.85,)</f>
        <v>9333</v>
      </c>
      <c r="AN12" s="22">
        <f>ROUNDUP(BAR!AN12*0.9*0.85,)</f>
        <v>9333</v>
      </c>
      <c r="AO12" s="22">
        <f>ROUNDUP(BAR!AO12*0.9*0.85,)</f>
        <v>9104</v>
      </c>
      <c r="AP12" s="22">
        <f>ROUNDUP(BAR!AP12*0.9*0.85,)</f>
        <v>9104</v>
      </c>
      <c r="AQ12" s="22">
        <f>ROUNDUP(BAR!AQ12*0.9*0.85,)</f>
        <v>9104</v>
      </c>
      <c r="AR12" s="22">
        <f>ROUNDUP(BAR!AR12*0.9*0.85,)</f>
        <v>9104</v>
      </c>
      <c r="AS12" s="22">
        <f>ROUNDUP(BAR!AS12*0.9*0.85,)</f>
        <v>9104</v>
      </c>
      <c r="AT12" s="22">
        <f>ROUNDUP(BAR!AT12*0.9*0.85,)</f>
        <v>9333</v>
      </c>
      <c r="AU12" s="22">
        <f>ROUNDUP(BAR!AU12*0.9*0.85,)</f>
        <v>9333</v>
      </c>
      <c r="AV12" s="22">
        <f>ROUNDUP(BAR!AV12*0.9*0.85,)</f>
        <v>9104</v>
      </c>
      <c r="AW12" s="22">
        <f>ROUNDUP(BAR!AW12*0.9*0.85,)</f>
        <v>9104</v>
      </c>
      <c r="AX12" s="22">
        <f>ROUNDUP(BAR!AX12*0.9*0.85,)</f>
        <v>9104</v>
      </c>
      <c r="AY12" s="22">
        <f>ROUNDUP(BAR!AY12*0.9*0.85,)</f>
        <v>9104</v>
      </c>
      <c r="AZ12" s="22">
        <f>ROUNDUP(BAR!AZ12*0.9*0.85,)</f>
        <v>9104</v>
      </c>
      <c r="BA12" s="22">
        <f>ROUNDUP(BAR!BA12*0.9*0.85,)</f>
        <v>9333</v>
      </c>
      <c r="BB12" s="22">
        <f>ROUNDUP(BAR!BB12*0.9*0.85,)</f>
        <v>9333</v>
      </c>
      <c r="BC12" s="22">
        <f>ROUNDUP(BAR!BC12*0.9*0.85,)</f>
        <v>8874</v>
      </c>
      <c r="BD12" s="22">
        <f>ROUNDUP(BAR!BD12*0.9*0.85,)</f>
        <v>8874</v>
      </c>
      <c r="BE12" s="22">
        <f>ROUNDUP(BAR!BE12*0.9*0.85,)</f>
        <v>8874</v>
      </c>
      <c r="BF12" s="22">
        <f>ROUNDUP(BAR!BF12*0.9*0.85,)</f>
        <v>9333</v>
      </c>
      <c r="BG12" s="22">
        <f>ROUNDUP(BAR!BG12*0.9*0.85,)</f>
        <v>9333</v>
      </c>
      <c r="BH12" s="22">
        <f>ROUNDUP(BAR!BH12*0.9*0.85,)</f>
        <v>9333</v>
      </c>
      <c r="BI12" s="22">
        <f>ROUNDUP(BAR!BI12*0.9*0.85,)</f>
        <v>9333</v>
      </c>
      <c r="BJ12" s="22">
        <f>ROUNDUP(BAR!BJ12*0.9*0.85,)</f>
        <v>8721</v>
      </c>
      <c r="BK12" s="22">
        <f>ROUNDUP(BAR!BK12*0.9*0.85,)</f>
        <v>8721</v>
      </c>
      <c r="BL12" s="22">
        <f>ROUNDUP(BAR!BL12*0.9*0.85,)</f>
        <v>8721</v>
      </c>
      <c r="BM12" s="22">
        <f>ROUNDUP(BAR!BM12*0.9*0.85,)</f>
        <v>8721</v>
      </c>
      <c r="BN12" s="22">
        <f>ROUNDUP(BAR!BN12*0.9*0.85,)</f>
        <v>8721</v>
      </c>
      <c r="BO12" s="22">
        <f>ROUNDUP(BAR!BO12*0.9*0.85,)</f>
        <v>8874</v>
      </c>
      <c r="BP12" s="22">
        <f>ROUNDUP(BAR!BP12*0.9*0.85,)</f>
        <v>8874</v>
      </c>
      <c r="BQ12" s="22">
        <f>ROUNDUP(BAR!BQ12*0.9*0.85,)</f>
        <v>8721</v>
      </c>
      <c r="BR12" s="22">
        <f>ROUNDUP(BAR!BR12*0.9*0.85,)</f>
        <v>8721</v>
      </c>
      <c r="BS12" s="22">
        <f>ROUNDUP(BAR!BS12*0.9*0.85,)</f>
        <v>8721</v>
      </c>
      <c r="BT12" s="22">
        <f>ROUNDUP(BAR!BT12*0.9*0.85,)</f>
        <v>8721</v>
      </c>
      <c r="BU12" s="22">
        <f>ROUNDUP(BAR!BU12*0.9*0.85,)</f>
        <v>8721</v>
      </c>
      <c r="BV12" s="22">
        <f>ROUNDUP(BAR!BV12*0.9*0.85,)</f>
        <v>8874</v>
      </c>
      <c r="BW12" s="22">
        <f>ROUNDUP(BAR!BW12*0.9*0.85,)</f>
        <v>8874</v>
      </c>
      <c r="BX12" s="22">
        <f>ROUNDUP(BAR!BX12*0.9*0.85,)</f>
        <v>8721</v>
      </c>
      <c r="BY12" s="22">
        <f>ROUNDUP(BAR!BY12*0.9*0.85,)</f>
        <v>8721</v>
      </c>
      <c r="BZ12" s="22">
        <f>ROUNDUP(BAR!BZ12*0.9*0.85,)</f>
        <v>8721</v>
      </c>
      <c r="CA12" s="22">
        <f>ROUNDUP(BAR!CA12*0.9*0.85,)</f>
        <v>8721</v>
      </c>
      <c r="CB12" s="22">
        <f>ROUNDUP(BAR!CB12*0.9*0.85,)</f>
        <v>8721</v>
      </c>
      <c r="CC12" s="22">
        <f>ROUNDUP(BAR!CC12*0.9*0.85,)</f>
        <v>8874</v>
      </c>
      <c r="CD12" s="22">
        <f>ROUNDUP(BAR!CD12*0.9*0.85,)</f>
        <v>8874</v>
      </c>
      <c r="CE12" s="22">
        <f>ROUNDUP(BAR!CE12*0.9*0.85,)</f>
        <v>8721</v>
      </c>
      <c r="CF12" s="22">
        <f>ROUNDUP(BAR!CF12*0.9*0.85,)</f>
        <v>8721</v>
      </c>
      <c r="CG12" s="22">
        <f>ROUNDUP(BAR!CG12*0.9*0.85,)</f>
        <v>8721</v>
      </c>
      <c r="CH12" s="22">
        <f>ROUNDUP(BAR!CH12*0.9*0.85,)</f>
        <v>8721</v>
      </c>
      <c r="CI12" s="22">
        <f>ROUNDUP(BAR!CI12*0.9*0.85,)</f>
        <v>8721</v>
      </c>
      <c r="CJ12" s="22">
        <f>ROUNDUP(BAR!CJ12*0.9*0.85,)</f>
        <v>8874</v>
      </c>
      <c r="CK12" s="22">
        <f>ROUNDUP(BAR!CK12*0.9*0.85,)</f>
        <v>8874</v>
      </c>
      <c r="CL12" s="22">
        <f>ROUNDUP(BAR!CL12*0.9*0.85,)</f>
        <v>8721</v>
      </c>
      <c r="CM12" s="22">
        <f>ROUNDUP(BAR!CM12*0.9*0.85,)</f>
        <v>8721</v>
      </c>
      <c r="CN12" s="22">
        <f>ROUNDUP(BAR!CN12*0.9*0.85,)</f>
        <v>8721</v>
      </c>
      <c r="CO12" s="22">
        <f>ROUNDUP(BAR!CO12*0.9*0.85,)</f>
        <v>8721</v>
      </c>
      <c r="CP12" s="22">
        <f>ROUNDUP(BAR!CP12*0.9*0.85,)</f>
        <v>8721</v>
      </c>
      <c r="CQ12" s="22">
        <f>ROUNDUP(BAR!CQ12*0.9*0.85,)</f>
        <v>9563</v>
      </c>
      <c r="CR12" s="22">
        <f>ROUNDUP(BAR!CR12*0.9*0.85,)</f>
        <v>9563</v>
      </c>
      <c r="CS12" s="22">
        <f>ROUNDUP(BAR!CS12*0.9*0.85,)</f>
        <v>9563</v>
      </c>
      <c r="CT12" s="22">
        <f>ROUNDUP(BAR!CT12*0.9*0.85,)</f>
        <v>9563</v>
      </c>
      <c r="CU12" s="22">
        <f>ROUNDUP(BAR!CU12*0.9*0.85,)</f>
        <v>9563</v>
      </c>
      <c r="CV12" s="22">
        <f>ROUNDUP(BAR!CV12*0.9*0.85,)</f>
        <v>9563</v>
      </c>
      <c r="CW12" s="22">
        <f>ROUNDUP(BAR!CW12*0.9*0.85,)</f>
        <v>9563</v>
      </c>
      <c r="CX12" s="22">
        <f>ROUNDUP(BAR!CX12*0.9*0.85,)</f>
        <v>9945</v>
      </c>
      <c r="CY12" s="22">
        <f>ROUNDUP(BAR!CY12*0.9*0.85,)</f>
        <v>9945</v>
      </c>
      <c r="CZ12" s="22">
        <f>ROUNDUP(BAR!CZ12*0.9*0.85,)</f>
        <v>9945</v>
      </c>
      <c r="DA12" s="22">
        <f>ROUNDUP(BAR!DA12*0.9*0.85,)</f>
        <v>9945</v>
      </c>
      <c r="DB12" s="22">
        <f>ROUNDUP(BAR!DB12*0.9*0.85,)</f>
        <v>9945</v>
      </c>
      <c r="DC12" s="22">
        <f>ROUNDUP(BAR!DC12*0.9*0.85,)</f>
        <v>9945</v>
      </c>
      <c r="DD12" s="22">
        <f>ROUNDUP(BAR!DD12*0.9*0.85,)</f>
        <v>9945</v>
      </c>
      <c r="DE12" s="22">
        <f>ROUNDUP(BAR!DE12*0.9*0.85,)</f>
        <v>10710</v>
      </c>
      <c r="DF12" s="22">
        <f>ROUNDUP(BAR!DF12*0.9*0.85,)</f>
        <v>10710</v>
      </c>
      <c r="DG12" s="22">
        <f>ROUNDUP(BAR!DG12*0.9*0.85,)</f>
        <v>10710</v>
      </c>
      <c r="DH12" s="22">
        <f>ROUNDUP(BAR!DH12*0.9*0.85,)</f>
        <v>10710</v>
      </c>
      <c r="DI12" s="22">
        <f>ROUNDUP(BAR!DI12*0.9*0.85,)</f>
        <v>20885</v>
      </c>
      <c r="DJ12" s="96">
        <f>ROUNDUP(BAR!DJ12*0.9*0.85,)</f>
        <v>28305</v>
      </c>
      <c r="DK12" s="96">
        <f>ROUNDUP(BAR!DK12*0.9*0.85,)</f>
        <v>28305</v>
      </c>
      <c r="DL12" s="96">
        <f>ROUNDUP(BAR!DL12*0.9*0.85,)</f>
        <v>28305</v>
      </c>
      <c r="DM12" s="96">
        <f>ROUNDUP(BAR!DM12*0.9*0.85,)</f>
        <v>28305</v>
      </c>
      <c r="DN12" s="96">
        <f>ROUNDUP(BAR!DN12*0.9*0.85,)</f>
        <v>28305</v>
      </c>
      <c r="DO12" s="96">
        <f>ROUNDUP(BAR!DO12*0.9*0.85,)</f>
        <v>28305</v>
      </c>
      <c r="DP12" s="96">
        <f>ROUNDUP(BAR!DP12*0.9*0.85,)</f>
        <v>28305</v>
      </c>
      <c r="DQ12" s="96">
        <f>ROUNDUP(BAR!DQ12*0.9*0.85,)</f>
        <v>28305</v>
      </c>
      <c r="DR12" s="96">
        <f>ROUNDUP(BAR!DR12*0.9*0.85,)</f>
        <v>28305</v>
      </c>
      <c r="DS12" s="96">
        <f>ROUNDUP(BAR!DS12*0.9*0.85,)</f>
        <v>26010</v>
      </c>
      <c r="DT12" s="22">
        <f>ROUNDUP(BAR!DT12*0.9*0.85,)</f>
        <v>16830</v>
      </c>
      <c r="DU12" s="22">
        <f>ROUNDUP(BAR!DU12*0.9*0.85,)</f>
        <v>16830</v>
      </c>
      <c r="DV12" s="22">
        <f>ROUNDUP(BAR!DV12*0.9*0.85,)</f>
        <v>16830</v>
      </c>
      <c r="DW12" s="22">
        <f>ROUNDUP(BAR!DW12*0.9*0.85,)</f>
        <v>16830</v>
      </c>
      <c r="DX12" s="22">
        <f>ROUNDUP(BAR!DX12*0.9*0.85,)</f>
        <v>16830</v>
      </c>
      <c r="DY12" s="22">
        <f>ROUNDUP(BAR!DY12*0.9*0.85,)</f>
        <v>16830</v>
      </c>
      <c r="DZ12" s="22">
        <f>ROUNDUP(BAR!DZ12*0.9*0.85,)</f>
        <v>16830</v>
      </c>
      <c r="EA12" s="22">
        <f>ROUNDUP(BAR!EA12*0.9*0.85,)</f>
        <v>17595</v>
      </c>
      <c r="EB12" s="22">
        <f>ROUNDUP(BAR!EB12*0.9*0.85,)</f>
        <v>17595</v>
      </c>
      <c r="EC12" s="22">
        <f>ROUNDUP(BAR!EC12*0.9*0.85,)</f>
        <v>17595</v>
      </c>
      <c r="ED12" s="22">
        <f>ROUNDUP(BAR!ED12*0.9*0.85,)</f>
        <v>17595</v>
      </c>
      <c r="EE12" s="22">
        <f>ROUNDUP(BAR!EE12*0.9*0.85,)</f>
        <v>17595</v>
      </c>
      <c r="EF12" s="22">
        <f>ROUNDUP(BAR!EF12*0.9*0.85,)</f>
        <v>17595</v>
      </c>
      <c r="EG12" s="22">
        <f>ROUNDUP(BAR!EG12*0.9*0.85,)</f>
        <v>17595</v>
      </c>
      <c r="EH12" s="22">
        <f>ROUNDUP(BAR!EH12*0.9*0.85,)</f>
        <v>17595</v>
      </c>
      <c r="EI12" s="22">
        <f>ROUNDUP(BAR!EI12*0.9*0.85,)</f>
        <v>17595</v>
      </c>
      <c r="EJ12" s="22">
        <f>ROUNDUP(BAR!EJ12*0.9*0.85,)</f>
        <v>17595</v>
      </c>
      <c r="EK12" s="22">
        <f>ROUNDUP(BAR!EK12*0.9*0.85,)</f>
        <v>17595</v>
      </c>
      <c r="EL12" s="22">
        <f>ROUNDUP(BAR!EL12*0.9*0.85,)</f>
        <v>17595</v>
      </c>
      <c r="EM12" s="22">
        <f>ROUNDUP(BAR!EM12*0.9*0.85,)</f>
        <v>17595</v>
      </c>
      <c r="EN12" s="22">
        <f>ROUNDUP(BAR!EN12*0.9*0.85,)</f>
        <v>17595</v>
      </c>
      <c r="EO12" s="22">
        <f>ROUNDUP(BAR!EO12*0.9*0.85,)</f>
        <v>17595</v>
      </c>
      <c r="EP12" s="22">
        <f>ROUNDUP(BAR!EP12*0.9*0.85,)</f>
        <v>17595</v>
      </c>
      <c r="EQ12" s="22">
        <f>ROUNDUP(BAR!EQ12*0.9*0.85,)</f>
        <v>18360</v>
      </c>
      <c r="ER12" s="22">
        <f>ROUNDUP(BAR!ER12*0.9*0.85,)</f>
        <v>18360</v>
      </c>
      <c r="ES12" s="22">
        <f>ROUNDUP(BAR!ES12*0.9*0.85,)</f>
        <v>18360</v>
      </c>
      <c r="ET12" s="22">
        <f>ROUNDUP(BAR!ET12*0.9*0.85,)</f>
        <v>18360</v>
      </c>
      <c r="EU12" s="22">
        <f>ROUNDUP(BAR!EU12*0.9*0.85,)</f>
        <v>18360</v>
      </c>
      <c r="EV12" s="22">
        <f>ROUNDUP(BAR!EV12*0.9*0.85,)</f>
        <v>18360</v>
      </c>
      <c r="EW12" s="22">
        <f>ROUNDUP(BAR!EW12*0.9*0.85,)</f>
        <v>18360</v>
      </c>
      <c r="EX12" s="22">
        <f>ROUNDUP(BAR!EX12*0.9*0.85,)</f>
        <v>18360</v>
      </c>
      <c r="EY12" s="22">
        <f>ROUNDUP(BAR!EY12*0.9*0.85,)</f>
        <v>18360</v>
      </c>
      <c r="EZ12" s="22">
        <f>ROUNDUP(BAR!EZ12*0.9*0.85,)</f>
        <v>18360</v>
      </c>
      <c r="FA12" s="22">
        <f>ROUNDUP(BAR!FA12*0.9*0.85,)</f>
        <v>18360</v>
      </c>
      <c r="FB12" s="22">
        <f>ROUNDUP(BAR!FB12*0.9*0.85,)</f>
        <v>18360</v>
      </c>
      <c r="FC12" s="22">
        <f>ROUNDUP(BAR!FC12*0.9*0.85,)</f>
        <v>18360</v>
      </c>
      <c r="FD12" s="22">
        <f>ROUNDUP(BAR!FD12*0.9*0.85,)</f>
        <v>18360</v>
      </c>
      <c r="FE12" s="22">
        <f>ROUNDUP(BAR!FE12*0.9*0.85,)</f>
        <v>18360</v>
      </c>
      <c r="FF12" s="22">
        <f>ROUNDUP(BAR!FF12*0.9*0.85,)</f>
        <v>18360</v>
      </c>
      <c r="FG12" s="22">
        <f>ROUNDUP(BAR!FG12*0.9*0.85,)</f>
        <v>18360</v>
      </c>
      <c r="FH12" s="22">
        <f>ROUNDUP(BAR!FH12*0.9*0.85,)</f>
        <v>18360</v>
      </c>
      <c r="FI12" s="22">
        <f>ROUNDUP(BAR!FI12*0.9*0.85,)</f>
        <v>18360</v>
      </c>
      <c r="FJ12" s="22">
        <f>ROUNDUP(BAR!FJ12*0.9*0.85,)</f>
        <v>18360</v>
      </c>
      <c r="FK12" s="22">
        <f>ROUNDUP(BAR!FK12*0.9*0.85,)</f>
        <v>20349</v>
      </c>
      <c r="FL12" s="22">
        <f>ROUNDUP(BAR!FL12*0.9*0.85,)</f>
        <v>20349</v>
      </c>
      <c r="FM12" s="22">
        <f>ROUNDUP(BAR!FM12*0.9*0.85,)</f>
        <v>20349</v>
      </c>
      <c r="FN12" s="22">
        <f>ROUNDUP(BAR!FN12*0.9*0.85,)</f>
        <v>18360</v>
      </c>
      <c r="FO12" s="22">
        <f>ROUNDUP(BAR!FO12*0.9*0.85,)</f>
        <v>18360</v>
      </c>
      <c r="FP12" s="22">
        <f>ROUNDUP(BAR!FP12*0.9*0.85,)</f>
        <v>18360</v>
      </c>
      <c r="FQ12" s="22">
        <f>ROUNDUP(BAR!FQ12*0.9*0.85,)</f>
        <v>18360</v>
      </c>
      <c r="FR12" s="22">
        <f>ROUNDUP(BAR!FR12*0.9*0.85,)</f>
        <v>18360</v>
      </c>
      <c r="FS12" s="22">
        <f>ROUNDUP(BAR!FS12*0.9*0.85,)</f>
        <v>16830</v>
      </c>
      <c r="FT12" s="22">
        <f>ROUNDUP(BAR!FT12*0.9*0.85,)</f>
        <v>16830</v>
      </c>
      <c r="FU12" s="22">
        <f>ROUNDUP(BAR!FU12*0.9*0.85,)</f>
        <v>16830</v>
      </c>
      <c r="FV12" s="22">
        <f>ROUNDUP(BAR!FV12*0.9*0.85,)</f>
        <v>16830</v>
      </c>
      <c r="FW12" s="22">
        <f>ROUNDUP(BAR!FW12*0.9*0.85,)</f>
        <v>16830</v>
      </c>
      <c r="FX12" s="22">
        <f>ROUNDUP(BAR!FX12*0.9*0.85,)</f>
        <v>16830</v>
      </c>
      <c r="FY12" s="22">
        <f>ROUNDUP(BAR!FY12*0.9*0.85,)</f>
        <v>16830</v>
      </c>
      <c r="FZ12" s="22">
        <f>ROUNDUP(BAR!FZ12*0.9*0.85,)</f>
        <v>21344</v>
      </c>
      <c r="GA12" s="22">
        <f>ROUNDUP(BAR!GA12*0.9*0.85,)</f>
        <v>17595</v>
      </c>
      <c r="GB12" s="22">
        <f>ROUNDUP(BAR!GB12*0.9*0.85,)</f>
        <v>13158</v>
      </c>
      <c r="GC12" s="22">
        <f>ROUNDUP(BAR!GC12*0.9*0.85,)</f>
        <v>13158</v>
      </c>
      <c r="GD12" s="22">
        <f>ROUNDUP(BAR!GD12*0.9*0.85,)</f>
        <v>13158</v>
      </c>
      <c r="GE12" s="22">
        <f>ROUNDUP(BAR!GE12*0.9*0.85,)</f>
        <v>13158</v>
      </c>
      <c r="GF12" s="22">
        <f>ROUNDUP(BAR!GF12*0.9*0.85,)</f>
        <v>13158</v>
      </c>
      <c r="GG12" s="22">
        <f>ROUNDUP(BAR!GG12*0.9*0.85,)</f>
        <v>13158</v>
      </c>
      <c r="GH12" s="22">
        <f>ROUNDUP(BAR!GH12*0.9*0.85,)</f>
        <v>13158</v>
      </c>
      <c r="GI12" s="22">
        <f>ROUNDUP(BAR!GI12*0.9*0.85,)</f>
        <v>13158</v>
      </c>
      <c r="GJ12" s="22">
        <f>ROUNDUP(BAR!GJ12*0.9*0.85,)</f>
        <v>13158</v>
      </c>
      <c r="GK12" s="22">
        <f>ROUNDUP(BAR!GK12*0.9*0.85,)</f>
        <v>13158</v>
      </c>
      <c r="GL12" s="22">
        <f>ROUNDUP(BAR!GL12*0.9*0.85,)</f>
        <v>13158</v>
      </c>
      <c r="GM12" s="22">
        <f>ROUNDUP(BAR!GM12*0.9*0.85,)</f>
        <v>13158</v>
      </c>
      <c r="GN12" s="22">
        <f>ROUNDUP(BAR!GN12*0.9*0.85,)</f>
        <v>13158</v>
      </c>
      <c r="GO12" s="22">
        <f>ROUNDUP(BAR!GO12*0.9*0.85,)</f>
        <v>13158</v>
      </c>
      <c r="GP12" s="22">
        <f>ROUNDUP(BAR!GP12*0.9*0.85,)</f>
        <v>13158</v>
      </c>
      <c r="GQ12" s="22">
        <f>ROUNDUP(BAR!GQ12*0.9*0.85,)</f>
        <v>13158</v>
      </c>
      <c r="GR12" s="22">
        <f>ROUNDUP(BAR!GR12*0.9*0.85,)</f>
        <v>13158</v>
      </c>
      <c r="GS12" s="22">
        <f>ROUNDUP(BAR!GS12*0.9*0.85,)</f>
        <v>13158</v>
      </c>
      <c r="GT12" s="22">
        <f>ROUNDUP(BAR!GT12*0.9*0.85,)</f>
        <v>13158</v>
      </c>
      <c r="GU12" s="22">
        <f>ROUNDUP(BAR!GU12*0.9*0.85,)</f>
        <v>13158</v>
      </c>
      <c r="GV12" s="22">
        <f>ROUNDUP(BAR!GV12*0.9*0.85,)</f>
        <v>13158</v>
      </c>
      <c r="GW12" s="22">
        <f>ROUNDUP(BAR!GW12*0.9*0.85,)</f>
        <v>13158</v>
      </c>
    </row>
    <row r="13" spans="1:205" s="4" customFormat="1" ht="12" customHeight="1">
      <c r="A13" s="20">
        <v>2</v>
      </c>
      <c r="B13" s="22">
        <f>ROUNDUP(BAR!B13*0.9*0.85,)</f>
        <v>12508</v>
      </c>
      <c r="C13" s="22">
        <f>ROUNDUP(BAR!C13*0.9*0.85,)</f>
        <v>12126</v>
      </c>
      <c r="D13" s="22">
        <f>ROUNDUP(BAR!D13*0.9*0.85,)</f>
        <v>12891</v>
      </c>
      <c r="E13" s="22">
        <f>ROUNDUP(BAR!E13*0.9*0.85,)</f>
        <v>12891</v>
      </c>
      <c r="F13" s="22">
        <f>ROUNDUP(BAR!F13*0.9*0.85,)</f>
        <v>12891</v>
      </c>
      <c r="G13" s="22">
        <f>ROUNDUP(BAR!G13*0.9*0.85,)</f>
        <v>11820</v>
      </c>
      <c r="H13" s="22">
        <f>ROUNDUP(BAR!H13*0.9*0.85,)</f>
        <v>11820</v>
      </c>
      <c r="I13" s="22">
        <f>ROUNDUP(BAR!I13*0.9*0.85,)</f>
        <v>11820</v>
      </c>
      <c r="J13" s="22">
        <f>ROUNDUP(BAR!J13*0.9*0.85,)</f>
        <v>11820</v>
      </c>
      <c r="K13" s="22">
        <f>ROUNDUP(BAR!K13*0.9*0.85,)</f>
        <v>12508</v>
      </c>
      <c r="L13" s="22">
        <f>ROUNDUP(BAR!L13*0.9*0.85,)</f>
        <v>12508</v>
      </c>
      <c r="M13" s="22">
        <f>ROUNDUP(BAR!M13*0.9*0.85,)</f>
        <v>11361</v>
      </c>
      <c r="N13" s="22">
        <f>ROUNDUP(BAR!N13*0.9*0.85,)</f>
        <v>11361</v>
      </c>
      <c r="O13" s="22">
        <f>ROUNDUP(BAR!O13*0.9*0.85,)</f>
        <v>11361</v>
      </c>
      <c r="P13" s="22">
        <f>ROUNDUP(BAR!P13*0.9*0.85,)</f>
        <v>11361</v>
      </c>
      <c r="Q13" s="22">
        <f>ROUNDUP(BAR!Q13*0.9*0.85,)</f>
        <v>11361</v>
      </c>
      <c r="R13" s="22">
        <f>ROUNDUP(BAR!R13*0.9*0.85,)</f>
        <v>11820</v>
      </c>
      <c r="S13" s="22">
        <f>ROUNDUP(BAR!S13*0.9*0.85,)</f>
        <v>11820</v>
      </c>
      <c r="T13" s="22">
        <f>ROUNDUP(BAR!T13*0.9*0.85,)</f>
        <v>11361</v>
      </c>
      <c r="U13" s="22">
        <f>ROUNDUP(BAR!U13*0.9*0.85,)</f>
        <v>11361</v>
      </c>
      <c r="V13" s="22">
        <f>ROUNDUP(BAR!V13*0.9*0.85,)</f>
        <v>11361</v>
      </c>
      <c r="W13" s="22">
        <f>ROUNDUP(BAR!W13*0.9*0.85,)</f>
        <v>11361</v>
      </c>
      <c r="X13" s="22">
        <f>ROUNDUP(BAR!X13*0.9*0.85,)</f>
        <v>10519</v>
      </c>
      <c r="Y13" s="22">
        <f>ROUNDUP(BAR!Y13*0.9*0.85,)</f>
        <v>10749</v>
      </c>
      <c r="Z13" s="22">
        <f>ROUNDUP(BAR!Z13*0.9*0.85,)</f>
        <v>10749</v>
      </c>
      <c r="AA13" s="22">
        <f>ROUNDUP(BAR!AA13*0.9*0.85,)</f>
        <v>10519</v>
      </c>
      <c r="AB13" s="22">
        <f>ROUNDUP(BAR!AB13*0.9*0.85,)</f>
        <v>10519</v>
      </c>
      <c r="AC13" s="22">
        <f>ROUNDUP(BAR!AC13*0.9*0.85,)</f>
        <v>10519</v>
      </c>
      <c r="AD13" s="22">
        <f>ROUNDUP(BAR!AD13*0.9*0.85,)</f>
        <v>10519</v>
      </c>
      <c r="AE13" s="22">
        <f>ROUNDUP(BAR!AE13*0.9*0.85,)</f>
        <v>10519</v>
      </c>
      <c r="AF13" s="22">
        <f>ROUNDUP(BAR!AF13*0.9*0.85,)</f>
        <v>10749</v>
      </c>
      <c r="AG13" s="22">
        <f>ROUNDUP(BAR!AG13*0.9*0.85,)</f>
        <v>10749</v>
      </c>
      <c r="AH13" s="22">
        <f>ROUNDUP(BAR!AH13*0.9*0.85,)</f>
        <v>10519</v>
      </c>
      <c r="AI13" s="22">
        <f>ROUNDUP(BAR!AI13*0.9*0.85,)</f>
        <v>10749</v>
      </c>
      <c r="AJ13" s="22">
        <f>ROUNDUP(BAR!AJ13*0.9*0.85,)</f>
        <v>10749</v>
      </c>
      <c r="AK13" s="22">
        <f>ROUNDUP(BAR!AK13*0.9*0.85,)</f>
        <v>10749</v>
      </c>
      <c r="AL13" s="22">
        <f>ROUNDUP(BAR!AL13*0.9*0.85,)</f>
        <v>10749</v>
      </c>
      <c r="AM13" s="22">
        <f>ROUNDUP(BAR!AM13*0.9*0.85,)</f>
        <v>10749</v>
      </c>
      <c r="AN13" s="22">
        <f>ROUNDUP(BAR!AN13*0.9*0.85,)</f>
        <v>10749</v>
      </c>
      <c r="AO13" s="22">
        <f>ROUNDUP(BAR!AO13*0.9*0.85,)</f>
        <v>10519</v>
      </c>
      <c r="AP13" s="22">
        <f>ROUNDUP(BAR!AP13*0.9*0.85,)</f>
        <v>10519</v>
      </c>
      <c r="AQ13" s="22">
        <f>ROUNDUP(BAR!AQ13*0.9*0.85,)</f>
        <v>10519</v>
      </c>
      <c r="AR13" s="22">
        <f>ROUNDUP(BAR!AR13*0.9*0.85,)</f>
        <v>10519</v>
      </c>
      <c r="AS13" s="22">
        <f>ROUNDUP(BAR!AS13*0.9*0.85,)</f>
        <v>10519</v>
      </c>
      <c r="AT13" s="22">
        <f>ROUNDUP(BAR!AT13*0.9*0.85,)</f>
        <v>10749</v>
      </c>
      <c r="AU13" s="22">
        <f>ROUNDUP(BAR!AU13*0.9*0.85,)</f>
        <v>10749</v>
      </c>
      <c r="AV13" s="22">
        <f>ROUNDUP(BAR!AV13*0.9*0.85,)</f>
        <v>10519</v>
      </c>
      <c r="AW13" s="22">
        <f>ROUNDUP(BAR!AW13*0.9*0.85,)</f>
        <v>10519</v>
      </c>
      <c r="AX13" s="22">
        <f>ROUNDUP(BAR!AX13*0.9*0.85,)</f>
        <v>10519</v>
      </c>
      <c r="AY13" s="22">
        <f>ROUNDUP(BAR!AY13*0.9*0.85,)</f>
        <v>10519</v>
      </c>
      <c r="AZ13" s="22">
        <f>ROUNDUP(BAR!AZ13*0.9*0.85,)</f>
        <v>10519</v>
      </c>
      <c r="BA13" s="22">
        <f>ROUNDUP(BAR!BA13*0.9*0.85,)</f>
        <v>10749</v>
      </c>
      <c r="BB13" s="22">
        <f>ROUNDUP(BAR!BB13*0.9*0.85,)</f>
        <v>10749</v>
      </c>
      <c r="BC13" s="22">
        <f>ROUNDUP(BAR!BC13*0.9*0.85,)</f>
        <v>10290</v>
      </c>
      <c r="BD13" s="22">
        <f>ROUNDUP(BAR!BD13*0.9*0.85,)</f>
        <v>10290</v>
      </c>
      <c r="BE13" s="22">
        <f>ROUNDUP(BAR!BE13*0.9*0.85,)</f>
        <v>10290</v>
      </c>
      <c r="BF13" s="22">
        <f>ROUNDUP(BAR!BF13*0.9*0.85,)</f>
        <v>10749</v>
      </c>
      <c r="BG13" s="22">
        <f>ROUNDUP(BAR!BG13*0.9*0.85,)</f>
        <v>10749</v>
      </c>
      <c r="BH13" s="22">
        <f>ROUNDUP(BAR!BH13*0.9*0.85,)</f>
        <v>10749</v>
      </c>
      <c r="BI13" s="22">
        <f>ROUNDUP(BAR!BI13*0.9*0.85,)</f>
        <v>10749</v>
      </c>
      <c r="BJ13" s="22">
        <f>ROUNDUP(BAR!BJ13*0.9*0.85,)</f>
        <v>10137</v>
      </c>
      <c r="BK13" s="22">
        <f>ROUNDUP(BAR!BK13*0.9*0.85,)</f>
        <v>10137</v>
      </c>
      <c r="BL13" s="22">
        <f>ROUNDUP(BAR!BL13*0.9*0.85,)</f>
        <v>10137</v>
      </c>
      <c r="BM13" s="22">
        <f>ROUNDUP(BAR!BM13*0.9*0.85,)</f>
        <v>10137</v>
      </c>
      <c r="BN13" s="22">
        <f>ROUNDUP(BAR!BN13*0.9*0.85,)</f>
        <v>10137</v>
      </c>
      <c r="BO13" s="22">
        <f>ROUNDUP(BAR!BO13*0.9*0.85,)</f>
        <v>10290</v>
      </c>
      <c r="BP13" s="22">
        <f>ROUNDUP(BAR!BP13*0.9*0.85,)</f>
        <v>10290</v>
      </c>
      <c r="BQ13" s="22">
        <f>ROUNDUP(BAR!BQ13*0.9*0.85,)</f>
        <v>10137</v>
      </c>
      <c r="BR13" s="22">
        <f>ROUNDUP(BAR!BR13*0.9*0.85,)</f>
        <v>10137</v>
      </c>
      <c r="BS13" s="22">
        <f>ROUNDUP(BAR!BS13*0.9*0.85,)</f>
        <v>10137</v>
      </c>
      <c r="BT13" s="22">
        <f>ROUNDUP(BAR!BT13*0.9*0.85,)</f>
        <v>10137</v>
      </c>
      <c r="BU13" s="22">
        <f>ROUNDUP(BAR!BU13*0.9*0.85,)</f>
        <v>10137</v>
      </c>
      <c r="BV13" s="22">
        <f>ROUNDUP(BAR!BV13*0.9*0.85,)</f>
        <v>10290</v>
      </c>
      <c r="BW13" s="22">
        <f>ROUNDUP(BAR!BW13*0.9*0.85,)</f>
        <v>10290</v>
      </c>
      <c r="BX13" s="22">
        <f>ROUNDUP(BAR!BX13*0.9*0.85,)</f>
        <v>10137</v>
      </c>
      <c r="BY13" s="22">
        <f>ROUNDUP(BAR!BY13*0.9*0.85,)</f>
        <v>10137</v>
      </c>
      <c r="BZ13" s="22">
        <f>ROUNDUP(BAR!BZ13*0.9*0.85,)</f>
        <v>10137</v>
      </c>
      <c r="CA13" s="22">
        <f>ROUNDUP(BAR!CA13*0.9*0.85,)</f>
        <v>10137</v>
      </c>
      <c r="CB13" s="22">
        <f>ROUNDUP(BAR!CB13*0.9*0.85,)</f>
        <v>10137</v>
      </c>
      <c r="CC13" s="22">
        <f>ROUNDUP(BAR!CC13*0.9*0.85,)</f>
        <v>10290</v>
      </c>
      <c r="CD13" s="22">
        <f>ROUNDUP(BAR!CD13*0.9*0.85,)</f>
        <v>10290</v>
      </c>
      <c r="CE13" s="22">
        <f>ROUNDUP(BAR!CE13*0.9*0.85,)</f>
        <v>10137</v>
      </c>
      <c r="CF13" s="22">
        <f>ROUNDUP(BAR!CF13*0.9*0.85,)</f>
        <v>10137</v>
      </c>
      <c r="CG13" s="22">
        <f>ROUNDUP(BAR!CG13*0.9*0.85,)</f>
        <v>10137</v>
      </c>
      <c r="CH13" s="22">
        <f>ROUNDUP(BAR!CH13*0.9*0.85,)</f>
        <v>10137</v>
      </c>
      <c r="CI13" s="22">
        <f>ROUNDUP(BAR!CI13*0.9*0.85,)</f>
        <v>10137</v>
      </c>
      <c r="CJ13" s="22">
        <f>ROUNDUP(BAR!CJ13*0.9*0.85,)</f>
        <v>10290</v>
      </c>
      <c r="CK13" s="22">
        <f>ROUNDUP(BAR!CK13*0.9*0.85,)</f>
        <v>10290</v>
      </c>
      <c r="CL13" s="22">
        <f>ROUNDUP(BAR!CL13*0.9*0.85,)</f>
        <v>10137</v>
      </c>
      <c r="CM13" s="22">
        <f>ROUNDUP(BAR!CM13*0.9*0.85,)</f>
        <v>10137</v>
      </c>
      <c r="CN13" s="22">
        <f>ROUNDUP(BAR!CN13*0.9*0.85,)</f>
        <v>10137</v>
      </c>
      <c r="CO13" s="22">
        <f>ROUNDUP(BAR!CO13*0.9*0.85,)</f>
        <v>10137</v>
      </c>
      <c r="CP13" s="22">
        <f>ROUNDUP(BAR!CP13*0.9*0.85,)</f>
        <v>10137</v>
      </c>
      <c r="CQ13" s="22">
        <f>ROUNDUP(BAR!CQ13*0.9*0.85,)</f>
        <v>10978</v>
      </c>
      <c r="CR13" s="22">
        <f>ROUNDUP(BAR!CR13*0.9*0.85,)</f>
        <v>10978</v>
      </c>
      <c r="CS13" s="22">
        <f>ROUNDUP(BAR!CS13*0.9*0.85,)</f>
        <v>10978</v>
      </c>
      <c r="CT13" s="22">
        <f>ROUNDUP(BAR!CT13*0.9*0.85,)</f>
        <v>10978</v>
      </c>
      <c r="CU13" s="22">
        <f>ROUNDUP(BAR!CU13*0.9*0.85,)</f>
        <v>10978</v>
      </c>
      <c r="CV13" s="22">
        <f>ROUNDUP(BAR!CV13*0.9*0.85,)</f>
        <v>10978</v>
      </c>
      <c r="CW13" s="22">
        <f>ROUNDUP(BAR!CW13*0.9*0.85,)</f>
        <v>10978</v>
      </c>
      <c r="CX13" s="22">
        <f>ROUNDUP(BAR!CX13*0.9*0.85,)</f>
        <v>11361</v>
      </c>
      <c r="CY13" s="22">
        <f>ROUNDUP(BAR!CY13*0.9*0.85,)</f>
        <v>11361</v>
      </c>
      <c r="CZ13" s="22">
        <f>ROUNDUP(BAR!CZ13*0.9*0.85,)</f>
        <v>11361</v>
      </c>
      <c r="DA13" s="22">
        <f>ROUNDUP(BAR!DA13*0.9*0.85,)</f>
        <v>11361</v>
      </c>
      <c r="DB13" s="22">
        <f>ROUNDUP(BAR!DB13*0.9*0.85,)</f>
        <v>11361</v>
      </c>
      <c r="DC13" s="22">
        <f>ROUNDUP(BAR!DC13*0.9*0.85,)</f>
        <v>11361</v>
      </c>
      <c r="DD13" s="22">
        <f>ROUNDUP(BAR!DD13*0.9*0.85,)</f>
        <v>11361</v>
      </c>
      <c r="DE13" s="22">
        <f>ROUNDUP(BAR!DE13*0.9*0.85,)</f>
        <v>12126</v>
      </c>
      <c r="DF13" s="22">
        <f>ROUNDUP(BAR!DF13*0.9*0.85,)</f>
        <v>12126</v>
      </c>
      <c r="DG13" s="22">
        <f>ROUNDUP(BAR!DG13*0.9*0.85,)</f>
        <v>12126</v>
      </c>
      <c r="DH13" s="22">
        <f>ROUNDUP(BAR!DH13*0.9*0.85,)</f>
        <v>12126</v>
      </c>
      <c r="DI13" s="22">
        <f>ROUNDUP(BAR!DI13*0.9*0.85,)</f>
        <v>22644</v>
      </c>
      <c r="DJ13" s="96">
        <f>ROUNDUP(BAR!DJ13*0.9*0.85,)</f>
        <v>30065</v>
      </c>
      <c r="DK13" s="96">
        <f>ROUNDUP(BAR!DK13*0.9*0.85,)</f>
        <v>30065</v>
      </c>
      <c r="DL13" s="96">
        <f>ROUNDUP(BAR!DL13*0.9*0.85,)</f>
        <v>30065</v>
      </c>
      <c r="DM13" s="96">
        <f>ROUNDUP(BAR!DM13*0.9*0.85,)</f>
        <v>30065</v>
      </c>
      <c r="DN13" s="96">
        <f>ROUNDUP(BAR!DN13*0.9*0.85,)</f>
        <v>30065</v>
      </c>
      <c r="DO13" s="96">
        <f>ROUNDUP(BAR!DO13*0.9*0.85,)</f>
        <v>30065</v>
      </c>
      <c r="DP13" s="96">
        <f>ROUNDUP(BAR!DP13*0.9*0.85,)</f>
        <v>30065</v>
      </c>
      <c r="DQ13" s="96">
        <f>ROUNDUP(BAR!DQ13*0.9*0.85,)</f>
        <v>30065</v>
      </c>
      <c r="DR13" s="96">
        <f>ROUNDUP(BAR!DR13*0.9*0.85,)</f>
        <v>30065</v>
      </c>
      <c r="DS13" s="96">
        <f>ROUNDUP(BAR!DS13*0.9*0.85,)</f>
        <v>27770</v>
      </c>
      <c r="DT13" s="22">
        <f>ROUNDUP(BAR!DT13*0.9*0.85,)</f>
        <v>18360</v>
      </c>
      <c r="DU13" s="22">
        <f>ROUNDUP(BAR!DU13*0.9*0.85,)</f>
        <v>18360</v>
      </c>
      <c r="DV13" s="22">
        <f>ROUNDUP(BAR!DV13*0.9*0.85,)</f>
        <v>18360</v>
      </c>
      <c r="DW13" s="22">
        <f>ROUNDUP(BAR!DW13*0.9*0.85,)</f>
        <v>18360</v>
      </c>
      <c r="DX13" s="22">
        <f>ROUNDUP(BAR!DX13*0.9*0.85,)</f>
        <v>18360</v>
      </c>
      <c r="DY13" s="22">
        <f>ROUNDUP(BAR!DY13*0.9*0.85,)</f>
        <v>18360</v>
      </c>
      <c r="DZ13" s="22">
        <f>ROUNDUP(BAR!DZ13*0.9*0.85,)</f>
        <v>18360</v>
      </c>
      <c r="EA13" s="22">
        <f>ROUNDUP(BAR!EA13*0.9*0.85,)</f>
        <v>19125</v>
      </c>
      <c r="EB13" s="22">
        <f>ROUNDUP(BAR!EB13*0.9*0.85,)</f>
        <v>19125</v>
      </c>
      <c r="EC13" s="22">
        <f>ROUNDUP(BAR!EC13*0.9*0.85,)</f>
        <v>19125</v>
      </c>
      <c r="ED13" s="22">
        <f>ROUNDUP(BAR!ED13*0.9*0.85,)</f>
        <v>19125</v>
      </c>
      <c r="EE13" s="22">
        <f>ROUNDUP(BAR!EE13*0.9*0.85,)</f>
        <v>19125</v>
      </c>
      <c r="EF13" s="22">
        <f>ROUNDUP(BAR!EF13*0.9*0.85,)</f>
        <v>19125</v>
      </c>
      <c r="EG13" s="22">
        <f>ROUNDUP(BAR!EG13*0.9*0.85,)</f>
        <v>19125</v>
      </c>
      <c r="EH13" s="22">
        <f>ROUNDUP(BAR!EH13*0.9*0.85,)</f>
        <v>19125</v>
      </c>
      <c r="EI13" s="22">
        <f>ROUNDUP(BAR!EI13*0.9*0.85,)</f>
        <v>19125</v>
      </c>
      <c r="EJ13" s="22">
        <f>ROUNDUP(BAR!EJ13*0.9*0.85,)</f>
        <v>19125</v>
      </c>
      <c r="EK13" s="22">
        <f>ROUNDUP(BAR!EK13*0.9*0.85,)</f>
        <v>19125</v>
      </c>
      <c r="EL13" s="22">
        <f>ROUNDUP(BAR!EL13*0.9*0.85,)</f>
        <v>19125</v>
      </c>
      <c r="EM13" s="22">
        <f>ROUNDUP(BAR!EM13*0.9*0.85,)</f>
        <v>19125</v>
      </c>
      <c r="EN13" s="22">
        <f>ROUNDUP(BAR!EN13*0.9*0.85,)</f>
        <v>19125</v>
      </c>
      <c r="EO13" s="22">
        <f>ROUNDUP(BAR!EO13*0.9*0.85,)</f>
        <v>19125</v>
      </c>
      <c r="EP13" s="22">
        <f>ROUNDUP(BAR!EP13*0.9*0.85,)</f>
        <v>19125</v>
      </c>
      <c r="EQ13" s="22">
        <f>ROUNDUP(BAR!EQ13*0.9*0.85,)</f>
        <v>19890</v>
      </c>
      <c r="ER13" s="22">
        <f>ROUNDUP(BAR!ER13*0.9*0.85,)</f>
        <v>19890</v>
      </c>
      <c r="ES13" s="22">
        <f>ROUNDUP(BAR!ES13*0.9*0.85,)</f>
        <v>19890</v>
      </c>
      <c r="ET13" s="22">
        <f>ROUNDUP(BAR!ET13*0.9*0.85,)</f>
        <v>19890</v>
      </c>
      <c r="EU13" s="22">
        <f>ROUNDUP(BAR!EU13*0.9*0.85,)</f>
        <v>19890</v>
      </c>
      <c r="EV13" s="22">
        <f>ROUNDUP(BAR!EV13*0.9*0.85,)</f>
        <v>19890</v>
      </c>
      <c r="EW13" s="22">
        <f>ROUNDUP(BAR!EW13*0.9*0.85,)</f>
        <v>19890</v>
      </c>
      <c r="EX13" s="22">
        <f>ROUNDUP(BAR!EX13*0.9*0.85,)</f>
        <v>19890</v>
      </c>
      <c r="EY13" s="22">
        <f>ROUNDUP(BAR!EY13*0.9*0.85,)</f>
        <v>19890</v>
      </c>
      <c r="EZ13" s="22">
        <f>ROUNDUP(BAR!EZ13*0.9*0.85,)</f>
        <v>19890</v>
      </c>
      <c r="FA13" s="22">
        <f>ROUNDUP(BAR!FA13*0.9*0.85,)</f>
        <v>19890</v>
      </c>
      <c r="FB13" s="22">
        <f>ROUNDUP(BAR!FB13*0.9*0.85,)</f>
        <v>19890</v>
      </c>
      <c r="FC13" s="22">
        <f>ROUNDUP(BAR!FC13*0.9*0.85,)</f>
        <v>19890</v>
      </c>
      <c r="FD13" s="22">
        <f>ROUNDUP(BAR!FD13*0.9*0.85,)</f>
        <v>19890</v>
      </c>
      <c r="FE13" s="22">
        <f>ROUNDUP(BAR!FE13*0.9*0.85,)</f>
        <v>19890</v>
      </c>
      <c r="FF13" s="22">
        <f>ROUNDUP(BAR!FF13*0.9*0.85,)</f>
        <v>19890</v>
      </c>
      <c r="FG13" s="22">
        <f>ROUNDUP(BAR!FG13*0.9*0.85,)</f>
        <v>19890</v>
      </c>
      <c r="FH13" s="22">
        <f>ROUNDUP(BAR!FH13*0.9*0.85,)</f>
        <v>19890</v>
      </c>
      <c r="FI13" s="22">
        <f>ROUNDUP(BAR!FI13*0.9*0.85,)</f>
        <v>19890</v>
      </c>
      <c r="FJ13" s="22">
        <f>ROUNDUP(BAR!FJ13*0.9*0.85,)</f>
        <v>19890</v>
      </c>
      <c r="FK13" s="22">
        <f>ROUNDUP(BAR!FK13*0.9*0.85,)</f>
        <v>21879</v>
      </c>
      <c r="FL13" s="22">
        <f>ROUNDUP(BAR!FL13*0.9*0.85,)</f>
        <v>21879</v>
      </c>
      <c r="FM13" s="22">
        <f>ROUNDUP(BAR!FM13*0.9*0.85,)</f>
        <v>21879</v>
      </c>
      <c r="FN13" s="22">
        <f>ROUNDUP(BAR!FN13*0.9*0.85,)</f>
        <v>19890</v>
      </c>
      <c r="FO13" s="22">
        <f>ROUNDUP(BAR!FO13*0.9*0.85,)</f>
        <v>19890</v>
      </c>
      <c r="FP13" s="22">
        <f>ROUNDUP(BAR!FP13*0.9*0.85,)</f>
        <v>19890</v>
      </c>
      <c r="FQ13" s="22">
        <f>ROUNDUP(BAR!FQ13*0.9*0.85,)</f>
        <v>19890</v>
      </c>
      <c r="FR13" s="22">
        <f>ROUNDUP(BAR!FR13*0.9*0.85,)</f>
        <v>19890</v>
      </c>
      <c r="FS13" s="22">
        <f>ROUNDUP(BAR!FS13*0.9*0.85,)</f>
        <v>18360</v>
      </c>
      <c r="FT13" s="22">
        <f>ROUNDUP(BAR!FT13*0.9*0.85,)</f>
        <v>18360</v>
      </c>
      <c r="FU13" s="22">
        <f>ROUNDUP(BAR!FU13*0.9*0.85,)</f>
        <v>18360</v>
      </c>
      <c r="FV13" s="22">
        <f>ROUNDUP(BAR!FV13*0.9*0.85,)</f>
        <v>18360</v>
      </c>
      <c r="FW13" s="22">
        <f>ROUNDUP(BAR!FW13*0.9*0.85,)</f>
        <v>18360</v>
      </c>
      <c r="FX13" s="22">
        <f>ROUNDUP(BAR!FX13*0.9*0.85,)</f>
        <v>18360</v>
      </c>
      <c r="FY13" s="22">
        <f>ROUNDUP(BAR!FY13*0.9*0.85,)</f>
        <v>18360</v>
      </c>
      <c r="FZ13" s="22">
        <f>ROUNDUP(BAR!FZ13*0.9*0.85,)</f>
        <v>22874</v>
      </c>
      <c r="GA13" s="22">
        <f>ROUNDUP(BAR!GA13*0.9*0.85,)</f>
        <v>19125</v>
      </c>
      <c r="GB13" s="22">
        <f>ROUNDUP(BAR!GB13*0.9*0.85,)</f>
        <v>14688</v>
      </c>
      <c r="GC13" s="22">
        <f>ROUNDUP(BAR!GC13*0.9*0.85,)</f>
        <v>14688</v>
      </c>
      <c r="GD13" s="22">
        <f>ROUNDUP(BAR!GD13*0.9*0.85,)</f>
        <v>14688</v>
      </c>
      <c r="GE13" s="22">
        <f>ROUNDUP(BAR!GE13*0.9*0.85,)</f>
        <v>14688</v>
      </c>
      <c r="GF13" s="22">
        <f>ROUNDUP(BAR!GF13*0.9*0.85,)</f>
        <v>14688</v>
      </c>
      <c r="GG13" s="22">
        <f>ROUNDUP(BAR!GG13*0.9*0.85,)</f>
        <v>14688</v>
      </c>
      <c r="GH13" s="22">
        <f>ROUNDUP(BAR!GH13*0.9*0.85,)</f>
        <v>14688</v>
      </c>
      <c r="GI13" s="22">
        <f>ROUNDUP(BAR!GI13*0.9*0.85,)</f>
        <v>14688</v>
      </c>
      <c r="GJ13" s="22">
        <f>ROUNDUP(BAR!GJ13*0.9*0.85,)</f>
        <v>14688</v>
      </c>
      <c r="GK13" s="22">
        <f>ROUNDUP(BAR!GK13*0.9*0.85,)</f>
        <v>14688</v>
      </c>
      <c r="GL13" s="22">
        <f>ROUNDUP(BAR!GL13*0.9*0.85,)</f>
        <v>14688</v>
      </c>
      <c r="GM13" s="22">
        <f>ROUNDUP(BAR!GM13*0.9*0.85,)</f>
        <v>14688</v>
      </c>
      <c r="GN13" s="22">
        <f>ROUNDUP(BAR!GN13*0.9*0.85,)</f>
        <v>14688</v>
      </c>
      <c r="GO13" s="22">
        <f>ROUNDUP(BAR!GO13*0.9*0.85,)</f>
        <v>14688</v>
      </c>
      <c r="GP13" s="22">
        <f>ROUNDUP(BAR!GP13*0.9*0.85,)</f>
        <v>14688</v>
      </c>
      <c r="GQ13" s="22">
        <f>ROUNDUP(BAR!GQ13*0.9*0.85,)</f>
        <v>14688</v>
      </c>
      <c r="GR13" s="22">
        <f>ROUNDUP(BAR!GR13*0.9*0.85,)</f>
        <v>14688</v>
      </c>
      <c r="GS13" s="22">
        <f>ROUNDUP(BAR!GS13*0.9*0.85,)</f>
        <v>14688</v>
      </c>
      <c r="GT13" s="22">
        <f>ROUNDUP(BAR!GT13*0.9*0.85,)</f>
        <v>14688</v>
      </c>
      <c r="GU13" s="22">
        <f>ROUNDUP(BAR!GU13*0.9*0.85,)</f>
        <v>14688</v>
      </c>
      <c r="GV13" s="22">
        <f>ROUNDUP(BAR!GV13*0.9*0.85,)</f>
        <v>14688</v>
      </c>
      <c r="GW13" s="22">
        <f>ROUNDUP(BAR!GW13*0.9*0.85,)</f>
        <v>14688</v>
      </c>
    </row>
    <row r="14" spans="1:205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</row>
    <row r="15" spans="1:205" s="4" customFormat="1" ht="12" customHeight="1">
      <c r="A15" s="20">
        <v>1</v>
      </c>
      <c r="B15" s="22">
        <f>ROUNDUP(BAR!B15*0.9*0.85,)</f>
        <v>12240</v>
      </c>
      <c r="C15" s="22">
        <f>ROUNDUP(BAR!C15*0.9*0.85,)</f>
        <v>11858</v>
      </c>
      <c r="D15" s="22">
        <f>ROUNDUP(BAR!D15*0.9*0.85,)</f>
        <v>12623</v>
      </c>
      <c r="E15" s="22">
        <f>ROUNDUP(BAR!E15*0.9*0.85,)</f>
        <v>12623</v>
      </c>
      <c r="F15" s="22">
        <f>ROUNDUP(BAR!F15*0.9*0.85,)</f>
        <v>12623</v>
      </c>
      <c r="G15" s="22">
        <f>ROUNDUP(BAR!G15*0.9*0.85,)</f>
        <v>11552</v>
      </c>
      <c r="H15" s="22">
        <f>ROUNDUP(BAR!H15*0.9*0.85,)</f>
        <v>11552</v>
      </c>
      <c r="I15" s="22">
        <f>ROUNDUP(BAR!I15*0.9*0.85,)</f>
        <v>11552</v>
      </c>
      <c r="J15" s="22">
        <f>ROUNDUP(BAR!J15*0.9*0.85,)</f>
        <v>11552</v>
      </c>
      <c r="K15" s="22">
        <f>ROUNDUP(BAR!K15*0.9*0.85,)</f>
        <v>12240</v>
      </c>
      <c r="L15" s="22">
        <f>ROUNDUP(BAR!L15*0.9*0.85,)</f>
        <v>12240</v>
      </c>
      <c r="M15" s="22">
        <f>ROUNDUP(BAR!M15*0.9*0.85,)</f>
        <v>11093</v>
      </c>
      <c r="N15" s="22">
        <f>ROUNDUP(BAR!N15*0.9*0.85,)</f>
        <v>11093</v>
      </c>
      <c r="O15" s="22">
        <f>ROUNDUP(BAR!O15*0.9*0.85,)</f>
        <v>11093</v>
      </c>
      <c r="P15" s="22">
        <f>ROUNDUP(BAR!P15*0.9*0.85,)</f>
        <v>11093</v>
      </c>
      <c r="Q15" s="22">
        <f>ROUNDUP(BAR!Q15*0.9*0.85,)</f>
        <v>11093</v>
      </c>
      <c r="R15" s="22">
        <f>ROUNDUP(BAR!R15*0.9*0.85,)</f>
        <v>11552</v>
      </c>
      <c r="S15" s="22">
        <f>ROUNDUP(BAR!S15*0.9*0.85,)</f>
        <v>11552</v>
      </c>
      <c r="T15" s="22">
        <f>ROUNDUP(BAR!T15*0.9*0.85,)</f>
        <v>11093</v>
      </c>
      <c r="U15" s="22">
        <f>ROUNDUP(BAR!U15*0.9*0.85,)</f>
        <v>11093</v>
      </c>
      <c r="V15" s="22">
        <f>ROUNDUP(BAR!V15*0.9*0.85,)</f>
        <v>11093</v>
      </c>
      <c r="W15" s="22">
        <f>ROUNDUP(BAR!W15*0.9*0.85,)</f>
        <v>11093</v>
      </c>
      <c r="X15" s="22">
        <f>ROUNDUP(BAR!X15*0.9*0.85,)</f>
        <v>10251</v>
      </c>
      <c r="Y15" s="22">
        <f>ROUNDUP(BAR!Y15*0.9*0.85,)</f>
        <v>10481</v>
      </c>
      <c r="Z15" s="22">
        <f>ROUNDUP(BAR!Z15*0.9*0.85,)</f>
        <v>10481</v>
      </c>
      <c r="AA15" s="22">
        <f>ROUNDUP(BAR!AA15*0.9*0.85,)</f>
        <v>10251</v>
      </c>
      <c r="AB15" s="22">
        <f>ROUNDUP(BAR!AB15*0.9*0.85,)</f>
        <v>10251</v>
      </c>
      <c r="AC15" s="22">
        <f>ROUNDUP(BAR!AC15*0.9*0.85,)</f>
        <v>10251</v>
      </c>
      <c r="AD15" s="22">
        <f>ROUNDUP(BAR!AD15*0.9*0.85,)</f>
        <v>10251</v>
      </c>
      <c r="AE15" s="22">
        <f>ROUNDUP(BAR!AE15*0.9*0.85,)</f>
        <v>10251</v>
      </c>
      <c r="AF15" s="22">
        <f>ROUNDUP(BAR!AF15*0.9*0.85,)</f>
        <v>10481</v>
      </c>
      <c r="AG15" s="22">
        <f>ROUNDUP(BAR!AG15*0.9*0.85,)</f>
        <v>10481</v>
      </c>
      <c r="AH15" s="22">
        <f>ROUNDUP(BAR!AH15*0.9*0.85,)</f>
        <v>10251</v>
      </c>
      <c r="AI15" s="22">
        <f>ROUNDUP(BAR!AI15*0.9*0.85,)</f>
        <v>10481</v>
      </c>
      <c r="AJ15" s="22">
        <f>ROUNDUP(BAR!AJ15*0.9*0.85,)</f>
        <v>10481</v>
      </c>
      <c r="AK15" s="22">
        <f>ROUNDUP(BAR!AK15*0.9*0.85,)</f>
        <v>10481</v>
      </c>
      <c r="AL15" s="22">
        <f>ROUNDUP(BAR!AL15*0.9*0.85,)</f>
        <v>10481</v>
      </c>
      <c r="AM15" s="22">
        <f>ROUNDUP(BAR!AM15*0.9*0.85,)</f>
        <v>10481</v>
      </c>
      <c r="AN15" s="22">
        <f>ROUNDUP(BAR!AN15*0.9*0.85,)</f>
        <v>10481</v>
      </c>
      <c r="AO15" s="22">
        <f>ROUNDUP(BAR!AO15*0.9*0.85,)</f>
        <v>10251</v>
      </c>
      <c r="AP15" s="22">
        <f>ROUNDUP(BAR!AP15*0.9*0.85,)</f>
        <v>10251</v>
      </c>
      <c r="AQ15" s="22">
        <f>ROUNDUP(BAR!AQ15*0.9*0.85,)</f>
        <v>10251</v>
      </c>
      <c r="AR15" s="22">
        <f>ROUNDUP(BAR!AR15*0.9*0.85,)</f>
        <v>10251</v>
      </c>
      <c r="AS15" s="22">
        <f>ROUNDUP(BAR!AS15*0.9*0.85,)</f>
        <v>10251</v>
      </c>
      <c r="AT15" s="22">
        <f>ROUNDUP(BAR!AT15*0.9*0.85,)</f>
        <v>10481</v>
      </c>
      <c r="AU15" s="22">
        <f>ROUNDUP(BAR!AU15*0.9*0.85,)</f>
        <v>10481</v>
      </c>
      <c r="AV15" s="22">
        <f>ROUNDUP(BAR!AV15*0.9*0.85,)</f>
        <v>10251</v>
      </c>
      <c r="AW15" s="22">
        <f>ROUNDUP(BAR!AW15*0.9*0.85,)</f>
        <v>10251</v>
      </c>
      <c r="AX15" s="22">
        <f>ROUNDUP(BAR!AX15*0.9*0.85,)</f>
        <v>10251</v>
      </c>
      <c r="AY15" s="22">
        <f>ROUNDUP(BAR!AY15*0.9*0.85,)</f>
        <v>10251</v>
      </c>
      <c r="AZ15" s="22">
        <f>ROUNDUP(BAR!AZ15*0.9*0.85,)</f>
        <v>10251</v>
      </c>
      <c r="BA15" s="22">
        <f>ROUNDUP(BAR!BA15*0.9*0.85,)</f>
        <v>10481</v>
      </c>
      <c r="BB15" s="22">
        <f>ROUNDUP(BAR!BB15*0.9*0.85,)</f>
        <v>10481</v>
      </c>
      <c r="BC15" s="22">
        <f>ROUNDUP(BAR!BC15*0.9*0.85,)</f>
        <v>10022</v>
      </c>
      <c r="BD15" s="22">
        <f>ROUNDUP(BAR!BD15*0.9*0.85,)</f>
        <v>10022</v>
      </c>
      <c r="BE15" s="22">
        <f>ROUNDUP(BAR!BE15*0.9*0.85,)</f>
        <v>10022</v>
      </c>
      <c r="BF15" s="22">
        <f>ROUNDUP(BAR!BF15*0.9*0.85,)</f>
        <v>10481</v>
      </c>
      <c r="BG15" s="22">
        <f>ROUNDUP(BAR!BG15*0.9*0.85,)</f>
        <v>10481</v>
      </c>
      <c r="BH15" s="22">
        <f>ROUNDUP(BAR!BH15*0.9*0.85,)</f>
        <v>10481</v>
      </c>
      <c r="BI15" s="22">
        <f>ROUNDUP(BAR!BI15*0.9*0.85,)</f>
        <v>10481</v>
      </c>
      <c r="BJ15" s="22">
        <f>ROUNDUP(BAR!BJ15*0.9*0.85,)</f>
        <v>9869</v>
      </c>
      <c r="BK15" s="22">
        <f>ROUNDUP(BAR!BK15*0.9*0.85,)</f>
        <v>9869</v>
      </c>
      <c r="BL15" s="22">
        <f>ROUNDUP(BAR!BL15*0.9*0.85,)</f>
        <v>9869</v>
      </c>
      <c r="BM15" s="22">
        <f>ROUNDUP(BAR!BM15*0.9*0.85,)</f>
        <v>9869</v>
      </c>
      <c r="BN15" s="22">
        <f>ROUNDUP(BAR!BN15*0.9*0.85,)</f>
        <v>9869</v>
      </c>
      <c r="BO15" s="22">
        <f>ROUNDUP(BAR!BO15*0.9*0.85,)</f>
        <v>10022</v>
      </c>
      <c r="BP15" s="22">
        <f>ROUNDUP(BAR!BP15*0.9*0.85,)</f>
        <v>10022</v>
      </c>
      <c r="BQ15" s="22">
        <f>ROUNDUP(BAR!BQ15*0.9*0.85,)</f>
        <v>9869</v>
      </c>
      <c r="BR15" s="22">
        <f>ROUNDUP(BAR!BR15*0.9*0.85,)</f>
        <v>9869</v>
      </c>
      <c r="BS15" s="22">
        <f>ROUNDUP(BAR!BS15*0.9*0.85,)</f>
        <v>9869</v>
      </c>
      <c r="BT15" s="22">
        <f>ROUNDUP(BAR!BT15*0.9*0.85,)</f>
        <v>9869</v>
      </c>
      <c r="BU15" s="22">
        <f>ROUNDUP(BAR!BU15*0.9*0.85,)</f>
        <v>9869</v>
      </c>
      <c r="BV15" s="22">
        <f>ROUNDUP(BAR!BV15*0.9*0.85,)</f>
        <v>10022</v>
      </c>
      <c r="BW15" s="22">
        <f>ROUNDUP(BAR!BW15*0.9*0.85,)</f>
        <v>10022</v>
      </c>
      <c r="BX15" s="22">
        <f>ROUNDUP(BAR!BX15*0.9*0.85,)</f>
        <v>9869</v>
      </c>
      <c r="BY15" s="22">
        <f>ROUNDUP(BAR!BY15*0.9*0.85,)</f>
        <v>9869</v>
      </c>
      <c r="BZ15" s="22">
        <f>ROUNDUP(BAR!BZ15*0.9*0.85,)</f>
        <v>9869</v>
      </c>
      <c r="CA15" s="22">
        <f>ROUNDUP(BAR!CA15*0.9*0.85,)</f>
        <v>9869</v>
      </c>
      <c r="CB15" s="22">
        <f>ROUNDUP(BAR!CB15*0.9*0.85,)</f>
        <v>9869</v>
      </c>
      <c r="CC15" s="22">
        <f>ROUNDUP(BAR!CC15*0.9*0.85,)</f>
        <v>10022</v>
      </c>
      <c r="CD15" s="22">
        <f>ROUNDUP(BAR!CD15*0.9*0.85,)</f>
        <v>10022</v>
      </c>
      <c r="CE15" s="22">
        <f>ROUNDUP(BAR!CE15*0.9*0.85,)</f>
        <v>9869</v>
      </c>
      <c r="CF15" s="22">
        <f>ROUNDUP(BAR!CF15*0.9*0.85,)</f>
        <v>9869</v>
      </c>
      <c r="CG15" s="22">
        <f>ROUNDUP(BAR!CG15*0.9*0.85,)</f>
        <v>9869</v>
      </c>
      <c r="CH15" s="22">
        <f>ROUNDUP(BAR!CH15*0.9*0.85,)</f>
        <v>9869</v>
      </c>
      <c r="CI15" s="22">
        <f>ROUNDUP(BAR!CI15*0.9*0.85,)</f>
        <v>9869</v>
      </c>
      <c r="CJ15" s="22">
        <f>ROUNDUP(BAR!CJ15*0.9*0.85,)</f>
        <v>10022</v>
      </c>
      <c r="CK15" s="22">
        <f>ROUNDUP(BAR!CK15*0.9*0.85,)</f>
        <v>10022</v>
      </c>
      <c r="CL15" s="22">
        <f>ROUNDUP(BAR!CL15*0.9*0.85,)</f>
        <v>9869</v>
      </c>
      <c r="CM15" s="22">
        <f>ROUNDUP(BAR!CM15*0.9*0.85,)</f>
        <v>9869</v>
      </c>
      <c r="CN15" s="22">
        <f>ROUNDUP(BAR!CN15*0.9*0.85,)</f>
        <v>9869</v>
      </c>
      <c r="CO15" s="22">
        <f>ROUNDUP(BAR!CO15*0.9*0.85,)</f>
        <v>9869</v>
      </c>
      <c r="CP15" s="22">
        <f>ROUNDUP(BAR!CP15*0.9*0.85,)</f>
        <v>9869</v>
      </c>
      <c r="CQ15" s="22">
        <f>ROUNDUP(BAR!CQ15*0.9*0.85,)</f>
        <v>10710</v>
      </c>
      <c r="CR15" s="22">
        <f>ROUNDUP(BAR!CR15*0.9*0.85,)</f>
        <v>10710</v>
      </c>
      <c r="CS15" s="22">
        <f>ROUNDUP(BAR!CS15*0.9*0.85,)</f>
        <v>10710</v>
      </c>
      <c r="CT15" s="22">
        <f>ROUNDUP(BAR!CT15*0.9*0.85,)</f>
        <v>10710</v>
      </c>
      <c r="CU15" s="22">
        <f>ROUNDUP(BAR!CU15*0.9*0.85,)</f>
        <v>10710</v>
      </c>
      <c r="CV15" s="22">
        <f>ROUNDUP(BAR!CV15*0.9*0.85,)</f>
        <v>10710</v>
      </c>
      <c r="CW15" s="22">
        <f>ROUNDUP(BAR!CW15*0.9*0.85,)</f>
        <v>10710</v>
      </c>
      <c r="CX15" s="22">
        <f>ROUNDUP(BAR!CX15*0.9*0.85,)</f>
        <v>11093</v>
      </c>
      <c r="CY15" s="22">
        <f>ROUNDUP(BAR!CY15*0.9*0.85,)</f>
        <v>11093</v>
      </c>
      <c r="CZ15" s="22">
        <f>ROUNDUP(BAR!CZ15*0.9*0.85,)</f>
        <v>11093</v>
      </c>
      <c r="DA15" s="22">
        <f>ROUNDUP(BAR!DA15*0.9*0.85,)</f>
        <v>11093</v>
      </c>
      <c r="DB15" s="22">
        <f>ROUNDUP(BAR!DB15*0.9*0.85,)</f>
        <v>11093</v>
      </c>
      <c r="DC15" s="22">
        <f>ROUNDUP(BAR!DC15*0.9*0.85,)</f>
        <v>11093</v>
      </c>
      <c r="DD15" s="22">
        <f>ROUNDUP(BAR!DD15*0.9*0.85,)</f>
        <v>11093</v>
      </c>
      <c r="DE15" s="22">
        <f>ROUNDUP(BAR!DE15*0.9*0.85,)</f>
        <v>11858</v>
      </c>
      <c r="DF15" s="22">
        <f>ROUNDUP(BAR!DF15*0.9*0.85,)</f>
        <v>11858</v>
      </c>
      <c r="DG15" s="22">
        <f>ROUNDUP(BAR!DG15*0.9*0.85,)</f>
        <v>11858</v>
      </c>
      <c r="DH15" s="22">
        <f>ROUNDUP(BAR!DH15*0.9*0.85,)</f>
        <v>11858</v>
      </c>
      <c r="DI15" s="22">
        <f>ROUNDUP(BAR!DI15*0.9*0.85,)</f>
        <v>22950</v>
      </c>
      <c r="DJ15" s="96">
        <f>ROUNDUP(BAR!DJ15*0.9*0.85,)</f>
        <v>32130</v>
      </c>
      <c r="DK15" s="96">
        <f>ROUNDUP(BAR!DK15*0.9*0.85,)</f>
        <v>32130</v>
      </c>
      <c r="DL15" s="96">
        <f>ROUNDUP(BAR!DL15*0.9*0.85,)</f>
        <v>32130</v>
      </c>
      <c r="DM15" s="96">
        <f>ROUNDUP(BAR!DM15*0.9*0.85,)</f>
        <v>32130</v>
      </c>
      <c r="DN15" s="96">
        <f>ROUNDUP(BAR!DN15*0.9*0.85,)</f>
        <v>32130</v>
      </c>
      <c r="DO15" s="96">
        <f>ROUNDUP(BAR!DO15*0.9*0.85,)</f>
        <v>32130</v>
      </c>
      <c r="DP15" s="96">
        <f>ROUNDUP(BAR!DP15*0.9*0.85,)</f>
        <v>32130</v>
      </c>
      <c r="DQ15" s="96">
        <f>ROUNDUP(BAR!DQ15*0.9*0.85,)</f>
        <v>32130</v>
      </c>
      <c r="DR15" s="96">
        <f>ROUNDUP(BAR!DR15*0.9*0.85,)</f>
        <v>32130</v>
      </c>
      <c r="DS15" s="96">
        <f>ROUNDUP(BAR!DS15*0.9*0.85,)</f>
        <v>29835</v>
      </c>
      <c r="DT15" s="22">
        <f>ROUNDUP(BAR!DT15*0.9*0.85,)</f>
        <v>21420</v>
      </c>
      <c r="DU15" s="22">
        <f>ROUNDUP(BAR!DU15*0.9*0.85,)</f>
        <v>21420</v>
      </c>
      <c r="DV15" s="22">
        <f>ROUNDUP(BAR!DV15*0.9*0.85,)</f>
        <v>21420</v>
      </c>
      <c r="DW15" s="22">
        <f>ROUNDUP(BAR!DW15*0.9*0.85,)</f>
        <v>21420</v>
      </c>
      <c r="DX15" s="22">
        <f>ROUNDUP(BAR!DX15*0.9*0.85,)</f>
        <v>21420</v>
      </c>
      <c r="DY15" s="22">
        <f>ROUNDUP(BAR!DY15*0.9*0.85,)</f>
        <v>21420</v>
      </c>
      <c r="DZ15" s="22">
        <f>ROUNDUP(BAR!DZ15*0.9*0.85,)</f>
        <v>21420</v>
      </c>
      <c r="EA15" s="22">
        <f>ROUNDUP(BAR!EA15*0.9*0.85,)</f>
        <v>22185</v>
      </c>
      <c r="EB15" s="22">
        <f>ROUNDUP(BAR!EB15*0.9*0.85,)</f>
        <v>22185</v>
      </c>
      <c r="EC15" s="22">
        <f>ROUNDUP(BAR!EC15*0.9*0.85,)</f>
        <v>22185</v>
      </c>
      <c r="ED15" s="22">
        <f>ROUNDUP(BAR!ED15*0.9*0.85,)</f>
        <v>22185</v>
      </c>
      <c r="EE15" s="22">
        <f>ROUNDUP(BAR!EE15*0.9*0.85,)</f>
        <v>22185</v>
      </c>
      <c r="EF15" s="22">
        <f>ROUNDUP(BAR!EF15*0.9*0.85,)</f>
        <v>22185</v>
      </c>
      <c r="EG15" s="22">
        <f>ROUNDUP(BAR!EG15*0.9*0.85,)</f>
        <v>22185</v>
      </c>
      <c r="EH15" s="22">
        <f>ROUNDUP(BAR!EH15*0.9*0.85,)</f>
        <v>22185</v>
      </c>
      <c r="EI15" s="22">
        <f>ROUNDUP(BAR!EI15*0.9*0.85,)</f>
        <v>22185</v>
      </c>
      <c r="EJ15" s="22">
        <f>ROUNDUP(BAR!EJ15*0.9*0.85,)</f>
        <v>22185</v>
      </c>
      <c r="EK15" s="22">
        <f>ROUNDUP(BAR!EK15*0.9*0.85,)</f>
        <v>22185</v>
      </c>
      <c r="EL15" s="22">
        <f>ROUNDUP(BAR!EL15*0.9*0.85,)</f>
        <v>22185</v>
      </c>
      <c r="EM15" s="22">
        <f>ROUNDUP(BAR!EM15*0.9*0.85,)</f>
        <v>22185</v>
      </c>
      <c r="EN15" s="22">
        <f>ROUNDUP(BAR!EN15*0.9*0.85,)</f>
        <v>22185</v>
      </c>
      <c r="EO15" s="22">
        <f>ROUNDUP(BAR!EO15*0.9*0.85,)</f>
        <v>22185</v>
      </c>
      <c r="EP15" s="22">
        <f>ROUNDUP(BAR!EP15*0.9*0.85,)</f>
        <v>22185</v>
      </c>
      <c r="EQ15" s="22">
        <f>ROUNDUP(BAR!EQ15*0.9*0.85,)</f>
        <v>22950</v>
      </c>
      <c r="ER15" s="22">
        <f>ROUNDUP(BAR!ER15*0.9*0.85,)</f>
        <v>22950</v>
      </c>
      <c r="ES15" s="22">
        <f>ROUNDUP(BAR!ES15*0.9*0.85,)</f>
        <v>22950</v>
      </c>
      <c r="ET15" s="22">
        <f>ROUNDUP(BAR!ET15*0.9*0.85,)</f>
        <v>22950</v>
      </c>
      <c r="EU15" s="22">
        <f>ROUNDUP(BAR!EU15*0.9*0.85,)</f>
        <v>22950</v>
      </c>
      <c r="EV15" s="22">
        <f>ROUNDUP(BAR!EV15*0.9*0.85,)</f>
        <v>22950</v>
      </c>
      <c r="EW15" s="22">
        <f>ROUNDUP(BAR!EW15*0.9*0.85,)</f>
        <v>22950</v>
      </c>
      <c r="EX15" s="22">
        <f>ROUNDUP(BAR!EX15*0.9*0.85,)</f>
        <v>22950</v>
      </c>
      <c r="EY15" s="22">
        <f>ROUNDUP(BAR!EY15*0.9*0.85,)</f>
        <v>22950</v>
      </c>
      <c r="EZ15" s="22">
        <f>ROUNDUP(BAR!EZ15*0.9*0.85,)</f>
        <v>22950</v>
      </c>
      <c r="FA15" s="22">
        <f>ROUNDUP(BAR!FA15*0.9*0.85,)</f>
        <v>22950</v>
      </c>
      <c r="FB15" s="22">
        <f>ROUNDUP(BAR!FB15*0.9*0.85,)</f>
        <v>22950</v>
      </c>
      <c r="FC15" s="22">
        <f>ROUNDUP(BAR!FC15*0.9*0.85,)</f>
        <v>22950</v>
      </c>
      <c r="FD15" s="22">
        <f>ROUNDUP(BAR!FD15*0.9*0.85,)</f>
        <v>22950</v>
      </c>
      <c r="FE15" s="22">
        <f>ROUNDUP(BAR!FE15*0.9*0.85,)</f>
        <v>22950</v>
      </c>
      <c r="FF15" s="22">
        <f>ROUNDUP(BAR!FF15*0.9*0.85,)</f>
        <v>22950</v>
      </c>
      <c r="FG15" s="22">
        <f>ROUNDUP(BAR!FG15*0.9*0.85,)</f>
        <v>22950</v>
      </c>
      <c r="FH15" s="22">
        <f>ROUNDUP(BAR!FH15*0.9*0.85,)</f>
        <v>22950</v>
      </c>
      <c r="FI15" s="22">
        <f>ROUNDUP(BAR!FI15*0.9*0.85,)</f>
        <v>22950</v>
      </c>
      <c r="FJ15" s="22">
        <f>ROUNDUP(BAR!FJ15*0.9*0.85,)</f>
        <v>22950</v>
      </c>
      <c r="FK15" s="22">
        <f>ROUNDUP(BAR!FK15*0.9*0.85,)</f>
        <v>24939</v>
      </c>
      <c r="FL15" s="22">
        <f>ROUNDUP(BAR!FL15*0.9*0.85,)</f>
        <v>24939</v>
      </c>
      <c r="FM15" s="22">
        <f>ROUNDUP(BAR!FM15*0.9*0.85,)</f>
        <v>24939</v>
      </c>
      <c r="FN15" s="22">
        <f>ROUNDUP(BAR!FN15*0.9*0.85,)</f>
        <v>22950</v>
      </c>
      <c r="FO15" s="22">
        <f>ROUNDUP(BAR!FO15*0.9*0.85,)</f>
        <v>22950</v>
      </c>
      <c r="FP15" s="22">
        <f>ROUNDUP(BAR!FP15*0.9*0.85,)</f>
        <v>22950</v>
      </c>
      <c r="FQ15" s="22">
        <f>ROUNDUP(BAR!FQ15*0.9*0.85,)</f>
        <v>22950</v>
      </c>
      <c r="FR15" s="22">
        <f>ROUNDUP(BAR!FR15*0.9*0.85,)</f>
        <v>22950</v>
      </c>
      <c r="FS15" s="22">
        <f>ROUNDUP(BAR!FS15*0.9*0.85,)</f>
        <v>21420</v>
      </c>
      <c r="FT15" s="22">
        <f>ROUNDUP(BAR!FT15*0.9*0.85,)</f>
        <v>21420</v>
      </c>
      <c r="FU15" s="22">
        <f>ROUNDUP(BAR!FU15*0.9*0.85,)</f>
        <v>21420</v>
      </c>
      <c r="FV15" s="22">
        <f>ROUNDUP(BAR!FV15*0.9*0.85,)</f>
        <v>21420</v>
      </c>
      <c r="FW15" s="22">
        <f>ROUNDUP(BAR!FW15*0.9*0.85,)</f>
        <v>21420</v>
      </c>
      <c r="FX15" s="22">
        <f>ROUNDUP(BAR!FX15*0.9*0.85,)</f>
        <v>21420</v>
      </c>
      <c r="FY15" s="22">
        <f>ROUNDUP(BAR!FY15*0.9*0.85,)</f>
        <v>21420</v>
      </c>
      <c r="FZ15" s="22">
        <f>ROUNDUP(BAR!FZ15*0.9*0.85,)</f>
        <v>25934</v>
      </c>
      <c r="GA15" s="22">
        <f>ROUNDUP(BAR!GA15*0.9*0.85,)</f>
        <v>22185</v>
      </c>
      <c r="GB15" s="22">
        <f>ROUNDUP(BAR!GB15*0.9*0.85,)</f>
        <v>14306</v>
      </c>
      <c r="GC15" s="22">
        <f>ROUNDUP(BAR!GC15*0.9*0.85,)</f>
        <v>14306</v>
      </c>
      <c r="GD15" s="22">
        <f>ROUNDUP(BAR!GD15*0.9*0.85,)</f>
        <v>14306</v>
      </c>
      <c r="GE15" s="22">
        <f>ROUNDUP(BAR!GE15*0.9*0.85,)</f>
        <v>14306</v>
      </c>
      <c r="GF15" s="22">
        <f>ROUNDUP(BAR!GF15*0.9*0.85,)</f>
        <v>14306</v>
      </c>
      <c r="GG15" s="22">
        <f>ROUNDUP(BAR!GG15*0.9*0.85,)</f>
        <v>14306</v>
      </c>
      <c r="GH15" s="22">
        <f>ROUNDUP(BAR!GH15*0.9*0.85,)</f>
        <v>14306</v>
      </c>
      <c r="GI15" s="22">
        <f>ROUNDUP(BAR!GI15*0.9*0.85,)</f>
        <v>14306</v>
      </c>
      <c r="GJ15" s="22">
        <f>ROUNDUP(BAR!GJ15*0.9*0.85,)</f>
        <v>14306</v>
      </c>
      <c r="GK15" s="22">
        <f>ROUNDUP(BAR!GK15*0.9*0.85,)</f>
        <v>14306</v>
      </c>
      <c r="GL15" s="22">
        <f>ROUNDUP(BAR!GL15*0.9*0.85,)</f>
        <v>14306</v>
      </c>
      <c r="GM15" s="22">
        <f>ROUNDUP(BAR!GM15*0.9*0.85,)</f>
        <v>14306</v>
      </c>
      <c r="GN15" s="22">
        <f>ROUNDUP(BAR!GN15*0.9*0.85,)</f>
        <v>14306</v>
      </c>
      <c r="GO15" s="22">
        <f>ROUNDUP(BAR!GO15*0.9*0.85,)</f>
        <v>14306</v>
      </c>
      <c r="GP15" s="22">
        <f>ROUNDUP(BAR!GP15*0.9*0.85,)</f>
        <v>14306</v>
      </c>
      <c r="GQ15" s="22">
        <f>ROUNDUP(BAR!GQ15*0.9*0.85,)</f>
        <v>14306</v>
      </c>
      <c r="GR15" s="22">
        <f>ROUNDUP(BAR!GR15*0.9*0.85,)</f>
        <v>14306</v>
      </c>
      <c r="GS15" s="22">
        <f>ROUNDUP(BAR!GS15*0.9*0.85,)</f>
        <v>14306</v>
      </c>
      <c r="GT15" s="22">
        <f>ROUNDUP(BAR!GT15*0.9*0.85,)</f>
        <v>14306</v>
      </c>
      <c r="GU15" s="22">
        <f>ROUNDUP(BAR!GU15*0.9*0.85,)</f>
        <v>14306</v>
      </c>
      <c r="GV15" s="22">
        <f>ROUNDUP(BAR!GV15*0.9*0.85,)</f>
        <v>14306</v>
      </c>
      <c r="GW15" s="22">
        <f>ROUNDUP(BAR!GW15*0.9*0.85,)</f>
        <v>14306</v>
      </c>
    </row>
    <row r="16" spans="1:205" s="4" customFormat="1" ht="12" customHeight="1">
      <c r="A16" s="20">
        <v>2</v>
      </c>
      <c r="B16" s="22">
        <f>ROUNDUP(BAR!B16*0.9*0.85,)</f>
        <v>13656</v>
      </c>
      <c r="C16" s="22">
        <f>ROUNDUP(BAR!C16*0.9*0.85,)</f>
        <v>13273</v>
      </c>
      <c r="D16" s="22">
        <f>ROUNDUP(BAR!D16*0.9*0.85,)</f>
        <v>14038</v>
      </c>
      <c r="E16" s="22">
        <f>ROUNDUP(BAR!E16*0.9*0.85,)</f>
        <v>14038</v>
      </c>
      <c r="F16" s="22">
        <f>ROUNDUP(BAR!F16*0.9*0.85,)</f>
        <v>14038</v>
      </c>
      <c r="G16" s="22">
        <f>ROUNDUP(BAR!G16*0.9*0.85,)</f>
        <v>12967</v>
      </c>
      <c r="H16" s="22">
        <f>ROUNDUP(BAR!H16*0.9*0.85,)</f>
        <v>12967</v>
      </c>
      <c r="I16" s="22">
        <f>ROUNDUP(BAR!I16*0.9*0.85,)</f>
        <v>12967</v>
      </c>
      <c r="J16" s="22">
        <f>ROUNDUP(BAR!J16*0.9*0.85,)</f>
        <v>12967</v>
      </c>
      <c r="K16" s="22">
        <f>ROUNDUP(BAR!K16*0.9*0.85,)</f>
        <v>13656</v>
      </c>
      <c r="L16" s="22">
        <f>ROUNDUP(BAR!L16*0.9*0.85,)</f>
        <v>13656</v>
      </c>
      <c r="M16" s="22">
        <f>ROUNDUP(BAR!M16*0.9*0.85,)</f>
        <v>12508</v>
      </c>
      <c r="N16" s="22">
        <f>ROUNDUP(BAR!N16*0.9*0.85,)</f>
        <v>12508</v>
      </c>
      <c r="O16" s="22">
        <f>ROUNDUP(BAR!O16*0.9*0.85,)</f>
        <v>12508</v>
      </c>
      <c r="P16" s="22">
        <f>ROUNDUP(BAR!P16*0.9*0.85,)</f>
        <v>12508</v>
      </c>
      <c r="Q16" s="22">
        <f>ROUNDUP(BAR!Q16*0.9*0.85,)</f>
        <v>12508</v>
      </c>
      <c r="R16" s="22">
        <f>ROUNDUP(BAR!R16*0.9*0.85,)</f>
        <v>12967</v>
      </c>
      <c r="S16" s="22">
        <f>ROUNDUP(BAR!S16*0.9*0.85,)</f>
        <v>12967</v>
      </c>
      <c r="T16" s="22">
        <f>ROUNDUP(BAR!T16*0.9*0.85,)</f>
        <v>12508</v>
      </c>
      <c r="U16" s="22">
        <f>ROUNDUP(BAR!U16*0.9*0.85,)</f>
        <v>12508</v>
      </c>
      <c r="V16" s="22">
        <f>ROUNDUP(BAR!V16*0.9*0.85,)</f>
        <v>12508</v>
      </c>
      <c r="W16" s="22">
        <f>ROUNDUP(BAR!W16*0.9*0.85,)</f>
        <v>12508</v>
      </c>
      <c r="X16" s="22">
        <f>ROUNDUP(BAR!X16*0.9*0.85,)</f>
        <v>11667</v>
      </c>
      <c r="Y16" s="22">
        <f>ROUNDUP(BAR!Y16*0.9*0.85,)</f>
        <v>11896</v>
      </c>
      <c r="Z16" s="22">
        <f>ROUNDUP(BAR!Z16*0.9*0.85,)</f>
        <v>11896</v>
      </c>
      <c r="AA16" s="22">
        <f>ROUNDUP(BAR!AA16*0.9*0.85,)</f>
        <v>11667</v>
      </c>
      <c r="AB16" s="22">
        <f>ROUNDUP(BAR!AB16*0.9*0.85,)</f>
        <v>11667</v>
      </c>
      <c r="AC16" s="22">
        <f>ROUNDUP(BAR!AC16*0.9*0.85,)</f>
        <v>11667</v>
      </c>
      <c r="AD16" s="22">
        <f>ROUNDUP(BAR!AD16*0.9*0.85,)</f>
        <v>11667</v>
      </c>
      <c r="AE16" s="22">
        <f>ROUNDUP(BAR!AE16*0.9*0.85,)</f>
        <v>11667</v>
      </c>
      <c r="AF16" s="22">
        <f>ROUNDUP(BAR!AF16*0.9*0.85,)</f>
        <v>11896</v>
      </c>
      <c r="AG16" s="22">
        <f>ROUNDUP(BAR!AG16*0.9*0.85,)</f>
        <v>11896</v>
      </c>
      <c r="AH16" s="22">
        <f>ROUNDUP(BAR!AH16*0.9*0.85,)</f>
        <v>11667</v>
      </c>
      <c r="AI16" s="22">
        <f>ROUNDUP(BAR!AI16*0.9*0.85,)</f>
        <v>11896</v>
      </c>
      <c r="AJ16" s="22">
        <f>ROUNDUP(BAR!AJ16*0.9*0.85,)</f>
        <v>11896</v>
      </c>
      <c r="AK16" s="22">
        <f>ROUNDUP(BAR!AK16*0.9*0.85,)</f>
        <v>11896</v>
      </c>
      <c r="AL16" s="22">
        <f>ROUNDUP(BAR!AL16*0.9*0.85,)</f>
        <v>11896</v>
      </c>
      <c r="AM16" s="22">
        <f>ROUNDUP(BAR!AM16*0.9*0.85,)</f>
        <v>11896</v>
      </c>
      <c r="AN16" s="22">
        <f>ROUNDUP(BAR!AN16*0.9*0.85,)</f>
        <v>11896</v>
      </c>
      <c r="AO16" s="22">
        <f>ROUNDUP(BAR!AO16*0.9*0.85,)</f>
        <v>11667</v>
      </c>
      <c r="AP16" s="22">
        <f>ROUNDUP(BAR!AP16*0.9*0.85,)</f>
        <v>11667</v>
      </c>
      <c r="AQ16" s="22">
        <f>ROUNDUP(BAR!AQ16*0.9*0.85,)</f>
        <v>11667</v>
      </c>
      <c r="AR16" s="22">
        <f>ROUNDUP(BAR!AR16*0.9*0.85,)</f>
        <v>11667</v>
      </c>
      <c r="AS16" s="22">
        <f>ROUNDUP(BAR!AS16*0.9*0.85,)</f>
        <v>11667</v>
      </c>
      <c r="AT16" s="22">
        <f>ROUNDUP(BAR!AT16*0.9*0.85,)</f>
        <v>11896</v>
      </c>
      <c r="AU16" s="22">
        <f>ROUNDUP(BAR!AU16*0.9*0.85,)</f>
        <v>11896</v>
      </c>
      <c r="AV16" s="22">
        <f>ROUNDUP(BAR!AV16*0.9*0.85,)</f>
        <v>11667</v>
      </c>
      <c r="AW16" s="22">
        <f>ROUNDUP(BAR!AW16*0.9*0.85,)</f>
        <v>11667</v>
      </c>
      <c r="AX16" s="22">
        <f>ROUNDUP(BAR!AX16*0.9*0.85,)</f>
        <v>11667</v>
      </c>
      <c r="AY16" s="22">
        <f>ROUNDUP(BAR!AY16*0.9*0.85,)</f>
        <v>11667</v>
      </c>
      <c r="AZ16" s="22">
        <f>ROUNDUP(BAR!AZ16*0.9*0.85,)</f>
        <v>11667</v>
      </c>
      <c r="BA16" s="22">
        <f>ROUNDUP(BAR!BA16*0.9*0.85,)</f>
        <v>11896</v>
      </c>
      <c r="BB16" s="22">
        <f>ROUNDUP(BAR!BB16*0.9*0.85,)</f>
        <v>11896</v>
      </c>
      <c r="BC16" s="22">
        <f>ROUNDUP(BAR!BC16*0.9*0.85,)</f>
        <v>11437</v>
      </c>
      <c r="BD16" s="22">
        <f>ROUNDUP(BAR!BD16*0.9*0.85,)</f>
        <v>11437</v>
      </c>
      <c r="BE16" s="22">
        <f>ROUNDUP(BAR!BE16*0.9*0.85,)</f>
        <v>11437</v>
      </c>
      <c r="BF16" s="22">
        <f>ROUNDUP(BAR!BF16*0.9*0.85,)</f>
        <v>11896</v>
      </c>
      <c r="BG16" s="22">
        <f>ROUNDUP(BAR!BG16*0.9*0.85,)</f>
        <v>11896</v>
      </c>
      <c r="BH16" s="22">
        <f>ROUNDUP(BAR!BH16*0.9*0.85,)</f>
        <v>11896</v>
      </c>
      <c r="BI16" s="22">
        <f>ROUNDUP(BAR!BI16*0.9*0.85,)</f>
        <v>11896</v>
      </c>
      <c r="BJ16" s="22">
        <f>ROUNDUP(BAR!BJ16*0.9*0.85,)</f>
        <v>11284</v>
      </c>
      <c r="BK16" s="22">
        <f>ROUNDUP(BAR!BK16*0.9*0.85,)</f>
        <v>11284</v>
      </c>
      <c r="BL16" s="22">
        <f>ROUNDUP(BAR!BL16*0.9*0.85,)</f>
        <v>11284</v>
      </c>
      <c r="BM16" s="22">
        <f>ROUNDUP(BAR!BM16*0.9*0.85,)</f>
        <v>11284</v>
      </c>
      <c r="BN16" s="22">
        <f>ROUNDUP(BAR!BN16*0.9*0.85,)</f>
        <v>11284</v>
      </c>
      <c r="BO16" s="22">
        <f>ROUNDUP(BAR!BO16*0.9*0.85,)</f>
        <v>11437</v>
      </c>
      <c r="BP16" s="22">
        <f>ROUNDUP(BAR!BP16*0.9*0.85,)</f>
        <v>11437</v>
      </c>
      <c r="BQ16" s="22">
        <f>ROUNDUP(BAR!BQ16*0.9*0.85,)</f>
        <v>11284</v>
      </c>
      <c r="BR16" s="22">
        <f>ROUNDUP(BAR!BR16*0.9*0.85,)</f>
        <v>11284</v>
      </c>
      <c r="BS16" s="22">
        <f>ROUNDUP(BAR!BS16*0.9*0.85,)</f>
        <v>11284</v>
      </c>
      <c r="BT16" s="22">
        <f>ROUNDUP(BAR!BT16*0.9*0.85,)</f>
        <v>11284</v>
      </c>
      <c r="BU16" s="22">
        <f>ROUNDUP(BAR!BU16*0.9*0.85,)</f>
        <v>11284</v>
      </c>
      <c r="BV16" s="22">
        <f>ROUNDUP(BAR!BV16*0.9*0.85,)</f>
        <v>11437</v>
      </c>
      <c r="BW16" s="22">
        <f>ROUNDUP(BAR!BW16*0.9*0.85,)</f>
        <v>11437</v>
      </c>
      <c r="BX16" s="22">
        <f>ROUNDUP(BAR!BX16*0.9*0.85,)</f>
        <v>11284</v>
      </c>
      <c r="BY16" s="22">
        <f>ROUNDUP(BAR!BY16*0.9*0.85,)</f>
        <v>11284</v>
      </c>
      <c r="BZ16" s="22">
        <f>ROUNDUP(BAR!BZ16*0.9*0.85,)</f>
        <v>11284</v>
      </c>
      <c r="CA16" s="22">
        <f>ROUNDUP(BAR!CA16*0.9*0.85,)</f>
        <v>11284</v>
      </c>
      <c r="CB16" s="22">
        <f>ROUNDUP(BAR!CB16*0.9*0.85,)</f>
        <v>11284</v>
      </c>
      <c r="CC16" s="22">
        <f>ROUNDUP(BAR!CC16*0.9*0.85,)</f>
        <v>11437</v>
      </c>
      <c r="CD16" s="22">
        <f>ROUNDUP(BAR!CD16*0.9*0.85,)</f>
        <v>11437</v>
      </c>
      <c r="CE16" s="22">
        <f>ROUNDUP(BAR!CE16*0.9*0.85,)</f>
        <v>11284</v>
      </c>
      <c r="CF16" s="22">
        <f>ROUNDUP(BAR!CF16*0.9*0.85,)</f>
        <v>11284</v>
      </c>
      <c r="CG16" s="22">
        <f>ROUNDUP(BAR!CG16*0.9*0.85,)</f>
        <v>11284</v>
      </c>
      <c r="CH16" s="22">
        <f>ROUNDUP(BAR!CH16*0.9*0.85,)</f>
        <v>11284</v>
      </c>
      <c r="CI16" s="22">
        <f>ROUNDUP(BAR!CI16*0.9*0.85,)</f>
        <v>11284</v>
      </c>
      <c r="CJ16" s="22">
        <f>ROUNDUP(BAR!CJ16*0.9*0.85,)</f>
        <v>11437</v>
      </c>
      <c r="CK16" s="22">
        <f>ROUNDUP(BAR!CK16*0.9*0.85,)</f>
        <v>11437</v>
      </c>
      <c r="CL16" s="22">
        <f>ROUNDUP(BAR!CL16*0.9*0.85,)</f>
        <v>11284</v>
      </c>
      <c r="CM16" s="22">
        <f>ROUNDUP(BAR!CM16*0.9*0.85,)</f>
        <v>11284</v>
      </c>
      <c r="CN16" s="22">
        <f>ROUNDUP(BAR!CN16*0.9*0.85,)</f>
        <v>11284</v>
      </c>
      <c r="CO16" s="22">
        <f>ROUNDUP(BAR!CO16*0.9*0.85,)</f>
        <v>11284</v>
      </c>
      <c r="CP16" s="22">
        <f>ROUNDUP(BAR!CP16*0.9*0.85,)</f>
        <v>11284</v>
      </c>
      <c r="CQ16" s="22">
        <f>ROUNDUP(BAR!CQ16*0.9*0.85,)</f>
        <v>12126</v>
      </c>
      <c r="CR16" s="22">
        <f>ROUNDUP(BAR!CR16*0.9*0.85,)</f>
        <v>12126</v>
      </c>
      <c r="CS16" s="22">
        <f>ROUNDUP(BAR!CS16*0.9*0.85,)</f>
        <v>12126</v>
      </c>
      <c r="CT16" s="22">
        <f>ROUNDUP(BAR!CT16*0.9*0.85,)</f>
        <v>12126</v>
      </c>
      <c r="CU16" s="22">
        <f>ROUNDUP(BAR!CU16*0.9*0.85,)</f>
        <v>12126</v>
      </c>
      <c r="CV16" s="22">
        <f>ROUNDUP(BAR!CV16*0.9*0.85,)</f>
        <v>12126</v>
      </c>
      <c r="CW16" s="22">
        <f>ROUNDUP(BAR!CW16*0.9*0.85,)</f>
        <v>12126</v>
      </c>
      <c r="CX16" s="22">
        <f>ROUNDUP(BAR!CX16*0.9*0.85,)</f>
        <v>12508</v>
      </c>
      <c r="CY16" s="22">
        <f>ROUNDUP(BAR!CY16*0.9*0.85,)</f>
        <v>12508</v>
      </c>
      <c r="CZ16" s="22">
        <f>ROUNDUP(BAR!CZ16*0.9*0.85,)</f>
        <v>12508</v>
      </c>
      <c r="DA16" s="22">
        <f>ROUNDUP(BAR!DA16*0.9*0.85,)</f>
        <v>12508</v>
      </c>
      <c r="DB16" s="22">
        <f>ROUNDUP(BAR!DB16*0.9*0.85,)</f>
        <v>12508</v>
      </c>
      <c r="DC16" s="22">
        <f>ROUNDUP(BAR!DC16*0.9*0.85,)</f>
        <v>12508</v>
      </c>
      <c r="DD16" s="22">
        <f>ROUNDUP(BAR!DD16*0.9*0.85,)</f>
        <v>12508</v>
      </c>
      <c r="DE16" s="22">
        <f>ROUNDUP(BAR!DE16*0.9*0.85,)</f>
        <v>13273</v>
      </c>
      <c r="DF16" s="22">
        <f>ROUNDUP(BAR!DF16*0.9*0.85,)</f>
        <v>13273</v>
      </c>
      <c r="DG16" s="22">
        <f>ROUNDUP(BAR!DG16*0.9*0.85,)</f>
        <v>13273</v>
      </c>
      <c r="DH16" s="22">
        <f>ROUNDUP(BAR!DH16*0.9*0.85,)</f>
        <v>13273</v>
      </c>
      <c r="DI16" s="22">
        <f>ROUNDUP(BAR!DI16*0.9*0.85,)</f>
        <v>24710</v>
      </c>
      <c r="DJ16" s="96">
        <f>ROUNDUP(BAR!DJ16*0.9*0.85,)</f>
        <v>33890</v>
      </c>
      <c r="DK16" s="96">
        <f>ROUNDUP(BAR!DK16*0.9*0.85,)</f>
        <v>33890</v>
      </c>
      <c r="DL16" s="96">
        <f>ROUNDUP(BAR!DL16*0.9*0.85,)</f>
        <v>33890</v>
      </c>
      <c r="DM16" s="96">
        <f>ROUNDUP(BAR!DM16*0.9*0.85,)</f>
        <v>33890</v>
      </c>
      <c r="DN16" s="96">
        <f>ROUNDUP(BAR!DN16*0.9*0.85,)</f>
        <v>33890</v>
      </c>
      <c r="DO16" s="96">
        <f>ROUNDUP(BAR!DO16*0.9*0.85,)</f>
        <v>33890</v>
      </c>
      <c r="DP16" s="96">
        <f>ROUNDUP(BAR!DP16*0.9*0.85,)</f>
        <v>33890</v>
      </c>
      <c r="DQ16" s="96">
        <f>ROUNDUP(BAR!DQ16*0.9*0.85,)</f>
        <v>33890</v>
      </c>
      <c r="DR16" s="96">
        <f>ROUNDUP(BAR!DR16*0.9*0.85,)</f>
        <v>33890</v>
      </c>
      <c r="DS16" s="96">
        <f>ROUNDUP(BAR!DS16*0.9*0.85,)</f>
        <v>31595</v>
      </c>
      <c r="DT16" s="22">
        <f>ROUNDUP(BAR!DT16*0.9*0.85,)</f>
        <v>22950</v>
      </c>
      <c r="DU16" s="22">
        <f>ROUNDUP(BAR!DU16*0.9*0.85,)</f>
        <v>22950</v>
      </c>
      <c r="DV16" s="22">
        <f>ROUNDUP(BAR!DV16*0.9*0.85,)</f>
        <v>22950</v>
      </c>
      <c r="DW16" s="22">
        <f>ROUNDUP(BAR!DW16*0.9*0.85,)</f>
        <v>22950</v>
      </c>
      <c r="DX16" s="22">
        <f>ROUNDUP(BAR!DX16*0.9*0.85,)</f>
        <v>22950</v>
      </c>
      <c r="DY16" s="22">
        <f>ROUNDUP(BAR!DY16*0.9*0.85,)</f>
        <v>22950</v>
      </c>
      <c r="DZ16" s="22">
        <f>ROUNDUP(BAR!DZ16*0.9*0.85,)</f>
        <v>22950</v>
      </c>
      <c r="EA16" s="22">
        <f>ROUNDUP(BAR!EA16*0.9*0.85,)</f>
        <v>23715</v>
      </c>
      <c r="EB16" s="22">
        <f>ROUNDUP(BAR!EB16*0.9*0.85,)</f>
        <v>23715</v>
      </c>
      <c r="EC16" s="22">
        <f>ROUNDUP(BAR!EC16*0.9*0.85,)</f>
        <v>23715</v>
      </c>
      <c r="ED16" s="22">
        <f>ROUNDUP(BAR!ED16*0.9*0.85,)</f>
        <v>23715</v>
      </c>
      <c r="EE16" s="22">
        <f>ROUNDUP(BAR!EE16*0.9*0.85,)</f>
        <v>23715</v>
      </c>
      <c r="EF16" s="22">
        <f>ROUNDUP(BAR!EF16*0.9*0.85,)</f>
        <v>23715</v>
      </c>
      <c r="EG16" s="22">
        <f>ROUNDUP(BAR!EG16*0.9*0.85,)</f>
        <v>23715</v>
      </c>
      <c r="EH16" s="22">
        <f>ROUNDUP(BAR!EH16*0.9*0.85,)</f>
        <v>23715</v>
      </c>
      <c r="EI16" s="22">
        <f>ROUNDUP(BAR!EI16*0.9*0.85,)</f>
        <v>23715</v>
      </c>
      <c r="EJ16" s="22">
        <f>ROUNDUP(BAR!EJ16*0.9*0.85,)</f>
        <v>23715</v>
      </c>
      <c r="EK16" s="22">
        <f>ROUNDUP(BAR!EK16*0.9*0.85,)</f>
        <v>23715</v>
      </c>
      <c r="EL16" s="22">
        <f>ROUNDUP(BAR!EL16*0.9*0.85,)</f>
        <v>23715</v>
      </c>
      <c r="EM16" s="22">
        <f>ROUNDUP(BAR!EM16*0.9*0.85,)</f>
        <v>23715</v>
      </c>
      <c r="EN16" s="22">
        <f>ROUNDUP(BAR!EN16*0.9*0.85,)</f>
        <v>23715</v>
      </c>
      <c r="EO16" s="22">
        <f>ROUNDUP(BAR!EO16*0.9*0.85,)</f>
        <v>23715</v>
      </c>
      <c r="EP16" s="22">
        <f>ROUNDUP(BAR!EP16*0.9*0.85,)</f>
        <v>23715</v>
      </c>
      <c r="EQ16" s="22">
        <f>ROUNDUP(BAR!EQ16*0.9*0.85,)</f>
        <v>24480</v>
      </c>
      <c r="ER16" s="22">
        <f>ROUNDUP(BAR!ER16*0.9*0.85,)</f>
        <v>24480</v>
      </c>
      <c r="ES16" s="22">
        <f>ROUNDUP(BAR!ES16*0.9*0.85,)</f>
        <v>24480</v>
      </c>
      <c r="ET16" s="22">
        <f>ROUNDUP(BAR!ET16*0.9*0.85,)</f>
        <v>24480</v>
      </c>
      <c r="EU16" s="22">
        <f>ROUNDUP(BAR!EU16*0.9*0.85,)</f>
        <v>24480</v>
      </c>
      <c r="EV16" s="22">
        <f>ROUNDUP(BAR!EV16*0.9*0.85,)</f>
        <v>24480</v>
      </c>
      <c r="EW16" s="22">
        <f>ROUNDUP(BAR!EW16*0.9*0.85,)</f>
        <v>24480</v>
      </c>
      <c r="EX16" s="22">
        <f>ROUNDUP(BAR!EX16*0.9*0.85,)</f>
        <v>24480</v>
      </c>
      <c r="EY16" s="22">
        <f>ROUNDUP(BAR!EY16*0.9*0.85,)</f>
        <v>24480</v>
      </c>
      <c r="EZ16" s="22">
        <f>ROUNDUP(BAR!EZ16*0.9*0.85,)</f>
        <v>24480</v>
      </c>
      <c r="FA16" s="22">
        <f>ROUNDUP(BAR!FA16*0.9*0.85,)</f>
        <v>24480</v>
      </c>
      <c r="FB16" s="22">
        <f>ROUNDUP(BAR!FB16*0.9*0.85,)</f>
        <v>24480</v>
      </c>
      <c r="FC16" s="22">
        <f>ROUNDUP(BAR!FC16*0.9*0.85,)</f>
        <v>24480</v>
      </c>
      <c r="FD16" s="22">
        <f>ROUNDUP(BAR!FD16*0.9*0.85,)</f>
        <v>24480</v>
      </c>
      <c r="FE16" s="22">
        <f>ROUNDUP(BAR!FE16*0.9*0.85,)</f>
        <v>24480</v>
      </c>
      <c r="FF16" s="22">
        <f>ROUNDUP(BAR!FF16*0.9*0.85,)</f>
        <v>24480</v>
      </c>
      <c r="FG16" s="22">
        <f>ROUNDUP(BAR!FG16*0.9*0.85,)</f>
        <v>24480</v>
      </c>
      <c r="FH16" s="22">
        <f>ROUNDUP(BAR!FH16*0.9*0.85,)</f>
        <v>24480</v>
      </c>
      <c r="FI16" s="22">
        <f>ROUNDUP(BAR!FI16*0.9*0.85,)</f>
        <v>24480</v>
      </c>
      <c r="FJ16" s="22">
        <f>ROUNDUP(BAR!FJ16*0.9*0.85,)</f>
        <v>24480</v>
      </c>
      <c r="FK16" s="22">
        <f>ROUNDUP(BAR!FK16*0.9*0.85,)</f>
        <v>26469</v>
      </c>
      <c r="FL16" s="22">
        <f>ROUNDUP(BAR!FL16*0.9*0.85,)</f>
        <v>26469</v>
      </c>
      <c r="FM16" s="22">
        <f>ROUNDUP(BAR!FM16*0.9*0.85,)</f>
        <v>26469</v>
      </c>
      <c r="FN16" s="22">
        <f>ROUNDUP(BAR!FN16*0.9*0.85,)</f>
        <v>24480</v>
      </c>
      <c r="FO16" s="22">
        <f>ROUNDUP(BAR!FO16*0.9*0.85,)</f>
        <v>24480</v>
      </c>
      <c r="FP16" s="22">
        <f>ROUNDUP(BAR!FP16*0.9*0.85,)</f>
        <v>24480</v>
      </c>
      <c r="FQ16" s="22">
        <f>ROUNDUP(BAR!FQ16*0.9*0.85,)</f>
        <v>24480</v>
      </c>
      <c r="FR16" s="22">
        <f>ROUNDUP(BAR!FR16*0.9*0.85,)</f>
        <v>24480</v>
      </c>
      <c r="FS16" s="22">
        <f>ROUNDUP(BAR!FS16*0.9*0.85,)</f>
        <v>22950</v>
      </c>
      <c r="FT16" s="22">
        <f>ROUNDUP(BAR!FT16*0.9*0.85,)</f>
        <v>22950</v>
      </c>
      <c r="FU16" s="22">
        <f>ROUNDUP(BAR!FU16*0.9*0.85,)</f>
        <v>22950</v>
      </c>
      <c r="FV16" s="22">
        <f>ROUNDUP(BAR!FV16*0.9*0.85,)</f>
        <v>22950</v>
      </c>
      <c r="FW16" s="22">
        <f>ROUNDUP(BAR!FW16*0.9*0.85,)</f>
        <v>22950</v>
      </c>
      <c r="FX16" s="22">
        <f>ROUNDUP(BAR!FX16*0.9*0.85,)</f>
        <v>22950</v>
      </c>
      <c r="FY16" s="22">
        <f>ROUNDUP(BAR!FY16*0.9*0.85,)</f>
        <v>22950</v>
      </c>
      <c r="FZ16" s="22">
        <f>ROUNDUP(BAR!FZ16*0.9*0.85,)</f>
        <v>27464</v>
      </c>
      <c r="GA16" s="22">
        <f>ROUNDUP(BAR!GA16*0.9*0.85,)</f>
        <v>23715</v>
      </c>
      <c r="GB16" s="22">
        <f>ROUNDUP(BAR!GB16*0.9*0.85,)</f>
        <v>15836</v>
      </c>
      <c r="GC16" s="22">
        <f>ROUNDUP(BAR!GC16*0.9*0.85,)</f>
        <v>15836</v>
      </c>
      <c r="GD16" s="22">
        <f>ROUNDUP(BAR!GD16*0.9*0.85,)</f>
        <v>15836</v>
      </c>
      <c r="GE16" s="22">
        <f>ROUNDUP(BAR!GE16*0.9*0.85,)</f>
        <v>15836</v>
      </c>
      <c r="GF16" s="22">
        <f>ROUNDUP(BAR!GF16*0.9*0.85,)</f>
        <v>15836</v>
      </c>
      <c r="GG16" s="22">
        <f>ROUNDUP(BAR!GG16*0.9*0.85,)</f>
        <v>15836</v>
      </c>
      <c r="GH16" s="22">
        <f>ROUNDUP(BAR!GH16*0.9*0.85,)</f>
        <v>15836</v>
      </c>
      <c r="GI16" s="22">
        <f>ROUNDUP(BAR!GI16*0.9*0.85,)</f>
        <v>15836</v>
      </c>
      <c r="GJ16" s="22">
        <f>ROUNDUP(BAR!GJ16*0.9*0.85,)</f>
        <v>15836</v>
      </c>
      <c r="GK16" s="22">
        <f>ROUNDUP(BAR!GK16*0.9*0.85,)</f>
        <v>15836</v>
      </c>
      <c r="GL16" s="22">
        <f>ROUNDUP(BAR!GL16*0.9*0.85,)</f>
        <v>15836</v>
      </c>
      <c r="GM16" s="22">
        <f>ROUNDUP(BAR!GM16*0.9*0.85,)</f>
        <v>15836</v>
      </c>
      <c r="GN16" s="22">
        <f>ROUNDUP(BAR!GN16*0.9*0.85,)</f>
        <v>15836</v>
      </c>
      <c r="GO16" s="22">
        <f>ROUNDUP(BAR!GO16*0.9*0.85,)</f>
        <v>15836</v>
      </c>
      <c r="GP16" s="22">
        <f>ROUNDUP(BAR!GP16*0.9*0.85,)</f>
        <v>15836</v>
      </c>
      <c r="GQ16" s="22">
        <f>ROUNDUP(BAR!GQ16*0.9*0.85,)</f>
        <v>15836</v>
      </c>
      <c r="GR16" s="22">
        <f>ROUNDUP(BAR!GR16*0.9*0.85,)</f>
        <v>15836</v>
      </c>
      <c r="GS16" s="22">
        <f>ROUNDUP(BAR!GS16*0.9*0.85,)</f>
        <v>15836</v>
      </c>
      <c r="GT16" s="22">
        <f>ROUNDUP(BAR!GT16*0.9*0.85,)</f>
        <v>15836</v>
      </c>
      <c r="GU16" s="22">
        <f>ROUNDUP(BAR!GU16*0.9*0.85,)</f>
        <v>15836</v>
      </c>
      <c r="GV16" s="22">
        <f>ROUNDUP(BAR!GV16*0.9*0.85,)</f>
        <v>15836</v>
      </c>
      <c r="GW16" s="22">
        <f>ROUNDUP(BAR!GW16*0.9*0.85,)</f>
        <v>15836</v>
      </c>
    </row>
    <row r="17" spans="1:205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1:205" s="4" customFormat="1" ht="12" customHeight="1">
      <c r="A18" s="20">
        <v>1</v>
      </c>
      <c r="B18" s="22">
        <f>ROUNDUP(BAR!B18*0.9*0.85,)</f>
        <v>13770</v>
      </c>
      <c r="C18" s="22">
        <f>ROUNDUP(BAR!C18*0.9*0.85,)</f>
        <v>13388</v>
      </c>
      <c r="D18" s="22">
        <f>ROUNDUP(BAR!D18*0.9*0.85,)</f>
        <v>14153</v>
      </c>
      <c r="E18" s="22">
        <f>ROUNDUP(BAR!E18*0.9*0.85,)</f>
        <v>14153</v>
      </c>
      <c r="F18" s="22">
        <f>ROUNDUP(BAR!F18*0.9*0.85,)</f>
        <v>14153</v>
      </c>
      <c r="G18" s="22">
        <f>ROUNDUP(BAR!G18*0.9*0.85,)</f>
        <v>13082</v>
      </c>
      <c r="H18" s="22">
        <f>ROUNDUP(BAR!H18*0.9*0.85,)</f>
        <v>13082</v>
      </c>
      <c r="I18" s="22">
        <f>ROUNDUP(BAR!I18*0.9*0.85,)</f>
        <v>13082</v>
      </c>
      <c r="J18" s="22">
        <f>ROUNDUP(BAR!J18*0.9*0.85,)</f>
        <v>13082</v>
      </c>
      <c r="K18" s="22">
        <f>ROUNDUP(BAR!K18*0.9*0.85,)</f>
        <v>13770</v>
      </c>
      <c r="L18" s="22">
        <f>ROUNDUP(BAR!L18*0.9*0.85,)</f>
        <v>13770</v>
      </c>
      <c r="M18" s="22">
        <f>ROUNDUP(BAR!M18*0.9*0.85,)</f>
        <v>12623</v>
      </c>
      <c r="N18" s="22">
        <f>ROUNDUP(BAR!N18*0.9*0.85,)</f>
        <v>12623</v>
      </c>
      <c r="O18" s="22">
        <f>ROUNDUP(BAR!O18*0.9*0.85,)</f>
        <v>12623</v>
      </c>
      <c r="P18" s="22">
        <f>ROUNDUP(BAR!P18*0.9*0.85,)</f>
        <v>12623</v>
      </c>
      <c r="Q18" s="22">
        <f>ROUNDUP(BAR!Q18*0.9*0.85,)</f>
        <v>12623</v>
      </c>
      <c r="R18" s="22">
        <f>ROUNDUP(BAR!R18*0.9*0.85,)</f>
        <v>13082</v>
      </c>
      <c r="S18" s="22">
        <f>ROUNDUP(BAR!S18*0.9*0.85,)</f>
        <v>13082</v>
      </c>
      <c r="T18" s="22">
        <f>ROUNDUP(BAR!T18*0.9*0.85,)</f>
        <v>12623</v>
      </c>
      <c r="U18" s="22">
        <f>ROUNDUP(BAR!U18*0.9*0.85,)</f>
        <v>12623</v>
      </c>
      <c r="V18" s="22">
        <f>ROUNDUP(BAR!V18*0.9*0.85,)</f>
        <v>12623</v>
      </c>
      <c r="W18" s="22">
        <f>ROUNDUP(BAR!W18*0.9*0.85,)</f>
        <v>12623</v>
      </c>
      <c r="X18" s="22">
        <f>ROUNDUP(BAR!X18*0.9*0.85,)</f>
        <v>11399</v>
      </c>
      <c r="Y18" s="22">
        <f>ROUNDUP(BAR!Y18*0.9*0.85,)</f>
        <v>11628</v>
      </c>
      <c r="Z18" s="22">
        <f>ROUNDUP(BAR!Z18*0.9*0.85,)</f>
        <v>11628</v>
      </c>
      <c r="AA18" s="22">
        <f>ROUNDUP(BAR!AA18*0.9*0.85,)</f>
        <v>11399</v>
      </c>
      <c r="AB18" s="22">
        <f>ROUNDUP(BAR!AB18*0.9*0.85,)</f>
        <v>11399</v>
      </c>
      <c r="AC18" s="22">
        <f>ROUNDUP(BAR!AC18*0.9*0.85,)</f>
        <v>11399</v>
      </c>
      <c r="AD18" s="22">
        <f>ROUNDUP(BAR!AD18*0.9*0.85,)</f>
        <v>11399</v>
      </c>
      <c r="AE18" s="22">
        <f>ROUNDUP(BAR!AE18*0.9*0.85,)</f>
        <v>11399</v>
      </c>
      <c r="AF18" s="22">
        <f>ROUNDUP(BAR!AF18*0.9*0.85,)</f>
        <v>11628</v>
      </c>
      <c r="AG18" s="22">
        <f>ROUNDUP(BAR!AG18*0.9*0.85,)</f>
        <v>11628</v>
      </c>
      <c r="AH18" s="22">
        <f>ROUNDUP(BAR!AH18*0.9*0.85,)</f>
        <v>11399</v>
      </c>
      <c r="AI18" s="22">
        <f>ROUNDUP(BAR!AI18*0.9*0.85,)</f>
        <v>11628</v>
      </c>
      <c r="AJ18" s="22">
        <f>ROUNDUP(BAR!AJ18*0.9*0.85,)</f>
        <v>11628</v>
      </c>
      <c r="AK18" s="22">
        <f>ROUNDUP(BAR!AK18*0.9*0.85,)</f>
        <v>11628</v>
      </c>
      <c r="AL18" s="22">
        <f>ROUNDUP(BAR!AL18*0.9*0.85,)</f>
        <v>11628</v>
      </c>
      <c r="AM18" s="22">
        <f>ROUNDUP(BAR!AM18*0.9*0.85,)</f>
        <v>11628</v>
      </c>
      <c r="AN18" s="22">
        <f>ROUNDUP(BAR!AN18*0.9*0.85,)</f>
        <v>11628</v>
      </c>
      <c r="AO18" s="22">
        <f>ROUNDUP(BAR!AO18*0.9*0.85,)</f>
        <v>11399</v>
      </c>
      <c r="AP18" s="22">
        <f>ROUNDUP(BAR!AP18*0.9*0.85,)</f>
        <v>11399</v>
      </c>
      <c r="AQ18" s="22">
        <f>ROUNDUP(BAR!AQ18*0.9*0.85,)</f>
        <v>11399</v>
      </c>
      <c r="AR18" s="22">
        <f>ROUNDUP(BAR!AR18*0.9*0.85,)</f>
        <v>11399</v>
      </c>
      <c r="AS18" s="22">
        <f>ROUNDUP(BAR!AS18*0.9*0.85,)</f>
        <v>11399</v>
      </c>
      <c r="AT18" s="22">
        <f>ROUNDUP(BAR!AT18*0.9*0.85,)</f>
        <v>11628</v>
      </c>
      <c r="AU18" s="22">
        <f>ROUNDUP(BAR!AU18*0.9*0.85,)</f>
        <v>11628</v>
      </c>
      <c r="AV18" s="22">
        <f>ROUNDUP(BAR!AV18*0.9*0.85,)</f>
        <v>11399</v>
      </c>
      <c r="AW18" s="22">
        <f>ROUNDUP(BAR!AW18*0.9*0.85,)</f>
        <v>11399</v>
      </c>
      <c r="AX18" s="22">
        <f>ROUNDUP(BAR!AX18*0.9*0.85,)</f>
        <v>11399</v>
      </c>
      <c r="AY18" s="22">
        <f>ROUNDUP(BAR!AY18*0.9*0.85,)</f>
        <v>11399</v>
      </c>
      <c r="AZ18" s="22">
        <f>ROUNDUP(BAR!AZ18*0.9*0.85,)</f>
        <v>11399</v>
      </c>
      <c r="BA18" s="22">
        <f>ROUNDUP(BAR!BA18*0.9*0.85,)</f>
        <v>11628</v>
      </c>
      <c r="BB18" s="22">
        <f>ROUNDUP(BAR!BB18*0.9*0.85,)</f>
        <v>11628</v>
      </c>
      <c r="BC18" s="22">
        <f>ROUNDUP(BAR!BC18*0.9*0.85,)</f>
        <v>11169</v>
      </c>
      <c r="BD18" s="22">
        <f>ROUNDUP(BAR!BD18*0.9*0.85,)</f>
        <v>11169</v>
      </c>
      <c r="BE18" s="22">
        <f>ROUNDUP(BAR!BE18*0.9*0.85,)</f>
        <v>11169</v>
      </c>
      <c r="BF18" s="22">
        <f>ROUNDUP(BAR!BF18*0.9*0.85,)</f>
        <v>11628</v>
      </c>
      <c r="BG18" s="22">
        <f>ROUNDUP(BAR!BG18*0.9*0.85,)</f>
        <v>11628</v>
      </c>
      <c r="BH18" s="22">
        <f>ROUNDUP(BAR!BH18*0.9*0.85,)</f>
        <v>11628</v>
      </c>
      <c r="BI18" s="22">
        <f>ROUNDUP(BAR!BI18*0.9*0.85,)</f>
        <v>11628</v>
      </c>
      <c r="BJ18" s="22">
        <f>ROUNDUP(BAR!BJ18*0.9*0.85,)</f>
        <v>11016</v>
      </c>
      <c r="BK18" s="22">
        <f>ROUNDUP(BAR!BK18*0.9*0.85,)</f>
        <v>11016</v>
      </c>
      <c r="BL18" s="22">
        <f>ROUNDUP(BAR!BL18*0.9*0.85,)</f>
        <v>11016</v>
      </c>
      <c r="BM18" s="22">
        <f>ROUNDUP(BAR!BM18*0.9*0.85,)</f>
        <v>11016</v>
      </c>
      <c r="BN18" s="22">
        <f>ROUNDUP(BAR!BN18*0.9*0.85,)</f>
        <v>11016</v>
      </c>
      <c r="BO18" s="22">
        <f>ROUNDUP(BAR!BO18*0.9*0.85,)</f>
        <v>11169</v>
      </c>
      <c r="BP18" s="22">
        <f>ROUNDUP(BAR!BP18*0.9*0.85,)</f>
        <v>11169</v>
      </c>
      <c r="BQ18" s="22">
        <f>ROUNDUP(BAR!BQ18*0.9*0.85,)</f>
        <v>11016</v>
      </c>
      <c r="BR18" s="22">
        <f>ROUNDUP(BAR!BR18*0.9*0.85,)</f>
        <v>11016</v>
      </c>
      <c r="BS18" s="22">
        <f>ROUNDUP(BAR!BS18*0.9*0.85,)</f>
        <v>11016</v>
      </c>
      <c r="BT18" s="22">
        <f>ROUNDUP(BAR!BT18*0.9*0.85,)</f>
        <v>11016</v>
      </c>
      <c r="BU18" s="22">
        <f>ROUNDUP(BAR!BU18*0.9*0.85,)</f>
        <v>11016</v>
      </c>
      <c r="BV18" s="22">
        <f>ROUNDUP(BAR!BV18*0.9*0.85,)</f>
        <v>11169</v>
      </c>
      <c r="BW18" s="22">
        <f>ROUNDUP(BAR!BW18*0.9*0.85,)</f>
        <v>11169</v>
      </c>
      <c r="BX18" s="22">
        <f>ROUNDUP(BAR!BX18*0.9*0.85,)</f>
        <v>11016</v>
      </c>
      <c r="BY18" s="22">
        <f>ROUNDUP(BAR!BY18*0.9*0.85,)</f>
        <v>11016</v>
      </c>
      <c r="BZ18" s="22">
        <f>ROUNDUP(BAR!BZ18*0.9*0.85,)</f>
        <v>11016</v>
      </c>
      <c r="CA18" s="22">
        <f>ROUNDUP(BAR!CA18*0.9*0.85,)</f>
        <v>11016</v>
      </c>
      <c r="CB18" s="22">
        <f>ROUNDUP(BAR!CB18*0.9*0.85,)</f>
        <v>11016</v>
      </c>
      <c r="CC18" s="22">
        <f>ROUNDUP(BAR!CC18*0.9*0.85,)</f>
        <v>11169</v>
      </c>
      <c r="CD18" s="22">
        <f>ROUNDUP(BAR!CD18*0.9*0.85,)</f>
        <v>11169</v>
      </c>
      <c r="CE18" s="22">
        <f>ROUNDUP(BAR!CE18*0.9*0.85,)</f>
        <v>11016</v>
      </c>
      <c r="CF18" s="22">
        <f>ROUNDUP(BAR!CF18*0.9*0.85,)</f>
        <v>11016</v>
      </c>
      <c r="CG18" s="22">
        <f>ROUNDUP(BAR!CG18*0.9*0.85,)</f>
        <v>11016</v>
      </c>
      <c r="CH18" s="22">
        <f>ROUNDUP(BAR!CH18*0.9*0.85,)</f>
        <v>11016</v>
      </c>
      <c r="CI18" s="22">
        <f>ROUNDUP(BAR!CI18*0.9*0.85,)</f>
        <v>11016</v>
      </c>
      <c r="CJ18" s="22">
        <f>ROUNDUP(BAR!CJ18*0.9*0.85,)</f>
        <v>11169</v>
      </c>
      <c r="CK18" s="22">
        <f>ROUNDUP(BAR!CK18*0.9*0.85,)</f>
        <v>11169</v>
      </c>
      <c r="CL18" s="22">
        <f>ROUNDUP(BAR!CL18*0.9*0.85,)</f>
        <v>11016</v>
      </c>
      <c r="CM18" s="22">
        <f>ROUNDUP(BAR!CM18*0.9*0.85,)</f>
        <v>11016</v>
      </c>
      <c r="CN18" s="22">
        <f>ROUNDUP(BAR!CN18*0.9*0.85,)</f>
        <v>11016</v>
      </c>
      <c r="CO18" s="22">
        <f>ROUNDUP(BAR!CO18*0.9*0.85,)</f>
        <v>11016</v>
      </c>
      <c r="CP18" s="22">
        <f>ROUNDUP(BAR!CP18*0.9*0.85,)</f>
        <v>11016</v>
      </c>
      <c r="CQ18" s="22">
        <f>ROUNDUP(BAR!CQ18*0.9*0.85,)</f>
        <v>11858</v>
      </c>
      <c r="CR18" s="22">
        <f>ROUNDUP(BAR!CR18*0.9*0.85,)</f>
        <v>11858</v>
      </c>
      <c r="CS18" s="22">
        <f>ROUNDUP(BAR!CS18*0.9*0.85,)</f>
        <v>11858</v>
      </c>
      <c r="CT18" s="22">
        <f>ROUNDUP(BAR!CT18*0.9*0.85,)</f>
        <v>11858</v>
      </c>
      <c r="CU18" s="22">
        <f>ROUNDUP(BAR!CU18*0.9*0.85,)</f>
        <v>11858</v>
      </c>
      <c r="CV18" s="22">
        <f>ROUNDUP(BAR!CV18*0.9*0.85,)</f>
        <v>11858</v>
      </c>
      <c r="CW18" s="22">
        <f>ROUNDUP(BAR!CW18*0.9*0.85,)</f>
        <v>11858</v>
      </c>
      <c r="CX18" s="22">
        <f>ROUNDUP(BAR!CX18*0.9*0.85,)</f>
        <v>12240</v>
      </c>
      <c r="CY18" s="22">
        <f>ROUNDUP(BAR!CY18*0.9*0.85,)</f>
        <v>12240</v>
      </c>
      <c r="CZ18" s="22">
        <f>ROUNDUP(BAR!CZ18*0.9*0.85,)</f>
        <v>12240</v>
      </c>
      <c r="DA18" s="22">
        <f>ROUNDUP(BAR!DA18*0.9*0.85,)</f>
        <v>12240</v>
      </c>
      <c r="DB18" s="22">
        <f>ROUNDUP(BAR!DB18*0.9*0.85,)</f>
        <v>12240</v>
      </c>
      <c r="DC18" s="22">
        <f>ROUNDUP(BAR!DC18*0.9*0.85,)</f>
        <v>12240</v>
      </c>
      <c r="DD18" s="22">
        <f>ROUNDUP(BAR!DD18*0.9*0.85,)</f>
        <v>12240</v>
      </c>
      <c r="DE18" s="22">
        <f>ROUNDUP(BAR!DE18*0.9*0.85,)</f>
        <v>13005</v>
      </c>
      <c r="DF18" s="22">
        <f>ROUNDUP(BAR!DF18*0.9*0.85,)</f>
        <v>13005</v>
      </c>
      <c r="DG18" s="22">
        <f>ROUNDUP(BAR!DG18*0.9*0.85,)</f>
        <v>13005</v>
      </c>
      <c r="DH18" s="22">
        <f>ROUNDUP(BAR!DH18*0.9*0.85,)</f>
        <v>13005</v>
      </c>
      <c r="DI18" s="22">
        <f>ROUNDUP(BAR!DI18*0.9*0.85,)</f>
        <v>26775</v>
      </c>
      <c r="DJ18" s="96">
        <f>ROUNDUP(BAR!DJ18*0.9*0.85,)</f>
        <v>35955</v>
      </c>
      <c r="DK18" s="96">
        <f>ROUNDUP(BAR!DK18*0.9*0.85,)</f>
        <v>35955</v>
      </c>
      <c r="DL18" s="96">
        <f>ROUNDUP(BAR!DL18*0.9*0.85,)</f>
        <v>35955</v>
      </c>
      <c r="DM18" s="96">
        <f>ROUNDUP(BAR!DM18*0.9*0.85,)</f>
        <v>35955</v>
      </c>
      <c r="DN18" s="96">
        <f>ROUNDUP(BAR!DN18*0.9*0.85,)</f>
        <v>35955</v>
      </c>
      <c r="DO18" s="96">
        <f>ROUNDUP(BAR!DO18*0.9*0.85,)</f>
        <v>35955</v>
      </c>
      <c r="DP18" s="96">
        <f>ROUNDUP(BAR!DP18*0.9*0.85,)</f>
        <v>35955</v>
      </c>
      <c r="DQ18" s="96">
        <f>ROUNDUP(BAR!DQ18*0.9*0.85,)</f>
        <v>35955</v>
      </c>
      <c r="DR18" s="96">
        <f>ROUNDUP(BAR!DR18*0.9*0.85,)</f>
        <v>35955</v>
      </c>
      <c r="DS18" s="96">
        <f>ROUNDUP(BAR!DS18*0.9*0.85,)</f>
        <v>33660</v>
      </c>
      <c r="DT18" s="22">
        <f>ROUNDUP(BAR!DT18*0.9*0.85,)</f>
        <v>25245</v>
      </c>
      <c r="DU18" s="22">
        <f>ROUNDUP(BAR!DU18*0.9*0.85,)</f>
        <v>25245</v>
      </c>
      <c r="DV18" s="22">
        <f>ROUNDUP(BAR!DV18*0.9*0.85,)</f>
        <v>25245</v>
      </c>
      <c r="DW18" s="22">
        <f>ROUNDUP(BAR!DW18*0.9*0.85,)</f>
        <v>25245</v>
      </c>
      <c r="DX18" s="22">
        <f>ROUNDUP(BAR!DX18*0.9*0.85,)</f>
        <v>25245</v>
      </c>
      <c r="DY18" s="22">
        <f>ROUNDUP(BAR!DY18*0.9*0.85,)</f>
        <v>25245</v>
      </c>
      <c r="DZ18" s="22">
        <f>ROUNDUP(BAR!DZ18*0.9*0.85,)</f>
        <v>25245</v>
      </c>
      <c r="EA18" s="22">
        <f>ROUNDUP(BAR!EA18*0.9*0.85,)</f>
        <v>26010</v>
      </c>
      <c r="EB18" s="22">
        <f>ROUNDUP(BAR!EB18*0.9*0.85,)</f>
        <v>26010</v>
      </c>
      <c r="EC18" s="22">
        <f>ROUNDUP(BAR!EC18*0.9*0.85,)</f>
        <v>26010</v>
      </c>
      <c r="ED18" s="22">
        <f>ROUNDUP(BAR!ED18*0.9*0.85,)</f>
        <v>26010</v>
      </c>
      <c r="EE18" s="22">
        <f>ROUNDUP(BAR!EE18*0.9*0.85,)</f>
        <v>26010</v>
      </c>
      <c r="EF18" s="22">
        <f>ROUNDUP(BAR!EF18*0.9*0.85,)</f>
        <v>26010</v>
      </c>
      <c r="EG18" s="22">
        <f>ROUNDUP(BAR!EG18*0.9*0.85,)</f>
        <v>26010</v>
      </c>
      <c r="EH18" s="22">
        <f>ROUNDUP(BAR!EH18*0.9*0.85,)</f>
        <v>26010</v>
      </c>
      <c r="EI18" s="22">
        <f>ROUNDUP(BAR!EI18*0.9*0.85,)</f>
        <v>26010</v>
      </c>
      <c r="EJ18" s="22">
        <f>ROUNDUP(BAR!EJ18*0.9*0.85,)</f>
        <v>26010</v>
      </c>
      <c r="EK18" s="22">
        <f>ROUNDUP(BAR!EK18*0.9*0.85,)</f>
        <v>26010</v>
      </c>
      <c r="EL18" s="22">
        <f>ROUNDUP(BAR!EL18*0.9*0.85,)</f>
        <v>26010</v>
      </c>
      <c r="EM18" s="22">
        <f>ROUNDUP(BAR!EM18*0.9*0.85,)</f>
        <v>26010</v>
      </c>
      <c r="EN18" s="22">
        <f>ROUNDUP(BAR!EN18*0.9*0.85,)</f>
        <v>26010</v>
      </c>
      <c r="EO18" s="22">
        <f>ROUNDUP(BAR!EO18*0.9*0.85,)</f>
        <v>26010</v>
      </c>
      <c r="EP18" s="22">
        <f>ROUNDUP(BAR!EP18*0.9*0.85,)</f>
        <v>26010</v>
      </c>
      <c r="EQ18" s="22">
        <f>ROUNDUP(BAR!EQ18*0.9*0.85,)</f>
        <v>26775</v>
      </c>
      <c r="ER18" s="22">
        <f>ROUNDUP(BAR!ER18*0.9*0.85,)</f>
        <v>26775</v>
      </c>
      <c r="ES18" s="22">
        <f>ROUNDUP(BAR!ES18*0.9*0.85,)</f>
        <v>26775</v>
      </c>
      <c r="ET18" s="22">
        <f>ROUNDUP(BAR!ET18*0.9*0.85,)</f>
        <v>26775</v>
      </c>
      <c r="EU18" s="22">
        <f>ROUNDUP(BAR!EU18*0.9*0.85,)</f>
        <v>26775</v>
      </c>
      <c r="EV18" s="22">
        <f>ROUNDUP(BAR!EV18*0.9*0.85,)</f>
        <v>26775</v>
      </c>
      <c r="EW18" s="22">
        <f>ROUNDUP(BAR!EW18*0.9*0.85,)</f>
        <v>26775</v>
      </c>
      <c r="EX18" s="22">
        <f>ROUNDUP(BAR!EX18*0.9*0.85,)</f>
        <v>26775</v>
      </c>
      <c r="EY18" s="22">
        <f>ROUNDUP(BAR!EY18*0.9*0.85,)</f>
        <v>26775</v>
      </c>
      <c r="EZ18" s="22">
        <f>ROUNDUP(BAR!EZ18*0.9*0.85,)</f>
        <v>26775</v>
      </c>
      <c r="FA18" s="22">
        <f>ROUNDUP(BAR!FA18*0.9*0.85,)</f>
        <v>26775</v>
      </c>
      <c r="FB18" s="22">
        <f>ROUNDUP(BAR!FB18*0.9*0.85,)</f>
        <v>26775</v>
      </c>
      <c r="FC18" s="22">
        <f>ROUNDUP(BAR!FC18*0.9*0.85,)</f>
        <v>26775</v>
      </c>
      <c r="FD18" s="22">
        <f>ROUNDUP(BAR!FD18*0.9*0.85,)</f>
        <v>26775</v>
      </c>
      <c r="FE18" s="22">
        <f>ROUNDUP(BAR!FE18*0.9*0.85,)</f>
        <v>26775</v>
      </c>
      <c r="FF18" s="22">
        <f>ROUNDUP(BAR!FF18*0.9*0.85,)</f>
        <v>26775</v>
      </c>
      <c r="FG18" s="22">
        <f>ROUNDUP(BAR!FG18*0.9*0.85,)</f>
        <v>26775</v>
      </c>
      <c r="FH18" s="22">
        <f>ROUNDUP(BAR!FH18*0.9*0.85,)</f>
        <v>26775</v>
      </c>
      <c r="FI18" s="22">
        <f>ROUNDUP(BAR!FI18*0.9*0.85,)</f>
        <v>26775</v>
      </c>
      <c r="FJ18" s="22">
        <f>ROUNDUP(BAR!FJ18*0.9*0.85,)</f>
        <v>26775</v>
      </c>
      <c r="FK18" s="22">
        <f>ROUNDUP(BAR!FK18*0.9*0.85,)</f>
        <v>28764</v>
      </c>
      <c r="FL18" s="22">
        <f>ROUNDUP(BAR!FL18*0.9*0.85,)</f>
        <v>28764</v>
      </c>
      <c r="FM18" s="22">
        <f>ROUNDUP(BAR!FM18*0.9*0.85,)</f>
        <v>28764</v>
      </c>
      <c r="FN18" s="22">
        <f>ROUNDUP(BAR!FN18*0.9*0.85,)</f>
        <v>26775</v>
      </c>
      <c r="FO18" s="22">
        <f>ROUNDUP(BAR!FO18*0.9*0.85,)</f>
        <v>26775</v>
      </c>
      <c r="FP18" s="22">
        <f>ROUNDUP(BAR!FP18*0.9*0.85,)</f>
        <v>26775</v>
      </c>
      <c r="FQ18" s="22">
        <f>ROUNDUP(BAR!FQ18*0.9*0.85,)</f>
        <v>26775</v>
      </c>
      <c r="FR18" s="22">
        <f>ROUNDUP(BAR!FR18*0.9*0.85,)</f>
        <v>26775</v>
      </c>
      <c r="FS18" s="22">
        <f>ROUNDUP(BAR!FS18*0.9*0.85,)</f>
        <v>25245</v>
      </c>
      <c r="FT18" s="22">
        <f>ROUNDUP(BAR!FT18*0.9*0.85,)</f>
        <v>25245</v>
      </c>
      <c r="FU18" s="22">
        <f>ROUNDUP(BAR!FU18*0.9*0.85,)</f>
        <v>25245</v>
      </c>
      <c r="FV18" s="22">
        <f>ROUNDUP(BAR!FV18*0.9*0.85,)</f>
        <v>25245</v>
      </c>
      <c r="FW18" s="22">
        <f>ROUNDUP(BAR!FW18*0.9*0.85,)</f>
        <v>25245</v>
      </c>
      <c r="FX18" s="22">
        <f>ROUNDUP(BAR!FX18*0.9*0.85,)</f>
        <v>25245</v>
      </c>
      <c r="FY18" s="22">
        <f>ROUNDUP(BAR!FY18*0.9*0.85,)</f>
        <v>25245</v>
      </c>
      <c r="FZ18" s="22">
        <f>ROUNDUP(BAR!FZ18*0.9*0.85,)</f>
        <v>29759</v>
      </c>
      <c r="GA18" s="22">
        <f>ROUNDUP(BAR!GA18*0.9*0.85,)</f>
        <v>26010</v>
      </c>
      <c r="GB18" s="22">
        <f>ROUNDUP(BAR!GB18*0.9*0.85,)</f>
        <v>16601</v>
      </c>
      <c r="GC18" s="22">
        <f>ROUNDUP(BAR!GC18*0.9*0.85,)</f>
        <v>16601</v>
      </c>
      <c r="GD18" s="22">
        <f>ROUNDUP(BAR!GD18*0.9*0.85,)</f>
        <v>16601</v>
      </c>
      <c r="GE18" s="22">
        <f>ROUNDUP(BAR!GE18*0.9*0.85,)</f>
        <v>16601</v>
      </c>
      <c r="GF18" s="22">
        <f>ROUNDUP(BAR!GF18*0.9*0.85,)</f>
        <v>16601</v>
      </c>
      <c r="GG18" s="22">
        <f>ROUNDUP(BAR!GG18*0.9*0.85,)</f>
        <v>16601</v>
      </c>
      <c r="GH18" s="22">
        <f>ROUNDUP(BAR!GH18*0.9*0.85,)</f>
        <v>16601</v>
      </c>
      <c r="GI18" s="22">
        <f>ROUNDUP(BAR!GI18*0.9*0.85,)</f>
        <v>16601</v>
      </c>
      <c r="GJ18" s="22">
        <f>ROUNDUP(BAR!GJ18*0.9*0.85,)</f>
        <v>16601</v>
      </c>
      <c r="GK18" s="22">
        <f>ROUNDUP(BAR!GK18*0.9*0.85,)</f>
        <v>16601</v>
      </c>
      <c r="GL18" s="22">
        <f>ROUNDUP(BAR!GL18*0.9*0.85,)</f>
        <v>16601</v>
      </c>
      <c r="GM18" s="22">
        <f>ROUNDUP(BAR!GM18*0.9*0.85,)</f>
        <v>16601</v>
      </c>
      <c r="GN18" s="22">
        <f>ROUNDUP(BAR!GN18*0.9*0.85,)</f>
        <v>16601</v>
      </c>
      <c r="GO18" s="22">
        <f>ROUNDUP(BAR!GO18*0.9*0.85,)</f>
        <v>16601</v>
      </c>
      <c r="GP18" s="22">
        <f>ROUNDUP(BAR!GP18*0.9*0.85,)</f>
        <v>16601</v>
      </c>
      <c r="GQ18" s="22">
        <f>ROUNDUP(BAR!GQ18*0.9*0.85,)</f>
        <v>16601</v>
      </c>
      <c r="GR18" s="22">
        <f>ROUNDUP(BAR!GR18*0.9*0.85,)</f>
        <v>16601</v>
      </c>
      <c r="GS18" s="22">
        <f>ROUNDUP(BAR!GS18*0.9*0.85,)</f>
        <v>16601</v>
      </c>
      <c r="GT18" s="22">
        <f>ROUNDUP(BAR!GT18*0.9*0.85,)</f>
        <v>16601</v>
      </c>
      <c r="GU18" s="22">
        <f>ROUNDUP(BAR!GU18*0.9*0.85,)</f>
        <v>16601</v>
      </c>
      <c r="GV18" s="22">
        <f>ROUNDUP(BAR!GV18*0.9*0.85,)</f>
        <v>16601</v>
      </c>
      <c r="GW18" s="22">
        <f>ROUNDUP(BAR!GW18*0.9*0.85,)</f>
        <v>16601</v>
      </c>
    </row>
    <row r="19" spans="1:205" s="4" customFormat="1" ht="12" customHeight="1">
      <c r="A19" s="24">
        <v>2</v>
      </c>
      <c r="B19" s="22">
        <f>ROUNDUP(BAR!B19*0.9*0.85,)</f>
        <v>15186</v>
      </c>
      <c r="C19" s="22">
        <f>ROUNDUP(BAR!C19*0.9*0.85,)</f>
        <v>14803</v>
      </c>
      <c r="D19" s="22">
        <f>ROUNDUP(BAR!D19*0.9*0.85,)</f>
        <v>15568</v>
      </c>
      <c r="E19" s="22">
        <f>ROUNDUP(BAR!E19*0.9*0.85,)</f>
        <v>15568</v>
      </c>
      <c r="F19" s="22">
        <f>ROUNDUP(BAR!F19*0.9*0.85,)</f>
        <v>15568</v>
      </c>
      <c r="G19" s="22">
        <f>ROUNDUP(BAR!G19*0.9*0.85,)</f>
        <v>14497</v>
      </c>
      <c r="H19" s="22">
        <f>ROUNDUP(BAR!H19*0.9*0.85,)</f>
        <v>14497</v>
      </c>
      <c r="I19" s="22">
        <f>ROUNDUP(BAR!I19*0.9*0.85,)</f>
        <v>14497</v>
      </c>
      <c r="J19" s="22">
        <f>ROUNDUP(BAR!J19*0.9*0.85,)</f>
        <v>14497</v>
      </c>
      <c r="K19" s="22">
        <f>ROUNDUP(BAR!K19*0.9*0.85,)</f>
        <v>15186</v>
      </c>
      <c r="L19" s="22">
        <f>ROUNDUP(BAR!L19*0.9*0.85,)</f>
        <v>15186</v>
      </c>
      <c r="M19" s="22">
        <f>ROUNDUP(BAR!M19*0.9*0.85,)</f>
        <v>14038</v>
      </c>
      <c r="N19" s="22">
        <f>ROUNDUP(BAR!N19*0.9*0.85,)</f>
        <v>14038</v>
      </c>
      <c r="O19" s="22">
        <f>ROUNDUP(BAR!O19*0.9*0.85,)</f>
        <v>14038</v>
      </c>
      <c r="P19" s="22">
        <f>ROUNDUP(BAR!P19*0.9*0.85,)</f>
        <v>14038</v>
      </c>
      <c r="Q19" s="22">
        <f>ROUNDUP(BAR!Q19*0.9*0.85,)</f>
        <v>14038</v>
      </c>
      <c r="R19" s="22">
        <f>ROUNDUP(BAR!R19*0.9*0.85,)</f>
        <v>14497</v>
      </c>
      <c r="S19" s="22">
        <f>ROUNDUP(BAR!S19*0.9*0.85,)</f>
        <v>14497</v>
      </c>
      <c r="T19" s="22">
        <f>ROUNDUP(BAR!T19*0.9*0.85,)</f>
        <v>14038</v>
      </c>
      <c r="U19" s="22">
        <f>ROUNDUP(BAR!U19*0.9*0.85,)</f>
        <v>14038</v>
      </c>
      <c r="V19" s="22">
        <f>ROUNDUP(BAR!V19*0.9*0.85,)</f>
        <v>14038</v>
      </c>
      <c r="W19" s="22">
        <f>ROUNDUP(BAR!W19*0.9*0.85,)</f>
        <v>14038</v>
      </c>
      <c r="X19" s="22">
        <f>ROUNDUP(BAR!X19*0.9*0.85,)</f>
        <v>12814</v>
      </c>
      <c r="Y19" s="22">
        <f>ROUNDUP(BAR!Y19*0.9*0.85,)</f>
        <v>13044</v>
      </c>
      <c r="Z19" s="22">
        <f>ROUNDUP(BAR!Z19*0.9*0.85,)</f>
        <v>13044</v>
      </c>
      <c r="AA19" s="22">
        <f>ROUNDUP(BAR!AA19*0.9*0.85,)</f>
        <v>12814</v>
      </c>
      <c r="AB19" s="22">
        <f>ROUNDUP(BAR!AB19*0.9*0.85,)</f>
        <v>12814</v>
      </c>
      <c r="AC19" s="22">
        <f>ROUNDUP(BAR!AC19*0.9*0.85,)</f>
        <v>12814</v>
      </c>
      <c r="AD19" s="22">
        <f>ROUNDUP(BAR!AD19*0.9*0.85,)</f>
        <v>12814</v>
      </c>
      <c r="AE19" s="22">
        <f>ROUNDUP(BAR!AE19*0.9*0.85,)</f>
        <v>12814</v>
      </c>
      <c r="AF19" s="22">
        <f>ROUNDUP(BAR!AF19*0.9*0.85,)</f>
        <v>13044</v>
      </c>
      <c r="AG19" s="22">
        <f>ROUNDUP(BAR!AG19*0.9*0.85,)</f>
        <v>13044</v>
      </c>
      <c r="AH19" s="22">
        <f>ROUNDUP(BAR!AH19*0.9*0.85,)</f>
        <v>12814</v>
      </c>
      <c r="AI19" s="22">
        <f>ROUNDUP(BAR!AI19*0.9*0.85,)</f>
        <v>13044</v>
      </c>
      <c r="AJ19" s="22">
        <f>ROUNDUP(BAR!AJ19*0.9*0.85,)</f>
        <v>13044</v>
      </c>
      <c r="AK19" s="22">
        <f>ROUNDUP(BAR!AK19*0.9*0.85,)</f>
        <v>13044</v>
      </c>
      <c r="AL19" s="22">
        <f>ROUNDUP(BAR!AL19*0.9*0.85,)</f>
        <v>13044</v>
      </c>
      <c r="AM19" s="22">
        <f>ROUNDUP(BAR!AM19*0.9*0.85,)</f>
        <v>13044</v>
      </c>
      <c r="AN19" s="22">
        <f>ROUNDUP(BAR!AN19*0.9*0.85,)</f>
        <v>13044</v>
      </c>
      <c r="AO19" s="22">
        <f>ROUNDUP(BAR!AO19*0.9*0.85,)</f>
        <v>12814</v>
      </c>
      <c r="AP19" s="22">
        <f>ROUNDUP(BAR!AP19*0.9*0.85,)</f>
        <v>12814</v>
      </c>
      <c r="AQ19" s="22">
        <f>ROUNDUP(BAR!AQ19*0.9*0.85,)</f>
        <v>12814</v>
      </c>
      <c r="AR19" s="22">
        <f>ROUNDUP(BAR!AR19*0.9*0.85,)</f>
        <v>12814</v>
      </c>
      <c r="AS19" s="22">
        <f>ROUNDUP(BAR!AS19*0.9*0.85,)</f>
        <v>12814</v>
      </c>
      <c r="AT19" s="22">
        <f>ROUNDUP(BAR!AT19*0.9*0.85,)</f>
        <v>13044</v>
      </c>
      <c r="AU19" s="22">
        <f>ROUNDUP(BAR!AU19*0.9*0.85,)</f>
        <v>13044</v>
      </c>
      <c r="AV19" s="22">
        <f>ROUNDUP(BAR!AV19*0.9*0.85,)</f>
        <v>12814</v>
      </c>
      <c r="AW19" s="22">
        <f>ROUNDUP(BAR!AW19*0.9*0.85,)</f>
        <v>12814</v>
      </c>
      <c r="AX19" s="22">
        <f>ROUNDUP(BAR!AX19*0.9*0.85,)</f>
        <v>12814</v>
      </c>
      <c r="AY19" s="22">
        <f>ROUNDUP(BAR!AY19*0.9*0.85,)</f>
        <v>12814</v>
      </c>
      <c r="AZ19" s="22">
        <f>ROUNDUP(BAR!AZ19*0.9*0.85,)</f>
        <v>12814</v>
      </c>
      <c r="BA19" s="22">
        <f>ROUNDUP(BAR!BA19*0.9*0.85,)</f>
        <v>13044</v>
      </c>
      <c r="BB19" s="22">
        <f>ROUNDUP(BAR!BB19*0.9*0.85,)</f>
        <v>13044</v>
      </c>
      <c r="BC19" s="22">
        <f>ROUNDUP(BAR!BC19*0.9*0.85,)</f>
        <v>12585</v>
      </c>
      <c r="BD19" s="22">
        <f>ROUNDUP(BAR!BD19*0.9*0.85,)</f>
        <v>12585</v>
      </c>
      <c r="BE19" s="22">
        <f>ROUNDUP(BAR!BE19*0.9*0.85,)</f>
        <v>12585</v>
      </c>
      <c r="BF19" s="22">
        <f>ROUNDUP(BAR!BF19*0.9*0.85,)</f>
        <v>13044</v>
      </c>
      <c r="BG19" s="22">
        <f>ROUNDUP(BAR!BG19*0.9*0.85,)</f>
        <v>13044</v>
      </c>
      <c r="BH19" s="22">
        <f>ROUNDUP(BAR!BH19*0.9*0.85,)</f>
        <v>13044</v>
      </c>
      <c r="BI19" s="22">
        <f>ROUNDUP(BAR!BI19*0.9*0.85,)</f>
        <v>13044</v>
      </c>
      <c r="BJ19" s="22">
        <f>ROUNDUP(BAR!BJ19*0.9*0.85,)</f>
        <v>12432</v>
      </c>
      <c r="BK19" s="22">
        <f>ROUNDUP(BAR!BK19*0.9*0.85,)</f>
        <v>12432</v>
      </c>
      <c r="BL19" s="22">
        <f>ROUNDUP(BAR!BL19*0.9*0.85,)</f>
        <v>12432</v>
      </c>
      <c r="BM19" s="22">
        <f>ROUNDUP(BAR!BM19*0.9*0.85,)</f>
        <v>12432</v>
      </c>
      <c r="BN19" s="22">
        <f>ROUNDUP(BAR!BN19*0.9*0.85,)</f>
        <v>12432</v>
      </c>
      <c r="BO19" s="22">
        <f>ROUNDUP(BAR!BO19*0.9*0.85,)</f>
        <v>12585</v>
      </c>
      <c r="BP19" s="22">
        <f>ROUNDUP(BAR!BP19*0.9*0.85,)</f>
        <v>12585</v>
      </c>
      <c r="BQ19" s="22">
        <f>ROUNDUP(BAR!BQ19*0.9*0.85,)</f>
        <v>12432</v>
      </c>
      <c r="BR19" s="22">
        <f>ROUNDUP(BAR!BR19*0.9*0.85,)</f>
        <v>12432</v>
      </c>
      <c r="BS19" s="22">
        <f>ROUNDUP(BAR!BS19*0.9*0.85,)</f>
        <v>12432</v>
      </c>
      <c r="BT19" s="22">
        <f>ROUNDUP(BAR!BT19*0.9*0.85,)</f>
        <v>12432</v>
      </c>
      <c r="BU19" s="22">
        <f>ROUNDUP(BAR!BU19*0.9*0.85,)</f>
        <v>12432</v>
      </c>
      <c r="BV19" s="22">
        <f>ROUNDUP(BAR!BV19*0.9*0.85,)</f>
        <v>12585</v>
      </c>
      <c r="BW19" s="22">
        <f>ROUNDUP(BAR!BW19*0.9*0.85,)</f>
        <v>12585</v>
      </c>
      <c r="BX19" s="22">
        <f>ROUNDUP(BAR!BX19*0.9*0.85,)</f>
        <v>12432</v>
      </c>
      <c r="BY19" s="22">
        <f>ROUNDUP(BAR!BY19*0.9*0.85,)</f>
        <v>12432</v>
      </c>
      <c r="BZ19" s="22">
        <f>ROUNDUP(BAR!BZ19*0.9*0.85,)</f>
        <v>12432</v>
      </c>
      <c r="CA19" s="22">
        <f>ROUNDUP(BAR!CA19*0.9*0.85,)</f>
        <v>12432</v>
      </c>
      <c r="CB19" s="22">
        <f>ROUNDUP(BAR!CB19*0.9*0.85,)</f>
        <v>12432</v>
      </c>
      <c r="CC19" s="22">
        <f>ROUNDUP(BAR!CC19*0.9*0.85,)</f>
        <v>12585</v>
      </c>
      <c r="CD19" s="22">
        <f>ROUNDUP(BAR!CD19*0.9*0.85,)</f>
        <v>12585</v>
      </c>
      <c r="CE19" s="22">
        <f>ROUNDUP(BAR!CE19*0.9*0.85,)</f>
        <v>12432</v>
      </c>
      <c r="CF19" s="22">
        <f>ROUNDUP(BAR!CF19*0.9*0.85,)</f>
        <v>12432</v>
      </c>
      <c r="CG19" s="22">
        <f>ROUNDUP(BAR!CG19*0.9*0.85,)</f>
        <v>12432</v>
      </c>
      <c r="CH19" s="22">
        <f>ROUNDUP(BAR!CH19*0.9*0.85,)</f>
        <v>12432</v>
      </c>
      <c r="CI19" s="22">
        <f>ROUNDUP(BAR!CI19*0.9*0.85,)</f>
        <v>12432</v>
      </c>
      <c r="CJ19" s="22">
        <f>ROUNDUP(BAR!CJ19*0.9*0.85,)</f>
        <v>12585</v>
      </c>
      <c r="CK19" s="22">
        <f>ROUNDUP(BAR!CK19*0.9*0.85,)</f>
        <v>12585</v>
      </c>
      <c r="CL19" s="22">
        <f>ROUNDUP(BAR!CL19*0.9*0.85,)</f>
        <v>12432</v>
      </c>
      <c r="CM19" s="22">
        <f>ROUNDUP(BAR!CM19*0.9*0.85,)</f>
        <v>12432</v>
      </c>
      <c r="CN19" s="22">
        <f>ROUNDUP(BAR!CN19*0.9*0.85,)</f>
        <v>12432</v>
      </c>
      <c r="CO19" s="22">
        <f>ROUNDUP(BAR!CO19*0.9*0.85,)</f>
        <v>12432</v>
      </c>
      <c r="CP19" s="22">
        <f>ROUNDUP(BAR!CP19*0.9*0.85,)</f>
        <v>12432</v>
      </c>
      <c r="CQ19" s="22">
        <f>ROUNDUP(BAR!CQ19*0.9*0.85,)</f>
        <v>13273</v>
      </c>
      <c r="CR19" s="22">
        <f>ROUNDUP(BAR!CR19*0.9*0.85,)</f>
        <v>13273</v>
      </c>
      <c r="CS19" s="22">
        <f>ROUNDUP(BAR!CS19*0.9*0.85,)</f>
        <v>13273</v>
      </c>
      <c r="CT19" s="22">
        <f>ROUNDUP(BAR!CT19*0.9*0.85,)</f>
        <v>13273</v>
      </c>
      <c r="CU19" s="22">
        <f>ROUNDUP(BAR!CU19*0.9*0.85,)</f>
        <v>13273</v>
      </c>
      <c r="CV19" s="22">
        <f>ROUNDUP(BAR!CV19*0.9*0.85,)</f>
        <v>13273</v>
      </c>
      <c r="CW19" s="22">
        <f>ROUNDUP(BAR!CW19*0.9*0.85,)</f>
        <v>13273</v>
      </c>
      <c r="CX19" s="22">
        <f>ROUNDUP(BAR!CX19*0.9*0.85,)</f>
        <v>13656</v>
      </c>
      <c r="CY19" s="22">
        <f>ROUNDUP(BAR!CY19*0.9*0.85,)</f>
        <v>13656</v>
      </c>
      <c r="CZ19" s="22">
        <f>ROUNDUP(BAR!CZ19*0.9*0.85,)</f>
        <v>13656</v>
      </c>
      <c r="DA19" s="22">
        <f>ROUNDUP(BAR!DA19*0.9*0.85,)</f>
        <v>13656</v>
      </c>
      <c r="DB19" s="22">
        <f>ROUNDUP(BAR!DB19*0.9*0.85,)</f>
        <v>13656</v>
      </c>
      <c r="DC19" s="22">
        <f>ROUNDUP(BAR!DC19*0.9*0.85,)</f>
        <v>13656</v>
      </c>
      <c r="DD19" s="22">
        <f>ROUNDUP(BAR!DD19*0.9*0.85,)</f>
        <v>13656</v>
      </c>
      <c r="DE19" s="22">
        <f>ROUNDUP(BAR!DE19*0.9*0.85,)</f>
        <v>14421</v>
      </c>
      <c r="DF19" s="22">
        <f>ROUNDUP(BAR!DF19*0.9*0.85,)</f>
        <v>14421</v>
      </c>
      <c r="DG19" s="22">
        <f>ROUNDUP(BAR!DG19*0.9*0.85,)</f>
        <v>14421</v>
      </c>
      <c r="DH19" s="22">
        <f>ROUNDUP(BAR!DH19*0.9*0.85,)</f>
        <v>14421</v>
      </c>
      <c r="DI19" s="22">
        <f>ROUNDUP(BAR!DI19*0.9*0.85,)</f>
        <v>28535</v>
      </c>
      <c r="DJ19" s="96">
        <f>ROUNDUP(BAR!DJ19*0.9*0.85,)</f>
        <v>37715</v>
      </c>
      <c r="DK19" s="96">
        <f>ROUNDUP(BAR!DK19*0.9*0.85,)</f>
        <v>37715</v>
      </c>
      <c r="DL19" s="96">
        <f>ROUNDUP(BAR!DL19*0.9*0.85,)</f>
        <v>37715</v>
      </c>
      <c r="DM19" s="96">
        <f>ROUNDUP(BAR!DM19*0.9*0.85,)</f>
        <v>37715</v>
      </c>
      <c r="DN19" s="96">
        <f>ROUNDUP(BAR!DN19*0.9*0.85,)</f>
        <v>37715</v>
      </c>
      <c r="DO19" s="96">
        <f>ROUNDUP(BAR!DO19*0.9*0.85,)</f>
        <v>37715</v>
      </c>
      <c r="DP19" s="96">
        <f>ROUNDUP(BAR!DP19*0.9*0.85,)</f>
        <v>37715</v>
      </c>
      <c r="DQ19" s="96">
        <f>ROUNDUP(BAR!DQ19*0.9*0.85,)</f>
        <v>37715</v>
      </c>
      <c r="DR19" s="96">
        <f>ROUNDUP(BAR!DR19*0.9*0.85,)</f>
        <v>37715</v>
      </c>
      <c r="DS19" s="96">
        <f>ROUNDUP(BAR!DS19*0.9*0.85,)</f>
        <v>35420</v>
      </c>
      <c r="DT19" s="22">
        <f>ROUNDUP(BAR!DT19*0.9*0.85,)</f>
        <v>26775</v>
      </c>
      <c r="DU19" s="22">
        <f>ROUNDUP(BAR!DU19*0.9*0.85,)</f>
        <v>26775</v>
      </c>
      <c r="DV19" s="22">
        <f>ROUNDUP(BAR!DV19*0.9*0.85,)</f>
        <v>26775</v>
      </c>
      <c r="DW19" s="22">
        <f>ROUNDUP(BAR!DW19*0.9*0.85,)</f>
        <v>26775</v>
      </c>
      <c r="DX19" s="22">
        <f>ROUNDUP(BAR!DX19*0.9*0.85,)</f>
        <v>26775</v>
      </c>
      <c r="DY19" s="22">
        <f>ROUNDUP(BAR!DY19*0.9*0.85,)</f>
        <v>26775</v>
      </c>
      <c r="DZ19" s="22">
        <f>ROUNDUP(BAR!DZ19*0.9*0.85,)</f>
        <v>26775</v>
      </c>
      <c r="EA19" s="22">
        <f>ROUNDUP(BAR!EA19*0.9*0.85,)</f>
        <v>27540</v>
      </c>
      <c r="EB19" s="22">
        <f>ROUNDUP(BAR!EB19*0.9*0.85,)</f>
        <v>27540</v>
      </c>
      <c r="EC19" s="22">
        <f>ROUNDUP(BAR!EC19*0.9*0.85,)</f>
        <v>27540</v>
      </c>
      <c r="ED19" s="22">
        <f>ROUNDUP(BAR!ED19*0.9*0.85,)</f>
        <v>27540</v>
      </c>
      <c r="EE19" s="22">
        <f>ROUNDUP(BAR!EE19*0.9*0.85,)</f>
        <v>27540</v>
      </c>
      <c r="EF19" s="22">
        <f>ROUNDUP(BAR!EF19*0.9*0.85,)</f>
        <v>27540</v>
      </c>
      <c r="EG19" s="22">
        <f>ROUNDUP(BAR!EG19*0.9*0.85,)</f>
        <v>27540</v>
      </c>
      <c r="EH19" s="22">
        <f>ROUNDUP(BAR!EH19*0.9*0.85,)</f>
        <v>27540</v>
      </c>
      <c r="EI19" s="22">
        <f>ROUNDUP(BAR!EI19*0.9*0.85,)</f>
        <v>27540</v>
      </c>
      <c r="EJ19" s="22">
        <f>ROUNDUP(BAR!EJ19*0.9*0.85,)</f>
        <v>27540</v>
      </c>
      <c r="EK19" s="22">
        <f>ROUNDUP(BAR!EK19*0.9*0.85,)</f>
        <v>27540</v>
      </c>
      <c r="EL19" s="22">
        <f>ROUNDUP(BAR!EL19*0.9*0.85,)</f>
        <v>27540</v>
      </c>
      <c r="EM19" s="22">
        <f>ROUNDUP(BAR!EM19*0.9*0.85,)</f>
        <v>27540</v>
      </c>
      <c r="EN19" s="22">
        <f>ROUNDUP(BAR!EN19*0.9*0.85,)</f>
        <v>27540</v>
      </c>
      <c r="EO19" s="22">
        <f>ROUNDUP(BAR!EO19*0.9*0.85,)</f>
        <v>27540</v>
      </c>
      <c r="EP19" s="22">
        <f>ROUNDUP(BAR!EP19*0.9*0.85,)</f>
        <v>27540</v>
      </c>
      <c r="EQ19" s="22">
        <f>ROUNDUP(BAR!EQ19*0.9*0.85,)</f>
        <v>28305</v>
      </c>
      <c r="ER19" s="22">
        <f>ROUNDUP(BAR!ER19*0.9*0.85,)</f>
        <v>28305</v>
      </c>
      <c r="ES19" s="22">
        <f>ROUNDUP(BAR!ES19*0.9*0.85,)</f>
        <v>28305</v>
      </c>
      <c r="ET19" s="22">
        <f>ROUNDUP(BAR!ET19*0.9*0.85,)</f>
        <v>28305</v>
      </c>
      <c r="EU19" s="22">
        <f>ROUNDUP(BAR!EU19*0.9*0.85,)</f>
        <v>28305</v>
      </c>
      <c r="EV19" s="22">
        <f>ROUNDUP(BAR!EV19*0.9*0.85,)</f>
        <v>28305</v>
      </c>
      <c r="EW19" s="22">
        <f>ROUNDUP(BAR!EW19*0.9*0.85,)</f>
        <v>28305</v>
      </c>
      <c r="EX19" s="22">
        <f>ROUNDUP(BAR!EX19*0.9*0.85,)</f>
        <v>28305</v>
      </c>
      <c r="EY19" s="22">
        <f>ROUNDUP(BAR!EY19*0.9*0.85,)</f>
        <v>28305</v>
      </c>
      <c r="EZ19" s="22">
        <f>ROUNDUP(BAR!EZ19*0.9*0.85,)</f>
        <v>28305</v>
      </c>
      <c r="FA19" s="22">
        <f>ROUNDUP(BAR!FA19*0.9*0.85,)</f>
        <v>28305</v>
      </c>
      <c r="FB19" s="22">
        <f>ROUNDUP(BAR!FB19*0.9*0.85,)</f>
        <v>28305</v>
      </c>
      <c r="FC19" s="22">
        <f>ROUNDUP(BAR!FC19*0.9*0.85,)</f>
        <v>28305</v>
      </c>
      <c r="FD19" s="22">
        <f>ROUNDUP(BAR!FD19*0.9*0.85,)</f>
        <v>28305</v>
      </c>
      <c r="FE19" s="22">
        <f>ROUNDUP(BAR!FE19*0.9*0.85,)</f>
        <v>28305</v>
      </c>
      <c r="FF19" s="22">
        <f>ROUNDUP(BAR!FF19*0.9*0.85,)</f>
        <v>28305</v>
      </c>
      <c r="FG19" s="22">
        <f>ROUNDUP(BAR!FG19*0.9*0.85,)</f>
        <v>28305</v>
      </c>
      <c r="FH19" s="22">
        <f>ROUNDUP(BAR!FH19*0.9*0.85,)</f>
        <v>28305</v>
      </c>
      <c r="FI19" s="22">
        <f>ROUNDUP(BAR!FI19*0.9*0.85,)</f>
        <v>28305</v>
      </c>
      <c r="FJ19" s="22">
        <f>ROUNDUP(BAR!FJ19*0.9*0.85,)</f>
        <v>28305</v>
      </c>
      <c r="FK19" s="22">
        <f>ROUNDUP(BAR!FK19*0.9*0.85,)</f>
        <v>30294</v>
      </c>
      <c r="FL19" s="22">
        <f>ROUNDUP(BAR!FL19*0.9*0.85,)</f>
        <v>30294</v>
      </c>
      <c r="FM19" s="22">
        <f>ROUNDUP(BAR!FM19*0.9*0.85,)</f>
        <v>30294</v>
      </c>
      <c r="FN19" s="22">
        <f>ROUNDUP(BAR!FN19*0.9*0.85,)</f>
        <v>28305</v>
      </c>
      <c r="FO19" s="22">
        <f>ROUNDUP(BAR!FO19*0.9*0.85,)</f>
        <v>28305</v>
      </c>
      <c r="FP19" s="22">
        <f>ROUNDUP(BAR!FP19*0.9*0.85,)</f>
        <v>28305</v>
      </c>
      <c r="FQ19" s="22">
        <f>ROUNDUP(BAR!FQ19*0.9*0.85,)</f>
        <v>28305</v>
      </c>
      <c r="FR19" s="22">
        <f>ROUNDUP(BAR!FR19*0.9*0.85,)</f>
        <v>28305</v>
      </c>
      <c r="FS19" s="22">
        <f>ROUNDUP(BAR!FS19*0.9*0.85,)</f>
        <v>26775</v>
      </c>
      <c r="FT19" s="22">
        <f>ROUNDUP(BAR!FT19*0.9*0.85,)</f>
        <v>26775</v>
      </c>
      <c r="FU19" s="22">
        <f>ROUNDUP(BAR!FU19*0.9*0.85,)</f>
        <v>26775</v>
      </c>
      <c r="FV19" s="22">
        <f>ROUNDUP(BAR!FV19*0.9*0.85,)</f>
        <v>26775</v>
      </c>
      <c r="FW19" s="22">
        <f>ROUNDUP(BAR!FW19*0.9*0.85,)</f>
        <v>26775</v>
      </c>
      <c r="FX19" s="22">
        <f>ROUNDUP(BAR!FX19*0.9*0.85,)</f>
        <v>26775</v>
      </c>
      <c r="FY19" s="22">
        <f>ROUNDUP(BAR!FY19*0.9*0.85,)</f>
        <v>26775</v>
      </c>
      <c r="FZ19" s="22">
        <f>ROUNDUP(BAR!FZ19*0.9*0.85,)</f>
        <v>31289</v>
      </c>
      <c r="GA19" s="22">
        <f>ROUNDUP(BAR!GA19*0.9*0.85,)</f>
        <v>27540</v>
      </c>
      <c r="GB19" s="22">
        <f>ROUNDUP(BAR!GB19*0.9*0.85,)</f>
        <v>18131</v>
      </c>
      <c r="GC19" s="22">
        <f>ROUNDUP(BAR!GC19*0.9*0.85,)</f>
        <v>18131</v>
      </c>
      <c r="GD19" s="22">
        <f>ROUNDUP(BAR!GD19*0.9*0.85,)</f>
        <v>18131</v>
      </c>
      <c r="GE19" s="22">
        <f>ROUNDUP(BAR!GE19*0.9*0.85,)</f>
        <v>18131</v>
      </c>
      <c r="GF19" s="22">
        <f>ROUNDUP(BAR!GF19*0.9*0.85,)</f>
        <v>18131</v>
      </c>
      <c r="GG19" s="22">
        <f>ROUNDUP(BAR!GG19*0.9*0.85,)</f>
        <v>18131</v>
      </c>
      <c r="GH19" s="22">
        <f>ROUNDUP(BAR!GH19*0.9*0.85,)</f>
        <v>18131</v>
      </c>
      <c r="GI19" s="22">
        <f>ROUNDUP(BAR!GI19*0.9*0.85,)</f>
        <v>18131</v>
      </c>
      <c r="GJ19" s="22">
        <f>ROUNDUP(BAR!GJ19*0.9*0.85,)</f>
        <v>18131</v>
      </c>
      <c r="GK19" s="22">
        <f>ROUNDUP(BAR!GK19*0.9*0.85,)</f>
        <v>18131</v>
      </c>
      <c r="GL19" s="22">
        <f>ROUNDUP(BAR!GL19*0.9*0.85,)</f>
        <v>18131</v>
      </c>
      <c r="GM19" s="22">
        <f>ROUNDUP(BAR!GM19*0.9*0.85,)</f>
        <v>18131</v>
      </c>
      <c r="GN19" s="22">
        <f>ROUNDUP(BAR!GN19*0.9*0.85,)</f>
        <v>18131</v>
      </c>
      <c r="GO19" s="22">
        <f>ROUNDUP(BAR!GO19*0.9*0.85,)</f>
        <v>18131</v>
      </c>
      <c r="GP19" s="22">
        <f>ROUNDUP(BAR!GP19*0.9*0.85,)</f>
        <v>18131</v>
      </c>
      <c r="GQ19" s="22">
        <f>ROUNDUP(BAR!GQ19*0.9*0.85,)</f>
        <v>18131</v>
      </c>
      <c r="GR19" s="22">
        <f>ROUNDUP(BAR!GR19*0.9*0.85,)</f>
        <v>18131</v>
      </c>
      <c r="GS19" s="22">
        <f>ROUNDUP(BAR!GS19*0.9*0.85,)</f>
        <v>18131</v>
      </c>
      <c r="GT19" s="22">
        <f>ROUNDUP(BAR!GT19*0.9*0.85,)</f>
        <v>18131</v>
      </c>
      <c r="GU19" s="22">
        <f>ROUNDUP(BAR!GU19*0.9*0.85,)</f>
        <v>18131</v>
      </c>
      <c r="GV19" s="22">
        <f>ROUNDUP(BAR!GV19*0.9*0.85,)</f>
        <v>18131</v>
      </c>
      <c r="GW19" s="22">
        <f>ROUNDUP(BAR!GW19*0.9*0.85,)</f>
        <v>18131</v>
      </c>
    </row>
    <row r="20" spans="1:205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</row>
    <row r="21" spans="1:205" s="4" customFormat="1" ht="12" customHeight="1">
      <c r="A21" s="20">
        <v>1</v>
      </c>
      <c r="B21" s="22">
        <f>ROUNDUP(BAR!B21*0.9*0.85,)</f>
        <v>20273</v>
      </c>
      <c r="C21" s="22">
        <f>ROUNDUP(BAR!C21*0.9*0.85,)</f>
        <v>19890</v>
      </c>
      <c r="D21" s="22">
        <f>ROUNDUP(BAR!D21*0.9*0.85,)</f>
        <v>20655</v>
      </c>
      <c r="E21" s="22">
        <f>ROUNDUP(BAR!E21*0.9*0.85,)</f>
        <v>20655</v>
      </c>
      <c r="F21" s="22">
        <f>ROUNDUP(BAR!F21*0.9*0.85,)</f>
        <v>20655</v>
      </c>
      <c r="G21" s="22">
        <f>ROUNDUP(BAR!G21*0.9*0.85,)</f>
        <v>19584</v>
      </c>
      <c r="H21" s="22">
        <f>ROUNDUP(BAR!H21*0.9*0.85,)</f>
        <v>19584</v>
      </c>
      <c r="I21" s="22">
        <f>ROUNDUP(BAR!I21*0.9*0.85,)</f>
        <v>19584</v>
      </c>
      <c r="J21" s="22">
        <f>ROUNDUP(BAR!J21*0.9*0.85,)</f>
        <v>19584</v>
      </c>
      <c r="K21" s="22">
        <f>ROUNDUP(BAR!K21*0.9*0.85,)</f>
        <v>20273</v>
      </c>
      <c r="L21" s="22">
        <f>ROUNDUP(BAR!L21*0.9*0.85,)</f>
        <v>20273</v>
      </c>
      <c r="M21" s="22">
        <f>ROUNDUP(BAR!M21*0.9*0.85,)</f>
        <v>19125</v>
      </c>
      <c r="N21" s="22">
        <f>ROUNDUP(BAR!N21*0.9*0.85,)</f>
        <v>19125</v>
      </c>
      <c r="O21" s="22">
        <f>ROUNDUP(BAR!O21*0.9*0.85,)</f>
        <v>19125</v>
      </c>
      <c r="P21" s="22">
        <f>ROUNDUP(BAR!P21*0.9*0.85,)</f>
        <v>19125</v>
      </c>
      <c r="Q21" s="22">
        <f>ROUNDUP(BAR!Q21*0.9*0.85,)</f>
        <v>19125</v>
      </c>
      <c r="R21" s="22">
        <f>ROUNDUP(BAR!R21*0.9*0.85,)</f>
        <v>19584</v>
      </c>
      <c r="S21" s="22">
        <f>ROUNDUP(BAR!S21*0.9*0.85,)</f>
        <v>19584</v>
      </c>
      <c r="T21" s="22">
        <f>ROUNDUP(BAR!T21*0.9*0.85,)</f>
        <v>19125</v>
      </c>
      <c r="U21" s="22">
        <f>ROUNDUP(BAR!U21*0.9*0.85,)</f>
        <v>19125</v>
      </c>
      <c r="V21" s="22">
        <f>ROUNDUP(BAR!V21*0.9*0.85,)</f>
        <v>19125</v>
      </c>
      <c r="W21" s="22">
        <f>ROUNDUP(BAR!W21*0.9*0.85,)</f>
        <v>19125</v>
      </c>
      <c r="X21" s="22">
        <f>ROUNDUP(BAR!X21*0.9*0.85,)</f>
        <v>16754</v>
      </c>
      <c r="Y21" s="22">
        <f>ROUNDUP(BAR!Y21*0.9*0.85,)</f>
        <v>16983</v>
      </c>
      <c r="Z21" s="22">
        <f>ROUNDUP(BAR!Z21*0.9*0.85,)</f>
        <v>16983</v>
      </c>
      <c r="AA21" s="22">
        <f>ROUNDUP(BAR!AA21*0.9*0.85,)</f>
        <v>16754</v>
      </c>
      <c r="AB21" s="22">
        <f>ROUNDUP(BAR!AB21*0.9*0.85,)</f>
        <v>16754</v>
      </c>
      <c r="AC21" s="22">
        <f>ROUNDUP(BAR!AC21*0.9*0.85,)</f>
        <v>16754</v>
      </c>
      <c r="AD21" s="22">
        <f>ROUNDUP(BAR!AD21*0.9*0.85,)</f>
        <v>16754</v>
      </c>
      <c r="AE21" s="22">
        <f>ROUNDUP(BAR!AE21*0.9*0.85,)</f>
        <v>16754</v>
      </c>
      <c r="AF21" s="22">
        <f>ROUNDUP(BAR!AF21*0.9*0.85,)</f>
        <v>16983</v>
      </c>
      <c r="AG21" s="22">
        <f>ROUNDUP(BAR!AG21*0.9*0.85,)</f>
        <v>16983</v>
      </c>
      <c r="AH21" s="22">
        <f>ROUNDUP(BAR!AH21*0.9*0.85,)</f>
        <v>16754</v>
      </c>
      <c r="AI21" s="22">
        <f>ROUNDUP(BAR!AI21*0.9*0.85,)</f>
        <v>16983</v>
      </c>
      <c r="AJ21" s="22">
        <f>ROUNDUP(BAR!AJ21*0.9*0.85,)</f>
        <v>16983</v>
      </c>
      <c r="AK21" s="22">
        <f>ROUNDUP(BAR!AK21*0.9*0.85,)</f>
        <v>16983</v>
      </c>
      <c r="AL21" s="22">
        <f>ROUNDUP(BAR!AL21*0.9*0.85,)</f>
        <v>16983</v>
      </c>
      <c r="AM21" s="22">
        <f>ROUNDUP(BAR!AM21*0.9*0.85,)</f>
        <v>16983</v>
      </c>
      <c r="AN21" s="22">
        <f>ROUNDUP(BAR!AN21*0.9*0.85,)</f>
        <v>16983</v>
      </c>
      <c r="AO21" s="22">
        <f>ROUNDUP(BAR!AO21*0.9*0.85,)</f>
        <v>16754</v>
      </c>
      <c r="AP21" s="22">
        <f>ROUNDUP(BAR!AP21*0.9*0.85,)</f>
        <v>16754</v>
      </c>
      <c r="AQ21" s="22">
        <f>ROUNDUP(BAR!AQ21*0.9*0.85,)</f>
        <v>16754</v>
      </c>
      <c r="AR21" s="22">
        <f>ROUNDUP(BAR!AR21*0.9*0.85,)</f>
        <v>16754</v>
      </c>
      <c r="AS21" s="22">
        <f>ROUNDUP(BAR!AS21*0.9*0.85,)</f>
        <v>16754</v>
      </c>
      <c r="AT21" s="22">
        <f>ROUNDUP(BAR!AT21*0.9*0.85,)</f>
        <v>16983</v>
      </c>
      <c r="AU21" s="22">
        <f>ROUNDUP(BAR!AU21*0.9*0.85,)</f>
        <v>16983</v>
      </c>
      <c r="AV21" s="22">
        <f>ROUNDUP(BAR!AV21*0.9*0.85,)</f>
        <v>16754</v>
      </c>
      <c r="AW21" s="22">
        <f>ROUNDUP(BAR!AW21*0.9*0.85,)</f>
        <v>16754</v>
      </c>
      <c r="AX21" s="22">
        <f>ROUNDUP(BAR!AX21*0.9*0.85,)</f>
        <v>16754</v>
      </c>
      <c r="AY21" s="22">
        <f>ROUNDUP(BAR!AY21*0.9*0.85,)</f>
        <v>16754</v>
      </c>
      <c r="AZ21" s="22">
        <f>ROUNDUP(BAR!AZ21*0.9*0.85,)</f>
        <v>16754</v>
      </c>
      <c r="BA21" s="22">
        <f>ROUNDUP(BAR!BA21*0.9*0.85,)</f>
        <v>16983</v>
      </c>
      <c r="BB21" s="22">
        <f>ROUNDUP(BAR!BB21*0.9*0.85,)</f>
        <v>16983</v>
      </c>
      <c r="BC21" s="22">
        <f>ROUNDUP(BAR!BC21*0.9*0.85,)</f>
        <v>16524</v>
      </c>
      <c r="BD21" s="22">
        <f>ROUNDUP(BAR!BD21*0.9*0.85,)</f>
        <v>16524</v>
      </c>
      <c r="BE21" s="22">
        <f>ROUNDUP(BAR!BE21*0.9*0.85,)</f>
        <v>16524</v>
      </c>
      <c r="BF21" s="22">
        <f>ROUNDUP(BAR!BF21*0.9*0.85,)</f>
        <v>16983</v>
      </c>
      <c r="BG21" s="22">
        <f>ROUNDUP(BAR!BG21*0.9*0.85,)</f>
        <v>16983</v>
      </c>
      <c r="BH21" s="22">
        <f>ROUNDUP(BAR!BH21*0.9*0.85,)</f>
        <v>16983</v>
      </c>
      <c r="BI21" s="22">
        <f>ROUNDUP(BAR!BI21*0.9*0.85,)</f>
        <v>16983</v>
      </c>
      <c r="BJ21" s="22">
        <f>ROUNDUP(BAR!BJ21*0.9*0.85,)</f>
        <v>16371</v>
      </c>
      <c r="BK21" s="22">
        <f>ROUNDUP(BAR!BK21*0.9*0.85,)</f>
        <v>16371</v>
      </c>
      <c r="BL21" s="22">
        <f>ROUNDUP(BAR!BL21*0.9*0.85,)</f>
        <v>16371</v>
      </c>
      <c r="BM21" s="22">
        <f>ROUNDUP(BAR!BM21*0.9*0.85,)</f>
        <v>16371</v>
      </c>
      <c r="BN21" s="22">
        <f>ROUNDUP(BAR!BN21*0.9*0.85,)</f>
        <v>16371</v>
      </c>
      <c r="BO21" s="22">
        <f>ROUNDUP(BAR!BO21*0.9*0.85,)</f>
        <v>16524</v>
      </c>
      <c r="BP21" s="22">
        <f>ROUNDUP(BAR!BP21*0.9*0.85,)</f>
        <v>16524</v>
      </c>
      <c r="BQ21" s="22">
        <f>ROUNDUP(BAR!BQ21*0.9*0.85,)</f>
        <v>16371</v>
      </c>
      <c r="BR21" s="22">
        <f>ROUNDUP(BAR!BR21*0.9*0.85,)</f>
        <v>16371</v>
      </c>
      <c r="BS21" s="22">
        <f>ROUNDUP(BAR!BS21*0.9*0.85,)</f>
        <v>16371</v>
      </c>
      <c r="BT21" s="22">
        <f>ROUNDUP(BAR!BT21*0.9*0.85,)</f>
        <v>16371</v>
      </c>
      <c r="BU21" s="22">
        <f>ROUNDUP(BAR!BU21*0.9*0.85,)</f>
        <v>16371</v>
      </c>
      <c r="BV21" s="22">
        <f>ROUNDUP(BAR!BV21*0.9*0.85,)</f>
        <v>16524</v>
      </c>
      <c r="BW21" s="22">
        <f>ROUNDUP(BAR!BW21*0.9*0.85,)</f>
        <v>16524</v>
      </c>
      <c r="BX21" s="22">
        <f>ROUNDUP(BAR!BX21*0.9*0.85,)</f>
        <v>16371</v>
      </c>
      <c r="BY21" s="22">
        <f>ROUNDUP(BAR!BY21*0.9*0.85,)</f>
        <v>16371</v>
      </c>
      <c r="BZ21" s="22">
        <f>ROUNDUP(BAR!BZ21*0.9*0.85,)</f>
        <v>16371</v>
      </c>
      <c r="CA21" s="22">
        <f>ROUNDUP(BAR!CA21*0.9*0.85,)</f>
        <v>16371</v>
      </c>
      <c r="CB21" s="22">
        <f>ROUNDUP(BAR!CB21*0.9*0.85,)</f>
        <v>16371</v>
      </c>
      <c r="CC21" s="22">
        <f>ROUNDUP(BAR!CC21*0.9*0.85,)</f>
        <v>16524</v>
      </c>
      <c r="CD21" s="22">
        <f>ROUNDUP(BAR!CD21*0.9*0.85,)</f>
        <v>16524</v>
      </c>
      <c r="CE21" s="22">
        <f>ROUNDUP(BAR!CE21*0.9*0.85,)</f>
        <v>16371</v>
      </c>
      <c r="CF21" s="22">
        <f>ROUNDUP(BAR!CF21*0.9*0.85,)</f>
        <v>16371</v>
      </c>
      <c r="CG21" s="22">
        <f>ROUNDUP(BAR!CG21*0.9*0.85,)</f>
        <v>16371</v>
      </c>
      <c r="CH21" s="22">
        <f>ROUNDUP(BAR!CH21*0.9*0.85,)</f>
        <v>16371</v>
      </c>
      <c r="CI21" s="22">
        <f>ROUNDUP(BAR!CI21*0.9*0.85,)</f>
        <v>16371</v>
      </c>
      <c r="CJ21" s="22">
        <f>ROUNDUP(BAR!CJ21*0.9*0.85,)</f>
        <v>16524</v>
      </c>
      <c r="CK21" s="22">
        <f>ROUNDUP(BAR!CK21*0.9*0.85,)</f>
        <v>16524</v>
      </c>
      <c r="CL21" s="22">
        <f>ROUNDUP(BAR!CL21*0.9*0.85,)</f>
        <v>16371</v>
      </c>
      <c r="CM21" s="22">
        <f>ROUNDUP(BAR!CM21*0.9*0.85,)</f>
        <v>16371</v>
      </c>
      <c r="CN21" s="22">
        <f>ROUNDUP(BAR!CN21*0.9*0.85,)</f>
        <v>16371</v>
      </c>
      <c r="CO21" s="22">
        <f>ROUNDUP(BAR!CO21*0.9*0.85,)</f>
        <v>16371</v>
      </c>
      <c r="CP21" s="22">
        <f>ROUNDUP(BAR!CP21*0.9*0.85,)</f>
        <v>16371</v>
      </c>
      <c r="CQ21" s="22">
        <f>ROUNDUP(BAR!CQ21*0.9*0.85,)</f>
        <v>17213</v>
      </c>
      <c r="CR21" s="22">
        <f>ROUNDUP(BAR!CR21*0.9*0.85,)</f>
        <v>17213</v>
      </c>
      <c r="CS21" s="22">
        <f>ROUNDUP(BAR!CS21*0.9*0.85,)</f>
        <v>17213</v>
      </c>
      <c r="CT21" s="22">
        <f>ROUNDUP(BAR!CT21*0.9*0.85,)</f>
        <v>17213</v>
      </c>
      <c r="CU21" s="22">
        <f>ROUNDUP(BAR!CU21*0.9*0.85,)</f>
        <v>17213</v>
      </c>
      <c r="CV21" s="22">
        <f>ROUNDUP(BAR!CV21*0.9*0.85,)</f>
        <v>17213</v>
      </c>
      <c r="CW21" s="22">
        <f>ROUNDUP(BAR!CW21*0.9*0.85,)</f>
        <v>17213</v>
      </c>
      <c r="CX21" s="22">
        <f>ROUNDUP(BAR!CX21*0.9*0.85,)</f>
        <v>17595</v>
      </c>
      <c r="CY21" s="22">
        <f>ROUNDUP(BAR!CY21*0.9*0.85,)</f>
        <v>17595</v>
      </c>
      <c r="CZ21" s="22">
        <f>ROUNDUP(BAR!CZ21*0.9*0.85,)</f>
        <v>17595</v>
      </c>
      <c r="DA21" s="22">
        <f>ROUNDUP(BAR!DA21*0.9*0.85,)</f>
        <v>17595</v>
      </c>
      <c r="DB21" s="22">
        <f>ROUNDUP(BAR!DB21*0.9*0.85,)</f>
        <v>17595</v>
      </c>
      <c r="DC21" s="22">
        <f>ROUNDUP(BAR!DC21*0.9*0.85,)</f>
        <v>17595</v>
      </c>
      <c r="DD21" s="22">
        <f>ROUNDUP(BAR!DD21*0.9*0.85,)</f>
        <v>17595</v>
      </c>
      <c r="DE21" s="22">
        <f>ROUNDUP(BAR!DE21*0.9*0.85,)</f>
        <v>18360</v>
      </c>
      <c r="DF21" s="22">
        <f>ROUNDUP(BAR!DF21*0.9*0.85,)</f>
        <v>18360</v>
      </c>
      <c r="DG21" s="22">
        <f>ROUNDUP(BAR!DG21*0.9*0.85,)</f>
        <v>18360</v>
      </c>
      <c r="DH21" s="22">
        <f>ROUNDUP(BAR!DH21*0.9*0.85,)</f>
        <v>18360</v>
      </c>
      <c r="DI21" s="22">
        <f>ROUNDUP(BAR!DI21*0.9*0.85,)</f>
        <v>33431</v>
      </c>
      <c r="DJ21" s="96">
        <f>ROUNDUP(BAR!DJ21*0.9*0.85,)</f>
        <v>42611</v>
      </c>
      <c r="DK21" s="96">
        <f>ROUNDUP(BAR!DK21*0.9*0.85,)</f>
        <v>42611</v>
      </c>
      <c r="DL21" s="96">
        <f>ROUNDUP(BAR!DL21*0.9*0.85,)</f>
        <v>42611</v>
      </c>
      <c r="DM21" s="96">
        <f>ROUNDUP(BAR!DM21*0.9*0.85,)</f>
        <v>42611</v>
      </c>
      <c r="DN21" s="96">
        <f>ROUNDUP(BAR!DN21*0.9*0.85,)</f>
        <v>42611</v>
      </c>
      <c r="DO21" s="96">
        <f>ROUNDUP(BAR!DO21*0.9*0.85,)</f>
        <v>42611</v>
      </c>
      <c r="DP21" s="96">
        <f>ROUNDUP(BAR!DP21*0.9*0.85,)</f>
        <v>42611</v>
      </c>
      <c r="DQ21" s="96">
        <f>ROUNDUP(BAR!DQ21*0.9*0.85,)</f>
        <v>42611</v>
      </c>
      <c r="DR21" s="96">
        <f>ROUNDUP(BAR!DR21*0.9*0.85,)</f>
        <v>42611</v>
      </c>
      <c r="DS21" s="96">
        <f>ROUNDUP(BAR!DS21*0.9*0.85,)</f>
        <v>40316</v>
      </c>
      <c r="DT21" s="22">
        <f>ROUNDUP(BAR!DT21*0.9*0.85,)</f>
        <v>31442</v>
      </c>
      <c r="DU21" s="22">
        <f>ROUNDUP(BAR!DU21*0.9*0.85,)</f>
        <v>31442</v>
      </c>
      <c r="DV21" s="22">
        <f>ROUNDUP(BAR!DV21*0.9*0.85,)</f>
        <v>31442</v>
      </c>
      <c r="DW21" s="22">
        <f>ROUNDUP(BAR!DW21*0.9*0.85,)</f>
        <v>31442</v>
      </c>
      <c r="DX21" s="22">
        <f>ROUNDUP(BAR!DX21*0.9*0.85,)</f>
        <v>31442</v>
      </c>
      <c r="DY21" s="22">
        <f>ROUNDUP(BAR!DY21*0.9*0.85,)</f>
        <v>31442</v>
      </c>
      <c r="DZ21" s="22">
        <f>ROUNDUP(BAR!DZ21*0.9*0.85,)</f>
        <v>31442</v>
      </c>
      <c r="EA21" s="22">
        <f>ROUNDUP(BAR!EA21*0.9*0.85,)</f>
        <v>32207</v>
      </c>
      <c r="EB21" s="22">
        <f>ROUNDUP(BAR!EB21*0.9*0.85,)</f>
        <v>32207</v>
      </c>
      <c r="EC21" s="22">
        <f>ROUNDUP(BAR!EC21*0.9*0.85,)</f>
        <v>32207</v>
      </c>
      <c r="ED21" s="22">
        <f>ROUNDUP(BAR!ED21*0.9*0.85,)</f>
        <v>32207</v>
      </c>
      <c r="EE21" s="22">
        <f>ROUNDUP(BAR!EE21*0.9*0.85,)</f>
        <v>32207</v>
      </c>
      <c r="EF21" s="22">
        <f>ROUNDUP(BAR!EF21*0.9*0.85,)</f>
        <v>32207</v>
      </c>
      <c r="EG21" s="22">
        <f>ROUNDUP(BAR!EG21*0.9*0.85,)</f>
        <v>32207</v>
      </c>
      <c r="EH21" s="22">
        <f>ROUNDUP(BAR!EH21*0.9*0.85,)</f>
        <v>32207</v>
      </c>
      <c r="EI21" s="22">
        <f>ROUNDUP(BAR!EI21*0.9*0.85,)</f>
        <v>32207</v>
      </c>
      <c r="EJ21" s="22">
        <f>ROUNDUP(BAR!EJ21*0.9*0.85,)</f>
        <v>32207</v>
      </c>
      <c r="EK21" s="22">
        <f>ROUNDUP(BAR!EK21*0.9*0.85,)</f>
        <v>32207</v>
      </c>
      <c r="EL21" s="22">
        <f>ROUNDUP(BAR!EL21*0.9*0.85,)</f>
        <v>32207</v>
      </c>
      <c r="EM21" s="22">
        <f>ROUNDUP(BAR!EM21*0.9*0.85,)</f>
        <v>32207</v>
      </c>
      <c r="EN21" s="22">
        <f>ROUNDUP(BAR!EN21*0.9*0.85,)</f>
        <v>32207</v>
      </c>
      <c r="EO21" s="22">
        <f>ROUNDUP(BAR!EO21*0.9*0.85,)</f>
        <v>32207</v>
      </c>
      <c r="EP21" s="22">
        <f>ROUNDUP(BAR!EP21*0.9*0.85,)</f>
        <v>32207</v>
      </c>
      <c r="EQ21" s="22">
        <f>ROUNDUP(BAR!EQ21*0.9*0.85,)</f>
        <v>32972</v>
      </c>
      <c r="ER21" s="22">
        <f>ROUNDUP(BAR!ER21*0.9*0.85,)</f>
        <v>32972</v>
      </c>
      <c r="ES21" s="22">
        <f>ROUNDUP(BAR!ES21*0.9*0.85,)</f>
        <v>32972</v>
      </c>
      <c r="ET21" s="22">
        <f>ROUNDUP(BAR!ET21*0.9*0.85,)</f>
        <v>32972</v>
      </c>
      <c r="EU21" s="22">
        <f>ROUNDUP(BAR!EU21*0.9*0.85,)</f>
        <v>32972</v>
      </c>
      <c r="EV21" s="22">
        <f>ROUNDUP(BAR!EV21*0.9*0.85,)</f>
        <v>32972</v>
      </c>
      <c r="EW21" s="22">
        <f>ROUNDUP(BAR!EW21*0.9*0.85,)</f>
        <v>32972</v>
      </c>
      <c r="EX21" s="22">
        <f>ROUNDUP(BAR!EX21*0.9*0.85,)</f>
        <v>32972</v>
      </c>
      <c r="EY21" s="22">
        <f>ROUNDUP(BAR!EY21*0.9*0.85,)</f>
        <v>32972</v>
      </c>
      <c r="EZ21" s="22">
        <f>ROUNDUP(BAR!EZ21*0.9*0.85,)</f>
        <v>32972</v>
      </c>
      <c r="FA21" s="22">
        <f>ROUNDUP(BAR!FA21*0.9*0.85,)</f>
        <v>32972</v>
      </c>
      <c r="FB21" s="22">
        <f>ROUNDUP(BAR!FB21*0.9*0.85,)</f>
        <v>32972</v>
      </c>
      <c r="FC21" s="22">
        <f>ROUNDUP(BAR!FC21*0.9*0.85,)</f>
        <v>32972</v>
      </c>
      <c r="FD21" s="22">
        <f>ROUNDUP(BAR!FD21*0.9*0.85,)</f>
        <v>32972</v>
      </c>
      <c r="FE21" s="22">
        <f>ROUNDUP(BAR!FE21*0.9*0.85,)</f>
        <v>32972</v>
      </c>
      <c r="FF21" s="22">
        <f>ROUNDUP(BAR!FF21*0.9*0.85,)</f>
        <v>32972</v>
      </c>
      <c r="FG21" s="22">
        <f>ROUNDUP(BAR!FG21*0.9*0.85,)</f>
        <v>32972</v>
      </c>
      <c r="FH21" s="22">
        <f>ROUNDUP(BAR!FH21*0.9*0.85,)</f>
        <v>32972</v>
      </c>
      <c r="FI21" s="22">
        <f>ROUNDUP(BAR!FI21*0.9*0.85,)</f>
        <v>32972</v>
      </c>
      <c r="FJ21" s="22">
        <f>ROUNDUP(BAR!FJ21*0.9*0.85,)</f>
        <v>32972</v>
      </c>
      <c r="FK21" s="22">
        <f>ROUNDUP(BAR!FK21*0.9*0.85,)</f>
        <v>34961</v>
      </c>
      <c r="FL21" s="22">
        <f>ROUNDUP(BAR!FL21*0.9*0.85,)</f>
        <v>34961</v>
      </c>
      <c r="FM21" s="22">
        <f>ROUNDUP(BAR!FM21*0.9*0.85,)</f>
        <v>34961</v>
      </c>
      <c r="FN21" s="22">
        <f>ROUNDUP(BAR!FN21*0.9*0.85,)</f>
        <v>32972</v>
      </c>
      <c r="FO21" s="22">
        <f>ROUNDUP(BAR!FO21*0.9*0.85,)</f>
        <v>32972</v>
      </c>
      <c r="FP21" s="22">
        <f>ROUNDUP(BAR!FP21*0.9*0.85,)</f>
        <v>32972</v>
      </c>
      <c r="FQ21" s="22">
        <f>ROUNDUP(BAR!FQ21*0.9*0.85,)</f>
        <v>32972</v>
      </c>
      <c r="FR21" s="22">
        <f>ROUNDUP(BAR!FR21*0.9*0.85,)</f>
        <v>32972</v>
      </c>
      <c r="FS21" s="22">
        <f>ROUNDUP(BAR!FS21*0.9*0.85,)</f>
        <v>31442</v>
      </c>
      <c r="FT21" s="22">
        <f>ROUNDUP(BAR!FT21*0.9*0.85,)</f>
        <v>31442</v>
      </c>
      <c r="FU21" s="22">
        <f>ROUNDUP(BAR!FU21*0.9*0.85,)</f>
        <v>31442</v>
      </c>
      <c r="FV21" s="22">
        <f>ROUNDUP(BAR!FV21*0.9*0.85,)</f>
        <v>31442</v>
      </c>
      <c r="FW21" s="22">
        <f>ROUNDUP(BAR!FW21*0.9*0.85,)</f>
        <v>31442</v>
      </c>
      <c r="FX21" s="22">
        <f>ROUNDUP(BAR!FX21*0.9*0.85,)</f>
        <v>31442</v>
      </c>
      <c r="FY21" s="22">
        <f>ROUNDUP(BAR!FY21*0.9*0.85,)</f>
        <v>31442</v>
      </c>
      <c r="FZ21" s="22">
        <f>ROUNDUP(BAR!FZ21*0.9*0.85,)</f>
        <v>35955</v>
      </c>
      <c r="GA21" s="22">
        <f>ROUNDUP(BAR!GA21*0.9*0.85,)</f>
        <v>32207</v>
      </c>
      <c r="GB21" s="22">
        <f>ROUNDUP(BAR!GB21*0.9*0.85,)</f>
        <v>25475</v>
      </c>
      <c r="GC21" s="22">
        <f>ROUNDUP(BAR!GC21*0.9*0.85,)</f>
        <v>25475</v>
      </c>
      <c r="GD21" s="22">
        <f>ROUNDUP(BAR!GD21*0.9*0.85,)</f>
        <v>25475</v>
      </c>
      <c r="GE21" s="22">
        <f>ROUNDUP(BAR!GE21*0.9*0.85,)</f>
        <v>25475</v>
      </c>
      <c r="GF21" s="22">
        <f>ROUNDUP(BAR!GF21*0.9*0.85,)</f>
        <v>25475</v>
      </c>
      <c r="GG21" s="22">
        <f>ROUNDUP(BAR!GG21*0.9*0.85,)</f>
        <v>25475</v>
      </c>
      <c r="GH21" s="22">
        <f>ROUNDUP(BAR!GH21*0.9*0.85,)</f>
        <v>25475</v>
      </c>
      <c r="GI21" s="22">
        <f>ROUNDUP(BAR!GI21*0.9*0.85,)</f>
        <v>25475</v>
      </c>
      <c r="GJ21" s="22">
        <f>ROUNDUP(BAR!GJ21*0.9*0.85,)</f>
        <v>25475</v>
      </c>
      <c r="GK21" s="22">
        <f>ROUNDUP(BAR!GK21*0.9*0.85,)</f>
        <v>25475</v>
      </c>
      <c r="GL21" s="22">
        <f>ROUNDUP(BAR!GL21*0.9*0.85,)</f>
        <v>25475</v>
      </c>
      <c r="GM21" s="22">
        <f>ROUNDUP(BAR!GM21*0.9*0.85,)</f>
        <v>25475</v>
      </c>
      <c r="GN21" s="22">
        <f>ROUNDUP(BAR!GN21*0.9*0.85,)</f>
        <v>25475</v>
      </c>
      <c r="GO21" s="22">
        <f>ROUNDUP(BAR!GO21*0.9*0.85,)</f>
        <v>25475</v>
      </c>
      <c r="GP21" s="22">
        <f>ROUNDUP(BAR!GP21*0.9*0.85,)</f>
        <v>25475</v>
      </c>
      <c r="GQ21" s="22">
        <f>ROUNDUP(BAR!GQ21*0.9*0.85,)</f>
        <v>25475</v>
      </c>
      <c r="GR21" s="22">
        <f>ROUNDUP(BAR!GR21*0.9*0.85,)</f>
        <v>25475</v>
      </c>
      <c r="GS21" s="22">
        <f>ROUNDUP(BAR!GS21*0.9*0.85,)</f>
        <v>25475</v>
      </c>
      <c r="GT21" s="22">
        <f>ROUNDUP(BAR!GT21*0.9*0.85,)</f>
        <v>25475</v>
      </c>
      <c r="GU21" s="22">
        <f>ROUNDUP(BAR!GU21*0.9*0.85,)</f>
        <v>25475</v>
      </c>
      <c r="GV21" s="22">
        <f>ROUNDUP(BAR!GV21*0.9*0.85,)</f>
        <v>25475</v>
      </c>
      <c r="GW21" s="22">
        <f>ROUNDUP(BAR!GW21*0.9*0.85,)</f>
        <v>25475</v>
      </c>
    </row>
    <row r="22" spans="1:205" s="4" customFormat="1" ht="12" customHeight="1">
      <c r="A22" s="24">
        <v>2</v>
      </c>
      <c r="B22" s="22">
        <f>ROUNDUP(BAR!B22*0.9*0.85,)</f>
        <v>20273</v>
      </c>
      <c r="C22" s="22">
        <f>ROUNDUP(BAR!C22*0.9*0.85,)</f>
        <v>19890</v>
      </c>
      <c r="D22" s="22">
        <f>ROUNDUP(BAR!D22*0.9*0.85,)</f>
        <v>20655</v>
      </c>
      <c r="E22" s="22">
        <f>ROUNDUP(BAR!E22*0.9*0.85,)</f>
        <v>20655</v>
      </c>
      <c r="F22" s="22">
        <f>ROUNDUP(BAR!F22*0.9*0.85,)</f>
        <v>20655</v>
      </c>
      <c r="G22" s="22">
        <f>ROUNDUP(BAR!G22*0.9*0.85,)</f>
        <v>19584</v>
      </c>
      <c r="H22" s="22">
        <f>ROUNDUP(BAR!H22*0.9*0.85,)</f>
        <v>19584</v>
      </c>
      <c r="I22" s="22">
        <f>ROUNDUP(BAR!I22*0.9*0.85,)</f>
        <v>19584</v>
      </c>
      <c r="J22" s="22">
        <f>ROUNDUP(BAR!J22*0.9*0.85,)</f>
        <v>19584</v>
      </c>
      <c r="K22" s="22">
        <f>ROUNDUP(BAR!K22*0.9*0.85,)</f>
        <v>20273</v>
      </c>
      <c r="L22" s="22">
        <f>ROUNDUP(BAR!L22*0.9*0.85,)</f>
        <v>20273</v>
      </c>
      <c r="M22" s="22">
        <f>ROUNDUP(BAR!M22*0.9*0.85,)</f>
        <v>19125</v>
      </c>
      <c r="N22" s="22">
        <f>ROUNDUP(BAR!N22*0.9*0.85,)</f>
        <v>19125</v>
      </c>
      <c r="O22" s="22">
        <f>ROUNDUP(BAR!O22*0.9*0.85,)</f>
        <v>19125</v>
      </c>
      <c r="P22" s="22">
        <f>ROUNDUP(BAR!P22*0.9*0.85,)</f>
        <v>19125</v>
      </c>
      <c r="Q22" s="22">
        <f>ROUNDUP(BAR!Q22*0.9*0.85,)</f>
        <v>19125</v>
      </c>
      <c r="R22" s="22">
        <f>ROUNDUP(BAR!R22*0.9*0.85,)</f>
        <v>19584</v>
      </c>
      <c r="S22" s="22">
        <f>ROUNDUP(BAR!S22*0.9*0.85,)</f>
        <v>19584</v>
      </c>
      <c r="T22" s="22">
        <f>ROUNDUP(BAR!T22*0.9*0.85,)</f>
        <v>19125</v>
      </c>
      <c r="U22" s="22">
        <f>ROUNDUP(BAR!U22*0.9*0.85,)</f>
        <v>19125</v>
      </c>
      <c r="V22" s="22">
        <f>ROUNDUP(BAR!V22*0.9*0.85,)</f>
        <v>19125</v>
      </c>
      <c r="W22" s="22">
        <f>ROUNDUP(BAR!W22*0.9*0.85,)</f>
        <v>19125</v>
      </c>
      <c r="X22" s="22">
        <f>ROUNDUP(BAR!X22*0.9*0.85,)</f>
        <v>16754</v>
      </c>
      <c r="Y22" s="22">
        <f>ROUNDUP(BAR!Y22*0.9*0.85,)</f>
        <v>16983</v>
      </c>
      <c r="Z22" s="22">
        <f>ROUNDUP(BAR!Z22*0.9*0.85,)</f>
        <v>16983</v>
      </c>
      <c r="AA22" s="22">
        <f>ROUNDUP(BAR!AA22*0.9*0.85,)</f>
        <v>16754</v>
      </c>
      <c r="AB22" s="22">
        <f>ROUNDUP(BAR!AB22*0.9*0.85,)</f>
        <v>16754</v>
      </c>
      <c r="AC22" s="22">
        <f>ROUNDUP(BAR!AC22*0.9*0.85,)</f>
        <v>16754</v>
      </c>
      <c r="AD22" s="22">
        <f>ROUNDUP(BAR!AD22*0.9*0.85,)</f>
        <v>16754</v>
      </c>
      <c r="AE22" s="22">
        <f>ROUNDUP(BAR!AE22*0.9*0.85,)</f>
        <v>16754</v>
      </c>
      <c r="AF22" s="22">
        <f>ROUNDUP(BAR!AF22*0.9*0.85,)</f>
        <v>16983</v>
      </c>
      <c r="AG22" s="22">
        <f>ROUNDUP(BAR!AG22*0.9*0.85,)</f>
        <v>16983</v>
      </c>
      <c r="AH22" s="22">
        <f>ROUNDUP(BAR!AH22*0.9*0.85,)</f>
        <v>16754</v>
      </c>
      <c r="AI22" s="22">
        <f>ROUNDUP(BAR!AI22*0.9*0.85,)</f>
        <v>16983</v>
      </c>
      <c r="AJ22" s="22">
        <f>ROUNDUP(BAR!AJ22*0.9*0.85,)</f>
        <v>16983</v>
      </c>
      <c r="AK22" s="22">
        <f>ROUNDUP(BAR!AK22*0.9*0.85,)</f>
        <v>16983</v>
      </c>
      <c r="AL22" s="22">
        <f>ROUNDUP(BAR!AL22*0.9*0.85,)</f>
        <v>16983</v>
      </c>
      <c r="AM22" s="22">
        <f>ROUNDUP(BAR!AM22*0.9*0.85,)</f>
        <v>16983</v>
      </c>
      <c r="AN22" s="22">
        <f>ROUNDUP(BAR!AN22*0.9*0.85,)</f>
        <v>16983</v>
      </c>
      <c r="AO22" s="22">
        <f>ROUNDUP(BAR!AO22*0.9*0.85,)</f>
        <v>16754</v>
      </c>
      <c r="AP22" s="22">
        <f>ROUNDUP(BAR!AP22*0.9*0.85,)</f>
        <v>16754</v>
      </c>
      <c r="AQ22" s="22">
        <f>ROUNDUP(BAR!AQ22*0.9*0.85,)</f>
        <v>16754</v>
      </c>
      <c r="AR22" s="22">
        <f>ROUNDUP(BAR!AR22*0.9*0.85,)</f>
        <v>16754</v>
      </c>
      <c r="AS22" s="22">
        <f>ROUNDUP(BAR!AS22*0.9*0.85,)</f>
        <v>16754</v>
      </c>
      <c r="AT22" s="22">
        <f>ROUNDUP(BAR!AT22*0.9*0.85,)</f>
        <v>16983</v>
      </c>
      <c r="AU22" s="22">
        <f>ROUNDUP(BAR!AU22*0.9*0.85,)</f>
        <v>16983</v>
      </c>
      <c r="AV22" s="22">
        <f>ROUNDUP(BAR!AV22*0.9*0.85,)</f>
        <v>16754</v>
      </c>
      <c r="AW22" s="22">
        <f>ROUNDUP(BAR!AW22*0.9*0.85,)</f>
        <v>16754</v>
      </c>
      <c r="AX22" s="22">
        <f>ROUNDUP(BAR!AX22*0.9*0.85,)</f>
        <v>16754</v>
      </c>
      <c r="AY22" s="22">
        <f>ROUNDUP(BAR!AY22*0.9*0.85,)</f>
        <v>16754</v>
      </c>
      <c r="AZ22" s="22">
        <f>ROUNDUP(BAR!AZ22*0.9*0.85,)</f>
        <v>16754</v>
      </c>
      <c r="BA22" s="22">
        <f>ROUNDUP(BAR!BA22*0.9*0.85,)</f>
        <v>16983</v>
      </c>
      <c r="BB22" s="22">
        <f>ROUNDUP(BAR!BB22*0.9*0.85,)</f>
        <v>16983</v>
      </c>
      <c r="BC22" s="22">
        <f>ROUNDUP(BAR!BC22*0.9*0.85,)</f>
        <v>16524</v>
      </c>
      <c r="BD22" s="22">
        <f>ROUNDUP(BAR!BD22*0.9*0.85,)</f>
        <v>16524</v>
      </c>
      <c r="BE22" s="22">
        <f>ROUNDUP(BAR!BE22*0.9*0.85,)</f>
        <v>16524</v>
      </c>
      <c r="BF22" s="22">
        <f>ROUNDUP(BAR!BF22*0.9*0.85,)</f>
        <v>16983</v>
      </c>
      <c r="BG22" s="22">
        <f>ROUNDUP(BAR!BG22*0.9*0.85,)</f>
        <v>16983</v>
      </c>
      <c r="BH22" s="22">
        <f>ROUNDUP(BAR!BH22*0.9*0.85,)</f>
        <v>16983</v>
      </c>
      <c r="BI22" s="22">
        <f>ROUNDUP(BAR!BI22*0.9*0.85,)</f>
        <v>16983</v>
      </c>
      <c r="BJ22" s="22">
        <f>ROUNDUP(BAR!BJ22*0.9*0.85,)</f>
        <v>16371</v>
      </c>
      <c r="BK22" s="22">
        <f>ROUNDUP(BAR!BK22*0.9*0.85,)</f>
        <v>16371</v>
      </c>
      <c r="BL22" s="22">
        <f>ROUNDUP(BAR!BL22*0.9*0.85,)</f>
        <v>16371</v>
      </c>
      <c r="BM22" s="22">
        <f>ROUNDUP(BAR!BM22*0.9*0.85,)</f>
        <v>16371</v>
      </c>
      <c r="BN22" s="22">
        <f>ROUNDUP(BAR!BN22*0.9*0.85,)</f>
        <v>16371</v>
      </c>
      <c r="BO22" s="22">
        <f>ROUNDUP(BAR!BO22*0.9*0.85,)</f>
        <v>16524</v>
      </c>
      <c r="BP22" s="22">
        <f>ROUNDUP(BAR!BP22*0.9*0.85,)</f>
        <v>16524</v>
      </c>
      <c r="BQ22" s="22">
        <f>ROUNDUP(BAR!BQ22*0.9*0.85,)</f>
        <v>16371</v>
      </c>
      <c r="BR22" s="22">
        <f>ROUNDUP(BAR!BR22*0.9*0.85,)</f>
        <v>16371</v>
      </c>
      <c r="BS22" s="22">
        <f>ROUNDUP(BAR!BS22*0.9*0.85,)</f>
        <v>16371</v>
      </c>
      <c r="BT22" s="22">
        <f>ROUNDUP(BAR!BT22*0.9*0.85,)</f>
        <v>16371</v>
      </c>
      <c r="BU22" s="22">
        <f>ROUNDUP(BAR!BU22*0.9*0.85,)</f>
        <v>16371</v>
      </c>
      <c r="BV22" s="22">
        <f>ROUNDUP(BAR!BV22*0.9*0.85,)</f>
        <v>16524</v>
      </c>
      <c r="BW22" s="22">
        <f>ROUNDUP(BAR!BW22*0.9*0.85,)</f>
        <v>16524</v>
      </c>
      <c r="BX22" s="22">
        <f>ROUNDUP(BAR!BX22*0.9*0.85,)</f>
        <v>16371</v>
      </c>
      <c r="BY22" s="22">
        <f>ROUNDUP(BAR!BY22*0.9*0.85,)</f>
        <v>16371</v>
      </c>
      <c r="BZ22" s="22">
        <f>ROUNDUP(BAR!BZ22*0.9*0.85,)</f>
        <v>16371</v>
      </c>
      <c r="CA22" s="22">
        <f>ROUNDUP(BAR!CA22*0.9*0.85,)</f>
        <v>16371</v>
      </c>
      <c r="CB22" s="22">
        <f>ROUNDUP(BAR!CB22*0.9*0.85,)</f>
        <v>16371</v>
      </c>
      <c r="CC22" s="22">
        <f>ROUNDUP(BAR!CC22*0.9*0.85,)</f>
        <v>16524</v>
      </c>
      <c r="CD22" s="22">
        <f>ROUNDUP(BAR!CD22*0.9*0.85,)</f>
        <v>16524</v>
      </c>
      <c r="CE22" s="22">
        <f>ROUNDUP(BAR!CE22*0.9*0.85,)</f>
        <v>16371</v>
      </c>
      <c r="CF22" s="22">
        <f>ROUNDUP(BAR!CF22*0.9*0.85,)</f>
        <v>16371</v>
      </c>
      <c r="CG22" s="22">
        <f>ROUNDUP(BAR!CG22*0.9*0.85,)</f>
        <v>16371</v>
      </c>
      <c r="CH22" s="22">
        <f>ROUNDUP(BAR!CH22*0.9*0.85,)</f>
        <v>16371</v>
      </c>
      <c r="CI22" s="22">
        <f>ROUNDUP(BAR!CI22*0.9*0.85,)</f>
        <v>16371</v>
      </c>
      <c r="CJ22" s="22">
        <f>ROUNDUP(BAR!CJ22*0.9*0.85,)</f>
        <v>16524</v>
      </c>
      <c r="CK22" s="22">
        <f>ROUNDUP(BAR!CK22*0.9*0.85,)</f>
        <v>16524</v>
      </c>
      <c r="CL22" s="22">
        <f>ROUNDUP(BAR!CL22*0.9*0.85,)</f>
        <v>16371</v>
      </c>
      <c r="CM22" s="22">
        <f>ROUNDUP(BAR!CM22*0.9*0.85,)</f>
        <v>16371</v>
      </c>
      <c r="CN22" s="22">
        <f>ROUNDUP(BAR!CN22*0.9*0.85,)</f>
        <v>16371</v>
      </c>
      <c r="CO22" s="22">
        <f>ROUNDUP(BAR!CO22*0.9*0.85,)</f>
        <v>16371</v>
      </c>
      <c r="CP22" s="22">
        <f>ROUNDUP(BAR!CP22*0.9*0.85,)</f>
        <v>16371</v>
      </c>
      <c r="CQ22" s="22">
        <f>ROUNDUP(BAR!CQ22*0.9*0.85,)</f>
        <v>17213</v>
      </c>
      <c r="CR22" s="22">
        <f>ROUNDUP(BAR!CR22*0.9*0.85,)</f>
        <v>17213</v>
      </c>
      <c r="CS22" s="22">
        <f>ROUNDUP(BAR!CS22*0.9*0.85,)</f>
        <v>17213</v>
      </c>
      <c r="CT22" s="22">
        <f>ROUNDUP(BAR!CT22*0.9*0.85,)</f>
        <v>17213</v>
      </c>
      <c r="CU22" s="22">
        <f>ROUNDUP(BAR!CU22*0.9*0.85,)</f>
        <v>17213</v>
      </c>
      <c r="CV22" s="22">
        <f>ROUNDUP(BAR!CV22*0.9*0.85,)</f>
        <v>17213</v>
      </c>
      <c r="CW22" s="22">
        <f>ROUNDUP(BAR!CW22*0.9*0.85,)</f>
        <v>17213</v>
      </c>
      <c r="CX22" s="22">
        <f>ROUNDUP(BAR!CX22*0.9*0.85,)</f>
        <v>17595</v>
      </c>
      <c r="CY22" s="22">
        <f>ROUNDUP(BAR!CY22*0.9*0.85,)</f>
        <v>17595</v>
      </c>
      <c r="CZ22" s="22">
        <f>ROUNDUP(BAR!CZ22*0.9*0.85,)</f>
        <v>17595</v>
      </c>
      <c r="DA22" s="22">
        <f>ROUNDUP(BAR!DA22*0.9*0.85,)</f>
        <v>17595</v>
      </c>
      <c r="DB22" s="22">
        <f>ROUNDUP(BAR!DB22*0.9*0.85,)</f>
        <v>17595</v>
      </c>
      <c r="DC22" s="22">
        <f>ROUNDUP(BAR!DC22*0.9*0.85,)</f>
        <v>17595</v>
      </c>
      <c r="DD22" s="22">
        <f>ROUNDUP(BAR!DD22*0.9*0.85,)</f>
        <v>17595</v>
      </c>
      <c r="DE22" s="22">
        <f>ROUNDUP(BAR!DE22*0.9*0.85,)</f>
        <v>18360</v>
      </c>
      <c r="DF22" s="22">
        <f>ROUNDUP(BAR!DF22*0.9*0.85,)</f>
        <v>18360</v>
      </c>
      <c r="DG22" s="22">
        <f>ROUNDUP(BAR!DG22*0.9*0.85,)</f>
        <v>18360</v>
      </c>
      <c r="DH22" s="22">
        <f>ROUNDUP(BAR!DH22*0.9*0.85,)</f>
        <v>18360</v>
      </c>
      <c r="DI22" s="22">
        <f>ROUNDUP(BAR!DI22*0.9*0.85,)</f>
        <v>33431</v>
      </c>
      <c r="DJ22" s="96">
        <f>ROUNDUP(BAR!DJ22*0.9*0.85,)</f>
        <v>42611</v>
      </c>
      <c r="DK22" s="96">
        <f>ROUNDUP(BAR!DK22*0.9*0.85,)</f>
        <v>42611</v>
      </c>
      <c r="DL22" s="96">
        <f>ROUNDUP(BAR!DL22*0.9*0.85,)</f>
        <v>42611</v>
      </c>
      <c r="DM22" s="96">
        <f>ROUNDUP(BAR!DM22*0.9*0.85,)</f>
        <v>42611</v>
      </c>
      <c r="DN22" s="96">
        <f>ROUNDUP(BAR!DN22*0.9*0.85,)</f>
        <v>42611</v>
      </c>
      <c r="DO22" s="96">
        <f>ROUNDUP(BAR!DO22*0.9*0.85,)</f>
        <v>42611</v>
      </c>
      <c r="DP22" s="96">
        <f>ROUNDUP(BAR!DP22*0.9*0.85,)</f>
        <v>42611</v>
      </c>
      <c r="DQ22" s="96">
        <f>ROUNDUP(BAR!DQ22*0.9*0.85,)</f>
        <v>42611</v>
      </c>
      <c r="DR22" s="96">
        <f>ROUNDUP(BAR!DR22*0.9*0.85,)</f>
        <v>42611</v>
      </c>
      <c r="DS22" s="96">
        <f>ROUNDUP(BAR!DS22*0.9*0.85,)</f>
        <v>40316</v>
      </c>
      <c r="DT22" s="22">
        <f>ROUNDUP(BAR!DT22*0.9*0.85,)</f>
        <v>31442</v>
      </c>
      <c r="DU22" s="22">
        <f>ROUNDUP(BAR!DU22*0.9*0.85,)</f>
        <v>31442</v>
      </c>
      <c r="DV22" s="22">
        <f>ROUNDUP(BAR!DV22*0.9*0.85,)</f>
        <v>31442</v>
      </c>
      <c r="DW22" s="22">
        <f>ROUNDUP(BAR!DW22*0.9*0.85,)</f>
        <v>31442</v>
      </c>
      <c r="DX22" s="22">
        <f>ROUNDUP(BAR!DX22*0.9*0.85,)</f>
        <v>31442</v>
      </c>
      <c r="DY22" s="22">
        <f>ROUNDUP(BAR!DY22*0.9*0.85,)</f>
        <v>31442</v>
      </c>
      <c r="DZ22" s="22">
        <f>ROUNDUP(BAR!DZ22*0.9*0.85,)</f>
        <v>31442</v>
      </c>
      <c r="EA22" s="22">
        <f>ROUNDUP(BAR!EA22*0.9*0.85,)</f>
        <v>32207</v>
      </c>
      <c r="EB22" s="22">
        <f>ROUNDUP(BAR!EB22*0.9*0.85,)</f>
        <v>32207</v>
      </c>
      <c r="EC22" s="22">
        <f>ROUNDUP(BAR!EC22*0.9*0.85,)</f>
        <v>32207</v>
      </c>
      <c r="ED22" s="22">
        <f>ROUNDUP(BAR!ED22*0.9*0.85,)</f>
        <v>32207</v>
      </c>
      <c r="EE22" s="22">
        <f>ROUNDUP(BAR!EE22*0.9*0.85,)</f>
        <v>32207</v>
      </c>
      <c r="EF22" s="22">
        <f>ROUNDUP(BAR!EF22*0.9*0.85,)</f>
        <v>32207</v>
      </c>
      <c r="EG22" s="22">
        <f>ROUNDUP(BAR!EG22*0.9*0.85,)</f>
        <v>32207</v>
      </c>
      <c r="EH22" s="22">
        <f>ROUNDUP(BAR!EH22*0.9*0.85,)</f>
        <v>32207</v>
      </c>
      <c r="EI22" s="22">
        <f>ROUNDUP(BAR!EI22*0.9*0.85,)</f>
        <v>32207</v>
      </c>
      <c r="EJ22" s="22">
        <f>ROUNDUP(BAR!EJ22*0.9*0.85,)</f>
        <v>32207</v>
      </c>
      <c r="EK22" s="22">
        <f>ROUNDUP(BAR!EK22*0.9*0.85,)</f>
        <v>32207</v>
      </c>
      <c r="EL22" s="22">
        <f>ROUNDUP(BAR!EL22*0.9*0.85,)</f>
        <v>32207</v>
      </c>
      <c r="EM22" s="22">
        <f>ROUNDUP(BAR!EM22*0.9*0.85,)</f>
        <v>32207</v>
      </c>
      <c r="EN22" s="22">
        <f>ROUNDUP(BAR!EN22*0.9*0.85,)</f>
        <v>32207</v>
      </c>
      <c r="EO22" s="22">
        <f>ROUNDUP(BAR!EO22*0.9*0.85,)</f>
        <v>32207</v>
      </c>
      <c r="EP22" s="22">
        <f>ROUNDUP(BAR!EP22*0.9*0.85,)</f>
        <v>32207</v>
      </c>
      <c r="EQ22" s="22">
        <f>ROUNDUP(BAR!EQ22*0.9*0.85,)</f>
        <v>32972</v>
      </c>
      <c r="ER22" s="22">
        <f>ROUNDUP(BAR!ER22*0.9*0.85,)</f>
        <v>32972</v>
      </c>
      <c r="ES22" s="22">
        <f>ROUNDUP(BAR!ES22*0.9*0.85,)</f>
        <v>32972</v>
      </c>
      <c r="ET22" s="22">
        <f>ROUNDUP(BAR!ET22*0.9*0.85,)</f>
        <v>32972</v>
      </c>
      <c r="EU22" s="22">
        <f>ROUNDUP(BAR!EU22*0.9*0.85,)</f>
        <v>32972</v>
      </c>
      <c r="EV22" s="22">
        <f>ROUNDUP(BAR!EV22*0.9*0.85,)</f>
        <v>32972</v>
      </c>
      <c r="EW22" s="22">
        <f>ROUNDUP(BAR!EW22*0.9*0.85,)</f>
        <v>32972</v>
      </c>
      <c r="EX22" s="22">
        <f>ROUNDUP(BAR!EX22*0.9*0.85,)</f>
        <v>32972</v>
      </c>
      <c r="EY22" s="22">
        <f>ROUNDUP(BAR!EY22*0.9*0.85,)</f>
        <v>32972</v>
      </c>
      <c r="EZ22" s="22">
        <f>ROUNDUP(BAR!EZ22*0.9*0.85,)</f>
        <v>32972</v>
      </c>
      <c r="FA22" s="22">
        <f>ROUNDUP(BAR!FA22*0.9*0.85,)</f>
        <v>32972</v>
      </c>
      <c r="FB22" s="22">
        <f>ROUNDUP(BAR!FB22*0.9*0.85,)</f>
        <v>32972</v>
      </c>
      <c r="FC22" s="22">
        <f>ROUNDUP(BAR!FC22*0.9*0.85,)</f>
        <v>32972</v>
      </c>
      <c r="FD22" s="22">
        <f>ROUNDUP(BAR!FD22*0.9*0.85,)</f>
        <v>32972</v>
      </c>
      <c r="FE22" s="22">
        <f>ROUNDUP(BAR!FE22*0.9*0.85,)</f>
        <v>32972</v>
      </c>
      <c r="FF22" s="22">
        <f>ROUNDUP(BAR!FF22*0.9*0.85,)</f>
        <v>32972</v>
      </c>
      <c r="FG22" s="22">
        <f>ROUNDUP(BAR!FG22*0.9*0.85,)</f>
        <v>32972</v>
      </c>
      <c r="FH22" s="22">
        <f>ROUNDUP(BAR!FH22*0.9*0.85,)</f>
        <v>32972</v>
      </c>
      <c r="FI22" s="22">
        <f>ROUNDUP(BAR!FI22*0.9*0.85,)</f>
        <v>32972</v>
      </c>
      <c r="FJ22" s="22">
        <f>ROUNDUP(BAR!FJ22*0.9*0.85,)</f>
        <v>32972</v>
      </c>
      <c r="FK22" s="22">
        <f>ROUNDUP(BAR!FK22*0.9*0.85,)</f>
        <v>34961</v>
      </c>
      <c r="FL22" s="22">
        <f>ROUNDUP(BAR!FL22*0.9*0.85,)</f>
        <v>34961</v>
      </c>
      <c r="FM22" s="22">
        <f>ROUNDUP(BAR!FM22*0.9*0.85,)</f>
        <v>34961</v>
      </c>
      <c r="FN22" s="22">
        <f>ROUNDUP(BAR!FN22*0.9*0.85,)</f>
        <v>32972</v>
      </c>
      <c r="FO22" s="22">
        <f>ROUNDUP(BAR!FO22*0.9*0.85,)</f>
        <v>32972</v>
      </c>
      <c r="FP22" s="22">
        <f>ROUNDUP(BAR!FP22*0.9*0.85,)</f>
        <v>32972</v>
      </c>
      <c r="FQ22" s="22">
        <f>ROUNDUP(BAR!FQ22*0.9*0.85,)</f>
        <v>32972</v>
      </c>
      <c r="FR22" s="22">
        <f>ROUNDUP(BAR!FR22*0.9*0.85,)</f>
        <v>32972</v>
      </c>
      <c r="FS22" s="22">
        <f>ROUNDUP(BAR!FS22*0.9*0.85,)</f>
        <v>31442</v>
      </c>
      <c r="FT22" s="22">
        <f>ROUNDUP(BAR!FT22*0.9*0.85,)</f>
        <v>31442</v>
      </c>
      <c r="FU22" s="22">
        <f>ROUNDUP(BAR!FU22*0.9*0.85,)</f>
        <v>31442</v>
      </c>
      <c r="FV22" s="22">
        <f>ROUNDUP(BAR!FV22*0.9*0.85,)</f>
        <v>31442</v>
      </c>
      <c r="FW22" s="22">
        <f>ROUNDUP(BAR!FW22*0.9*0.85,)</f>
        <v>31442</v>
      </c>
      <c r="FX22" s="22">
        <f>ROUNDUP(BAR!FX22*0.9*0.85,)</f>
        <v>31442</v>
      </c>
      <c r="FY22" s="22">
        <f>ROUNDUP(BAR!FY22*0.9*0.85,)</f>
        <v>31442</v>
      </c>
      <c r="FZ22" s="22">
        <f>ROUNDUP(BAR!FZ22*0.9*0.85,)</f>
        <v>35955</v>
      </c>
      <c r="GA22" s="22">
        <f>ROUNDUP(BAR!GA22*0.9*0.85,)</f>
        <v>32207</v>
      </c>
      <c r="GB22" s="22">
        <f>ROUNDUP(BAR!GB22*0.9*0.85,)</f>
        <v>25475</v>
      </c>
      <c r="GC22" s="22">
        <f>ROUNDUP(BAR!GC22*0.9*0.85,)</f>
        <v>25475</v>
      </c>
      <c r="GD22" s="22">
        <f>ROUNDUP(BAR!GD22*0.9*0.85,)</f>
        <v>25475</v>
      </c>
      <c r="GE22" s="22">
        <f>ROUNDUP(BAR!GE22*0.9*0.85,)</f>
        <v>25475</v>
      </c>
      <c r="GF22" s="22">
        <f>ROUNDUP(BAR!GF22*0.9*0.85,)</f>
        <v>25475</v>
      </c>
      <c r="GG22" s="22">
        <f>ROUNDUP(BAR!GG22*0.9*0.85,)</f>
        <v>25475</v>
      </c>
      <c r="GH22" s="22">
        <f>ROUNDUP(BAR!GH22*0.9*0.85,)</f>
        <v>25475</v>
      </c>
      <c r="GI22" s="22">
        <f>ROUNDUP(BAR!GI22*0.9*0.85,)</f>
        <v>25475</v>
      </c>
      <c r="GJ22" s="22">
        <f>ROUNDUP(BAR!GJ22*0.9*0.85,)</f>
        <v>25475</v>
      </c>
      <c r="GK22" s="22">
        <f>ROUNDUP(BAR!GK22*0.9*0.85,)</f>
        <v>25475</v>
      </c>
      <c r="GL22" s="22">
        <f>ROUNDUP(BAR!GL22*0.9*0.85,)</f>
        <v>25475</v>
      </c>
      <c r="GM22" s="22">
        <f>ROUNDUP(BAR!GM22*0.9*0.85,)</f>
        <v>25475</v>
      </c>
      <c r="GN22" s="22">
        <f>ROUNDUP(BAR!GN22*0.9*0.85,)</f>
        <v>25475</v>
      </c>
      <c r="GO22" s="22">
        <f>ROUNDUP(BAR!GO22*0.9*0.85,)</f>
        <v>25475</v>
      </c>
      <c r="GP22" s="22">
        <f>ROUNDUP(BAR!GP22*0.9*0.85,)</f>
        <v>25475</v>
      </c>
      <c r="GQ22" s="22">
        <f>ROUNDUP(BAR!GQ22*0.9*0.85,)</f>
        <v>25475</v>
      </c>
      <c r="GR22" s="22">
        <f>ROUNDUP(BAR!GR22*0.9*0.85,)</f>
        <v>25475</v>
      </c>
      <c r="GS22" s="22">
        <f>ROUNDUP(BAR!GS22*0.9*0.85,)</f>
        <v>25475</v>
      </c>
      <c r="GT22" s="22">
        <f>ROUNDUP(BAR!GT22*0.9*0.85,)</f>
        <v>25475</v>
      </c>
      <c r="GU22" s="22">
        <f>ROUNDUP(BAR!GU22*0.9*0.85,)</f>
        <v>25475</v>
      </c>
      <c r="GV22" s="22">
        <f>ROUNDUP(BAR!GV22*0.9*0.85,)</f>
        <v>25475</v>
      </c>
      <c r="GW22" s="22">
        <f>ROUNDUP(BAR!GW22*0.9*0.85,)</f>
        <v>25475</v>
      </c>
    </row>
    <row r="23" spans="1:205" s="4" customFormat="1" ht="12" customHeight="1">
      <c r="A23" s="24">
        <v>3</v>
      </c>
      <c r="B23" s="22">
        <f>ROUNDUP(BAR!B23*0.9*0.85,)</f>
        <v>20273</v>
      </c>
      <c r="C23" s="22">
        <f>ROUNDUP(BAR!C23*0.9*0.85,)</f>
        <v>19890</v>
      </c>
      <c r="D23" s="22">
        <f>ROUNDUP(BAR!D23*0.9*0.85,)</f>
        <v>20655</v>
      </c>
      <c r="E23" s="22">
        <f>ROUNDUP(BAR!E23*0.9*0.85,)</f>
        <v>20655</v>
      </c>
      <c r="F23" s="22">
        <f>ROUNDUP(BAR!F23*0.9*0.85,)</f>
        <v>20655</v>
      </c>
      <c r="G23" s="22">
        <f>ROUNDUP(BAR!G23*0.9*0.85,)</f>
        <v>19584</v>
      </c>
      <c r="H23" s="22">
        <f>ROUNDUP(BAR!H23*0.9*0.85,)</f>
        <v>19584</v>
      </c>
      <c r="I23" s="22">
        <f>ROUNDUP(BAR!I23*0.9*0.85,)</f>
        <v>19584</v>
      </c>
      <c r="J23" s="22">
        <f>ROUNDUP(BAR!J23*0.9*0.85,)</f>
        <v>19584</v>
      </c>
      <c r="K23" s="22">
        <f>ROUNDUP(BAR!K23*0.9*0.85,)</f>
        <v>20273</v>
      </c>
      <c r="L23" s="22">
        <f>ROUNDUP(BAR!L23*0.9*0.85,)</f>
        <v>20273</v>
      </c>
      <c r="M23" s="22">
        <f>ROUNDUP(BAR!M23*0.9*0.85,)</f>
        <v>19125</v>
      </c>
      <c r="N23" s="22">
        <f>ROUNDUP(BAR!N23*0.9*0.85,)</f>
        <v>19125</v>
      </c>
      <c r="O23" s="22">
        <f>ROUNDUP(BAR!O23*0.9*0.85,)</f>
        <v>19125</v>
      </c>
      <c r="P23" s="22">
        <f>ROUNDUP(BAR!P23*0.9*0.85,)</f>
        <v>19125</v>
      </c>
      <c r="Q23" s="22">
        <f>ROUNDUP(BAR!Q23*0.9*0.85,)</f>
        <v>19125</v>
      </c>
      <c r="R23" s="22">
        <f>ROUNDUP(BAR!R23*0.9*0.85,)</f>
        <v>19584</v>
      </c>
      <c r="S23" s="22">
        <f>ROUNDUP(BAR!S23*0.9*0.85,)</f>
        <v>19584</v>
      </c>
      <c r="T23" s="22">
        <f>ROUNDUP(BAR!T23*0.9*0.85,)</f>
        <v>19125</v>
      </c>
      <c r="U23" s="22">
        <f>ROUNDUP(BAR!U23*0.9*0.85,)</f>
        <v>19125</v>
      </c>
      <c r="V23" s="22">
        <f>ROUNDUP(BAR!V23*0.9*0.85,)</f>
        <v>19125</v>
      </c>
      <c r="W23" s="22">
        <f>ROUNDUP(BAR!W23*0.9*0.85,)</f>
        <v>19125</v>
      </c>
      <c r="X23" s="22">
        <f>ROUNDUP(BAR!X23*0.9*0.85,)</f>
        <v>16754</v>
      </c>
      <c r="Y23" s="22">
        <f>ROUNDUP(BAR!Y23*0.9*0.85,)</f>
        <v>16983</v>
      </c>
      <c r="Z23" s="22">
        <f>ROUNDUP(BAR!Z23*0.9*0.85,)</f>
        <v>16983</v>
      </c>
      <c r="AA23" s="22">
        <f>ROUNDUP(BAR!AA23*0.9*0.85,)</f>
        <v>16754</v>
      </c>
      <c r="AB23" s="22">
        <f>ROUNDUP(BAR!AB23*0.9*0.85,)</f>
        <v>16754</v>
      </c>
      <c r="AC23" s="22">
        <f>ROUNDUP(BAR!AC23*0.9*0.85,)</f>
        <v>16754</v>
      </c>
      <c r="AD23" s="22">
        <f>ROUNDUP(BAR!AD23*0.9*0.85,)</f>
        <v>16754</v>
      </c>
      <c r="AE23" s="22">
        <f>ROUNDUP(BAR!AE23*0.9*0.85,)</f>
        <v>16754</v>
      </c>
      <c r="AF23" s="22">
        <f>ROUNDUP(BAR!AF23*0.9*0.85,)</f>
        <v>16983</v>
      </c>
      <c r="AG23" s="22">
        <f>ROUNDUP(BAR!AG23*0.9*0.85,)</f>
        <v>16983</v>
      </c>
      <c r="AH23" s="22">
        <f>ROUNDUP(BAR!AH23*0.9*0.85,)</f>
        <v>16754</v>
      </c>
      <c r="AI23" s="22">
        <f>ROUNDUP(BAR!AI23*0.9*0.85,)</f>
        <v>16983</v>
      </c>
      <c r="AJ23" s="22">
        <f>ROUNDUP(BAR!AJ23*0.9*0.85,)</f>
        <v>16983</v>
      </c>
      <c r="AK23" s="22">
        <f>ROUNDUP(BAR!AK23*0.9*0.85,)</f>
        <v>16983</v>
      </c>
      <c r="AL23" s="22">
        <f>ROUNDUP(BAR!AL23*0.9*0.85,)</f>
        <v>16983</v>
      </c>
      <c r="AM23" s="22">
        <f>ROUNDUP(BAR!AM23*0.9*0.85,)</f>
        <v>16983</v>
      </c>
      <c r="AN23" s="22">
        <f>ROUNDUP(BAR!AN23*0.9*0.85,)</f>
        <v>16983</v>
      </c>
      <c r="AO23" s="22">
        <f>ROUNDUP(BAR!AO23*0.9*0.85,)</f>
        <v>16754</v>
      </c>
      <c r="AP23" s="22">
        <f>ROUNDUP(BAR!AP23*0.9*0.85,)</f>
        <v>16754</v>
      </c>
      <c r="AQ23" s="22">
        <f>ROUNDUP(BAR!AQ23*0.9*0.85,)</f>
        <v>16754</v>
      </c>
      <c r="AR23" s="22">
        <f>ROUNDUP(BAR!AR23*0.9*0.85,)</f>
        <v>16754</v>
      </c>
      <c r="AS23" s="22">
        <f>ROUNDUP(BAR!AS23*0.9*0.85,)</f>
        <v>16754</v>
      </c>
      <c r="AT23" s="22">
        <f>ROUNDUP(BAR!AT23*0.9*0.85,)</f>
        <v>16983</v>
      </c>
      <c r="AU23" s="22">
        <f>ROUNDUP(BAR!AU23*0.9*0.85,)</f>
        <v>16983</v>
      </c>
      <c r="AV23" s="22">
        <f>ROUNDUP(BAR!AV23*0.9*0.85,)</f>
        <v>16754</v>
      </c>
      <c r="AW23" s="22">
        <f>ROUNDUP(BAR!AW23*0.9*0.85,)</f>
        <v>16754</v>
      </c>
      <c r="AX23" s="22">
        <f>ROUNDUP(BAR!AX23*0.9*0.85,)</f>
        <v>16754</v>
      </c>
      <c r="AY23" s="22">
        <f>ROUNDUP(BAR!AY23*0.9*0.85,)</f>
        <v>16754</v>
      </c>
      <c r="AZ23" s="22">
        <f>ROUNDUP(BAR!AZ23*0.9*0.85,)</f>
        <v>16754</v>
      </c>
      <c r="BA23" s="22">
        <f>ROUNDUP(BAR!BA23*0.9*0.85,)</f>
        <v>16983</v>
      </c>
      <c r="BB23" s="22">
        <f>ROUNDUP(BAR!BB23*0.9*0.85,)</f>
        <v>16983</v>
      </c>
      <c r="BC23" s="22">
        <f>ROUNDUP(BAR!BC23*0.9*0.85,)</f>
        <v>16524</v>
      </c>
      <c r="BD23" s="22">
        <f>ROUNDUP(BAR!BD23*0.9*0.85,)</f>
        <v>16524</v>
      </c>
      <c r="BE23" s="22">
        <f>ROUNDUP(BAR!BE23*0.9*0.85,)</f>
        <v>16524</v>
      </c>
      <c r="BF23" s="22">
        <f>ROUNDUP(BAR!BF23*0.9*0.85,)</f>
        <v>16983</v>
      </c>
      <c r="BG23" s="22">
        <f>ROUNDUP(BAR!BG23*0.9*0.85,)</f>
        <v>16983</v>
      </c>
      <c r="BH23" s="22">
        <f>ROUNDUP(BAR!BH23*0.9*0.85,)</f>
        <v>16983</v>
      </c>
      <c r="BI23" s="22">
        <f>ROUNDUP(BAR!BI23*0.9*0.85,)</f>
        <v>16983</v>
      </c>
      <c r="BJ23" s="22">
        <f>ROUNDUP(BAR!BJ23*0.9*0.85,)</f>
        <v>16371</v>
      </c>
      <c r="BK23" s="22">
        <f>ROUNDUP(BAR!BK23*0.9*0.85,)</f>
        <v>16371</v>
      </c>
      <c r="BL23" s="22">
        <f>ROUNDUP(BAR!BL23*0.9*0.85,)</f>
        <v>16371</v>
      </c>
      <c r="BM23" s="22">
        <f>ROUNDUP(BAR!BM23*0.9*0.85,)</f>
        <v>16371</v>
      </c>
      <c r="BN23" s="22">
        <f>ROUNDUP(BAR!BN23*0.9*0.85,)</f>
        <v>16371</v>
      </c>
      <c r="BO23" s="22">
        <f>ROUNDUP(BAR!BO23*0.9*0.85,)</f>
        <v>16524</v>
      </c>
      <c r="BP23" s="22">
        <f>ROUNDUP(BAR!BP23*0.9*0.85,)</f>
        <v>16524</v>
      </c>
      <c r="BQ23" s="22">
        <f>ROUNDUP(BAR!BQ23*0.9*0.85,)</f>
        <v>16371</v>
      </c>
      <c r="BR23" s="22">
        <f>ROUNDUP(BAR!BR23*0.9*0.85,)</f>
        <v>16371</v>
      </c>
      <c r="BS23" s="22">
        <f>ROUNDUP(BAR!BS23*0.9*0.85,)</f>
        <v>16371</v>
      </c>
      <c r="BT23" s="22">
        <f>ROUNDUP(BAR!BT23*0.9*0.85,)</f>
        <v>16371</v>
      </c>
      <c r="BU23" s="22">
        <f>ROUNDUP(BAR!BU23*0.9*0.85,)</f>
        <v>16371</v>
      </c>
      <c r="BV23" s="22">
        <f>ROUNDUP(BAR!BV23*0.9*0.85,)</f>
        <v>16524</v>
      </c>
      <c r="BW23" s="22">
        <f>ROUNDUP(BAR!BW23*0.9*0.85,)</f>
        <v>16524</v>
      </c>
      <c r="BX23" s="22">
        <f>ROUNDUP(BAR!BX23*0.9*0.85,)</f>
        <v>16371</v>
      </c>
      <c r="BY23" s="22">
        <f>ROUNDUP(BAR!BY23*0.9*0.85,)</f>
        <v>16371</v>
      </c>
      <c r="BZ23" s="22">
        <f>ROUNDUP(BAR!BZ23*0.9*0.85,)</f>
        <v>16371</v>
      </c>
      <c r="CA23" s="22">
        <f>ROUNDUP(BAR!CA23*0.9*0.85,)</f>
        <v>16371</v>
      </c>
      <c r="CB23" s="22">
        <f>ROUNDUP(BAR!CB23*0.9*0.85,)</f>
        <v>16371</v>
      </c>
      <c r="CC23" s="22">
        <f>ROUNDUP(BAR!CC23*0.9*0.85,)</f>
        <v>16524</v>
      </c>
      <c r="CD23" s="22">
        <f>ROUNDUP(BAR!CD23*0.9*0.85,)</f>
        <v>16524</v>
      </c>
      <c r="CE23" s="22">
        <f>ROUNDUP(BAR!CE23*0.9*0.85,)</f>
        <v>16371</v>
      </c>
      <c r="CF23" s="22">
        <f>ROUNDUP(BAR!CF23*0.9*0.85,)</f>
        <v>16371</v>
      </c>
      <c r="CG23" s="22">
        <f>ROUNDUP(BAR!CG23*0.9*0.85,)</f>
        <v>16371</v>
      </c>
      <c r="CH23" s="22">
        <f>ROUNDUP(BAR!CH23*0.9*0.85,)</f>
        <v>16371</v>
      </c>
      <c r="CI23" s="22">
        <f>ROUNDUP(BAR!CI23*0.9*0.85,)</f>
        <v>16371</v>
      </c>
      <c r="CJ23" s="22">
        <f>ROUNDUP(BAR!CJ23*0.9*0.85,)</f>
        <v>16524</v>
      </c>
      <c r="CK23" s="22">
        <f>ROUNDUP(BAR!CK23*0.9*0.85,)</f>
        <v>16524</v>
      </c>
      <c r="CL23" s="22">
        <f>ROUNDUP(BAR!CL23*0.9*0.85,)</f>
        <v>16371</v>
      </c>
      <c r="CM23" s="22">
        <f>ROUNDUP(BAR!CM23*0.9*0.85,)</f>
        <v>16371</v>
      </c>
      <c r="CN23" s="22">
        <f>ROUNDUP(BAR!CN23*0.9*0.85,)</f>
        <v>16371</v>
      </c>
      <c r="CO23" s="22">
        <f>ROUNDUP(BAR!CO23*0.9*0.85,)</f>
        <v>16371</v>
      </c>
      <c r="CP23" s="22">
        <f>ROUNDUP(BAR!CP23*0.9*0.85,)</f>
        <v>16371</v>
      </c>
      <c r="CQ23" s="22">
        <f>ROUNDUP(BAR!CQ23*0.9*0.85,)</f>
        <v>17213</v>
      </c>
      <c r="CR23" s="22">
        <f>ROUNDUP(BAR!CR23*0.9*0.85,)</f>
        <v>17213</v>
      </c>
      <c r="CS23" s="22">
        <f>ROUNDUP(BAR!CS23*0.9*0.85,)</f>
        <v>17213</v>
      </c>
      <c r="CT23" s="22">
        <f>ROUNDUP(BAR!CT23*0.9*0.85,)</f>
        <v>17213</v>
      </c>
      <c r="CU23" s="22">
        <f>ROUNDUP(BAR!CU23*0.9*0.85,)</f>
        <v>17213</v>
      </c>
      <c r="CV23" s="22">
        <f>ROUNDUP(BAR!CV23*0.9*0.85,)</f>
        <v>17213</v>
      </c>
      <c r="CW23" s="22">
        <f>ROUNDUP(BAR!CW23*0.9*0.85,)</f>
        <v>17213</v>
      </c>
      <c r="CX23" s="22">
        <f>ROUNDUP(BAR!CX23*0.9*0.85,)</f>
        <v>17595</v>
      </c>
      <c r="CY23" s="22">
        <f>ROUNDUP(BAR!CY23*0.9*0.85,)</f>
        <v>17595</v>
      </c>
      <c r="CZ23" s="22">
        <f>ROUNDUP(BAR!CZ23*0.9*0.85,)</f>
        <v>17595</v>
      </c>
      <c r="DA23" s="22">
        <f>ROUNDUP(BAR!DA23*0.9*0.85,)</f>
        <v>17595</v>
      </c>
      <c r="DB23" s="22">
        <f>ROUNDUP(BAR!DB23*0.9*0.85,)</f>
        <v>17595</v>
      </c>
      <c r="DC23" s="22">
        <f>ROUNDUP(BAR!DC23*0.9*0.85,)</f>
        <v>17595</v>
      </c>
      <c r="DD23" s="22">
        <f>ROUNDUP(BAR!DD23*0.9*0.85,)</f>
        <v>17595</v>
      </c>
      <c r="DE23" s="22">
        <f>ROUNDUP(BAR!DE23*0.9*0.85,)</f>
        <v>18360</v>
      </c>
      <c r="DF23" s="22">
        <f>ROUNDUP(BAR!DF23*0.9*0.85,)</f>
        <v>18360</v>
      </c>
      <c r="DG23" s="22">
        <f>ROUNDUP(BAR!DG23*0.9*0.85,)</f>
        <v>18360</v>
      </c>
      <c r="DH23" s="22">
        <f>ROUNDUP(BAR!DH23*0.9*0.85,)</f>
        <v>18360</v>
      </c>
      <c r="DI23" s="22">
        <f>ROUNDUP(BAR!DI23*0.9*0.85,)</f>
        <v>33431</v>
      </c>
      <c r="DJ23" s="96">
        <f>ROUNDUP(BAR!DJ23*0.9*0.85,)</f>
        <v>42611</v>
      </c>
      <c r="DK23" s="96">
        <f>ROUNDUP(BAR!DK23*0.9*0.85,)</f>
        <v>42611</v>
      </c>
      <c r="DL23" s="96">
        <f>ROUNDUP(BAR!DL23*0.9*0.85,)</f>
        <v>42611</v>
      </c>
      <c r="DM23" s="96">
        <f>ROUNDUP(BAR!DM23*0.9*0.85,)</f>
        <v>42611</v>
      </c>
      <c r="DN23" s="96">
        <f>ROUNDUP(BAR!DN23*0.9*0.85,)</f>
        <v>42611</v>
      </c>
      <c r="DO23" s="96">
        <f>ROUNDUP(BAR!DO23*0.9*0.85,)</f>
        <v>42611</v>
      </c>
      <c r="DP23" s="96">
        <f>ROUNDUP(BAR!DP23*0.9*0.85,)</f>
        <v>42611</v>
      </c>
      <c r="DQ23" s="96">
        <f>ROUNDUP(BAR!DQ23*0.9*0.85,)</f>
        <v>42611</v>
      </c>
      <c r="DR23" s="96">
        <f>ROUNDUP(BAR!DR23*0.9*0.85,)</f>
        <v>42611</v>
      </c>
      <c r="DS23" s="96">
        <f>ROUNDUP(BAR!DS23*0.9*0.85,)</f>
        <v>40316</v>
      </c>
      <c r="DT23" s="22">
        <f>ROUNDUP(BAR!DT23*0.9*0.85,)</f>
        <v>31442</v>
      </c>
      <c r="DU23" s="22">
        <f>ROUNDUP(BAR!DU23*0.9*0.85,)</f>
        <v>31442</v>
      </c>
      <c r="DV23" s="22">
        <f>ROUNDUP(BAR!DV23*0.9*0.85,)</f>
        <v>31442</v>
      </c>
      <c r="DW23" s="22">
        <f>ROUNDUP(BAR!DW23*0.9*0.85,)</f>
        <v>31442</v>
      </c>
      <c r="DX23" s="22">
        <f>ROUNDUP(BAR!DX23*0.9*0.85,)</f>
        <v>31442</v>
      </c>
      <c r="DY23" s="22">
        <f>ROUNDUP(BAR!DY23*0.9*0.85,)</f>
        <v>31442</v>
      </c>
      <c r="DZ23" s="22">
        <f>ROUNDUP(BAR!DZ23*0.9*0.85,)</f>
        <v>31442</v>
      </c>
      <c r="EA23" s="22">
        <f>ROUNDUP(BAR!EA23*0.9*0.85,)</f>
        <v>32207</v>
      </c>
      <c r="EB23" s="22">
        <f>ROUNDUP(BAR!EB23*0.9*0.85,)</f>
        <v>32207</v>
      </c>
      <c r="EC23" s="22">
        <f>ROUNDUP(BAR!EC23*0.9*0.85,)</f>
        <v>32207</v>
      </c>
      <c r="ED23" s="22">
        <f>ROUNDUP(BAR!ED23*0.9*0.85,)</f>
        <v>32207</v>
      </c>
      <c r="EE23" s="22">
        <f>ROUNDUP(BAR!EE23*0.9*0.85,)</f>
        <v>32207</v>
      </c>
      <c r="EF23" s="22">
        <f>ROUNDUP(BAR!EF23*0.9*0.85,)</f>
        <v>32207</v>
      </c>
      <c r="EG23" s="22">
        <f>ROUNDUP(BAR!EG23*0.9*0.85,)</f>
        <v>32207</v>
      </c>
      <c r="EH23" s="22">
        <f>ROUNDUP(BAR!EH23*0.9*0.85,)</f>
        <v>32207</v>
      </c>
      <c r="EI23" s="22">
        <f>ROUNDUP(BAR!EI23*0.9*0.85,)</f>
        <v>32207</v>
      </c>
      <c r="EJ23" s="22">
        <f>ROUNDUP(BAR!EJ23*0.9*0.85,)</f>
        <v>32207</v>
      </c>
      <c r="EK23" s="22">
        <f>ROUNDUP(BAR!EK23*0.9*0.85,)</f>
        <v>32207</v>
      </c>
      <c r="EL23" s="22">
        <f>ROUNDUP(BAR!EL23*0.9*0.85,)</f>
        <v>32207</v>
      </c>
      <c r="EM23" s="22">
        <f>ROUNDUP(BAR!EM23*0.9*0.85,)</f>
        <v>32207</v>
      </c>
      <c r="EN23" s="22">
        <f>ROUNDUP(BAR!EN23*0.9*0.85,)</f>
        <v>32207</v>
      </c>
      <c r="EO23" s="22">
        <f>ROUNDUP(BAR!EO23*0.9*0.85,)</f>
        <v>32207</v>
      </c>
      <c r="EP23" s="22">
        <f>ROUNDUP(BAR!EP23*0.9*0.85,)</f>
        <v>32207</v>
      </c>
      <c r="EQ23" s="22">
        <f>ROUNDUP(BAR!EQ23*0.9*0.85,)</f>
        <v>32972</v>
      </c>
      <c r="ER23" s="22">
        <f>ROUNDUP(BAR!ER23*0.9*0.85,)</f>
        <v>32972</v>
      </c>
      <c r="ES23" s="22">
        <f>ROUNDUP(BAR!ES23*0.9*0.85,)</f>
        <v>32972</v>
      </c>
      <c r="ET23" s="22">
        <f>ROUNDUP(BAR!ET23*0.9*0.85,)</f>
        <v>32972</v>
      </c>
      <c r="EU23" s="22">
        <f>ROUNDUP(BAR!EU23*0.9*0.85,)</f>
        <v>32972</v>
      </c>
      <c r="EV23" s="22">
        <f>ROUNDUP(BAR!EV23*0.9*0.85,)</f>
        <v>32972</v>
      </c>
      <c r="EW23" s="22">
        <f>ROUNDUP(BAR!EW23*0.9*0.85,)</f>
        <v>32972</v>
      </c>
      <c r="EX23" s="22">
        <f>ROUNDUP(BAR!EX23*0.9*0.85,)</f>
        <v>32972</v>
      </c>
      <c r="EY23" s="22">
        <f>ROUNDUP(BAR!EY23*0.9*0.85,)</f>
        <v>32972</v>
      </c>
      <c r="EZ23" s="22">
        <f>ROUNDUP(BAR!EZ23*0.9*0.85,)</f>
        <v>32972</v>
      </c>
      <c r="FA23" s="22">
        <f>ROUNDUP(BAR!FA23*0.9*0.85,)</f>
        <v>32972</v>
      </c>
      <c r="FB23" s="22">
        <f>ROUNDUP(BAR!FB23*0.9*0.85,)</f>
        <v>32972</v>
      </c>
      <c r="FC23" s="22">
        <f>ROUNDUP(BAR!FC23*0.9*0.85,)</f>
        <v>32972</v>
      </c>
      <c r="FD23" s="22">
        <f>ROUNDUP(BAR!FD23*0.9*0.85,)</f>
        <v>32972</v>
      </c>
      <c r="FE23" s="22">
        <f>ROUNDUP(BAR!FE23*0.9*0.85,)</f>
        <v>32972</v>
      </c>
      <c r="FF23" s="22">
        <f>ROUNDUP(BAR!FF23*0.9*0.85,)</f>
        <v>32972</v>
      </c>
      <c r="FG23" s="22">
        <f>ROUNDUP(BAR!FG23*0.9*0.85,)</f>
        <v>32972</v>
      </c>
      <c r="FH23" s="22">
        <f>ROUNDUP(BAR!FH23*0.9*0.85,)</f>
        <v>32972</v>
      </c>
      <c r="FI23" s="22">
        <f>ROUNDUP(BAR!FI23*0.9*0.85,)</f>
        <v>32972</v>
      </c>
      <c r="FJ23" s="22">
        <f>ROUNDUP(BAR!FJ23*0.9*0.85,)</f>
        <v>32972</v>
      </c>
      <c r="FK23" s="22">
        <f>ROUNDUP(BAR!FK23*0.9*0.85,)</f>
        <v>34961</v>
      </c>
      <c r="FL23" s="22">
        <f>ROUNDUP(BAR!FL23*0.9*0.85,)</f>
        <v>34961</v>
      </c>
      <c r="FM23" s="22">
        <f>ROUNDUP(BAR!FM23*0.9*0.85,)</f>
        <v>34961</v>
      </c>
      <c r="FN23" s="22">
        <f>ROUNDUP(BAR!FN23*0.9*0.85,)</f>
        <v>32972</v>
      </c>
      <c r="FO23" s="22">
        <f>ROUNDUP(BAR!FO23*0.9*0.85,)</f>
        <v>32972</v>
      </c>
      <c r="FP23" s="22">
        <f>ROUNDUP(BAR!FP23*0.9*0.85,)</f>
        <v>32972</v>
      </c>
      <c r="FQ23" s="22">
        <f>ROUNDUP(BAR!FQ23*0.9*0.85,)</f>
        <v>32972</v>
      </c>
      <c r="FR23" s="22">
        <f>ROUNDUP(BAR!FR23*0.9*0.85,)</f>
        <v>32972</v>
      </c>
      <c r="FS23" s="22">
        <f>ROUNDUP(BAR!FS23*0.9*0.85,)</f>
        <v>31442</v>
      </c>
      <c r="FT23" s="22">
        <f>ROUNDUP(BAR!FT23*0.9*0.85,)</f>
        <v>31442</v>
      </c>
      <c r="FU23" s="22">
        <f>ROUNDUP(BAR!FU23*0.9*0.85,)</f>
        <v>31442</v>
      </c>
      <c r="FV23" s="22">
        <f>ROUNDUP(BAR!FV23*0.9*0.85,)</f>
        <v>31442</v>
      </c>
      <c r="FW23" s="22">
        <f>ROUNDUP(BAR!FW23*0.9*0.85,)</f>
        <v>31442</v>
      </c>
      <c r="FX23" s="22">
        <f>ROUNDUP(BAR!FX23*0.9*0.85,)</f>
        <v>31442</v>
      </c>
      <c r="FY23" s="22">
        <f>ROUNDUP(BAR!FY23*0.9*0.85,)</f>
        <v>31442</v>
      </c>
      <c r="FZ23" s="22">
        <f>ROUNDUP(BAR!FZ23*0.9*0.85,)</f>
        <v>35955</v>
      </c>
      <c r="GA23" s="22">
        <f>ROUNDUP(BAR!GA23*0.9*0.85,)</f>
        <v>32207</v>
      </c>
      <c r="GB23" s="22">
        <f>ROUNDUP(BAR!GB23*0.9*0.85,)</f>
        <v>25475</v>
      </c>
      <c r="GC23" s="22">
        <f>ROUNDUP(BAR!GC23*0.9*0.85,)</f>
        <v>25475</v>
      </c>
      <c r="GD23" s="22">
        <f>ROUNDUP(BAR!GD23*0.9*0.85,)</f>
        <v>25475</v>
      </c>
      <c r="GE23" s="22">
        <f>ROUNDUP(BAR!GE23*0.9*0.85,)</f>
        <v>25475</v>
      </c>
      <c r="GF23" s="22">
        <f>ROUNDUP(BAR!GF23*0.9*0.85,)</f>
        <v>25475</v>
      </c>
      <c r="GG23" s="22">
        <f>ROUNDUP(BAR!GG23*0.9*0.85,)</f>
        <v>25475</v>
      </c>
      <c r="GH23" s="22">
        <f>ROUNDUP(BAR!GH23*0.9*0.85,)</f>
        <v>25475</v>
      </c>
      <c r="GI23" s="22">
        <f>ROUNDUP(BAR!GI23*0.9*0.85,)</f>
        <v>25475</v>
      </c>
      <c r="GJ23" s="22">
        <f>ROUNDUP(BAR!GJ23*0.9*0.85,)</f>
        <v>25475</v>
      </c>
      <c r="GK23" s="22">
        <f>ROUNDUP(BAR!GK23*0.9*0.85,)</f>
        <v>25475</v>
      </c>
      <c r="GL23" s="22">
        <f>ROUNDUP(BAR!GL23*0.9*0.85,)</f>
        <v>25475</v>
      </c>
      <c r="GM23" s="22">
        <f>ROUNDUP(BAR!GM23*0.9*0.85,)</f>
        <v>25475</v>
      </c>
      <c r="GN23" s="22">
        <f>ROUNDUP(BAR!GN23*0.9*0.85,)</f>
        <v>25475</v>
      </c>
      <c r="GO23" s="22">
        <f>ROUNDUP(BAR!GO23*0.9*0.85,)</f>
        <v>25475</v>
      </c>
      <c r="GP23" s="22">
        <f>ROUNDUP(BAR!GP23*0.9*0.85,)</f>
        <v>25475</v>
      </c>
      <c r="GQ23" s="22">
        <f>ROUNDUP(BAR!GQ23*0.9*0.85,)</f>
        <v>25475</v>
      </c>
      <c r="GR23" s="22">
        <f>ROUNDUP(BAR!GR23*0.9*0.85,)</f>
        <v>25475</v>
      </c>
      <c r="GS23" s="22">
        <f>ROUNDUP(BAR!GS23*0.9*0.85,)</f>
        <v>25475</v>
      </c>
      <c r="GT23" s="22">
        <f>ROUNDUP(BAR!GT23*0.9*0.85,)</f>
        <v>25475</v>
      </c>
      <c r="GU23" s="22">
        <f>ROUNDUP(BAR!GU23*0.9*0.85,)</f>
        <v>25475</v>
      </c>
      <c r="GV23" s="22">
        <f>ROUNDUP(BAR!GV23*0.9*0.85,)</f>
        <v>25475</v>
      </c>
      <c r="GW23" s="22">
        <f>ROUNDUP(BAR!GW23*0.9*0.85,)</f>
        <v>25475</v>
      </c>
    </row>
    <row r="24" spans="1:205" s="4" customFormat="1" ht="12" customHeight="1">
      <c r="A24" s="24">
        <v>4</v>
      </c>
      <c r="B24" s="22">
        <f>ROUNDUP(BAR!B24*0.9*0.85,)</f>
        <v>20273</v>
      </c>
      <c r="C24" s="22">
        <f>ROUNDUP(BAR!C24*0.9*0.85,)</f>
        <v>19890</v>
      </c>
      <c r="D24" s="22">
        <f>ROUNDUP(BAR!D24*0.9*0.85,)</f>
        <v>20655</v>
      </c>
      <c r="E24" s="22">
        <f>ROUNDUP(BAR!E24*0.9*0.85,)</f>
        <v>20655</v>
      </c>
      <c r="F24" s="22">
        <f>ROUNDUP(BAR!F24*0.9*0.85,)</f>
        <v>20655</v>
      </c>
      <c r="G24" s="22">
        <f>ROUNDUP(BAR!G24*0.9*0.85,)</f>
        <v>19584</v>
      </c>
      <c r="H24" s="22">
        <f>ROUNDUP(BAR!H24*0.9*0.85,)</f>
        <v>19584</v>
      </c>
      <c r="I24" s="22">
        <f>ROUNDUP(BAR!I24*0.9*0.85,)</f>
        <v>19584</v>
      </c>
      <c r="J24" s="22">
        <f>ROUNDUP(BAR!J24*0.9*0.85,)</f>
        <v>19584</v>
      </c>
      <c r="K24" s="22">
        <f>ROUNDUP(BAR!K24*0.9*0.85,)</f>
        <v>20273</v>
      </c>
      <c r="L24" s="22">
        <f>ROUNDUP(BAR!L24*0.9*0.85,)</f>
        <v>20273</v>
      </c>
      <c r="M24" s="22">
        <f>ROUNDUP(BAR!M24*0.9*0.85,)</f>
        <v>19125</v>
      </c>
      <c r="N24" s="22">
        <f>ROUNDUP(BAR!N24*0.9*0.85,)</f>
        <v>19125</v>
      </c>
      <c r="O24" s="22">
        <f>ROUNDUP(BAR!O24*0.9*0.85,)</f>
        <v>19125</v>
      </c>
      <c r="P24" s="22">
        <f>ROUNDUP(BAR!P24*0.9*0.85,)</f>
        <v>19125</v>
      </c>
      <c r="Q24" s="22">
        <f>ROUNDUP(BAR!Q24*0.9*0.85,)</f>
        <v>19125</v>
      </c>
      <c r="R24" s="22">
        <f>ROUNDUP(BAR!R24*0.9*0.85,)</f>
        <v>19584</v>
      </c>
      <c r="S24" s="22">
        <f>ROUNDUP(BAR!S24*0.9*0.85,)</f>
        <v>19584</v>
      </c>
      <c r="T24" s="22">
        <f>ROUNDUP(BAR!T24*0.9*0.85,)</f>
        <v>19125</v>
      </c>
      <c r="U24" s="22">
        <f>ROUNDUP(BAR!U24*0.9*0.85,)</f>
        <v>19125</v>
      </c>
      <c r="V24" s="22">
        <f>ROUNDUP(BAR!V24*0.9*0.85,)</f>
        <v>19125</v>
      </c>
      <c r="W24" s="22">
        <f>ROUNDUP(BAR!W24*0.9*0.85,)</f>
        <v>19125</v>
      </c>
      <c r="X24" s="22">
        <f>ROUNDUP(BAR!X24*0.9*0.85,)</f>
        <v>16754</v>
      </c>
      <c r="Y24" s="22">
        <f>ROUNDUP(BAR!Y24*0.9*0.85,)</f>
        <v>16983</v>
      </c>
      <c r="Z24" s="22">
        <f>ROUNDUP(BAR!Z24*0.9*0.85,)</f>
        <v>16983</v>
      </c>
      <c r="AA24" s="22">
        <f>ROUNDUP(BAR!AA24*0.9*0.85,)</f>
        <v>16754</v>
      </c>
      <c r="AB24" s="22">
        <f>ROUNDUP(BAR!AB24*0.9*0.85,)</f>
        <v>16754</v>
      </c>
      <c r="AC24" s="22">
        <f>ROUNDUP(BAR!AC24*0.9*0.85,)</f>
        <v>16754</v>
      </c>
      <c r="AD24" s="22">
        <f>ROUNDUP(BAR!AD24*0.9*0.85,)</f>
        <v>16754</v>
      </c>
      <c r="AE24" s="22">
        <f>ROUNDUP(BAR!AE24*0.9*0.85,)</f>
        <v>16754</v>
      </c>
      <c r="AF24" s="22">
        <f>ROUNDUP(BAR!AF24*0.9*0.85,)</f>
        <v>16983</v>
      </c>
      <c r="AG24" s="22">
        <f>ROUNDUP(BAR!AG24*0.9*0.85,)</f>
        <v>16983</v>
      </c>
      <c r="AH24" s="22">
        <f>ROUNDUP(BAR!AH24*0.9*0.85,)</f>
        <v>16754</v>
      </c>
      <c r="AI24" s="22">
        <f>ROUNDUP(BAR!AI24*0.9*0.85,)</f>
        <v>16983</v>
      </c>
      <c r="AJ24" s="22">
        <f>ROUNDUP(BAR!AJ24*0.9*0.85,)</f>
        <v>16983</v>
      </c>
      <c r="AK24" s="22">
        <f>ROUNDUP(BAR!AK24*0.9*0.85,)</f>
        <v>16983</v>
      </c>
      <c r="AL24" s="22">
        <f>ROUNDUP(BAR!AL24*0.9*0.85,)</f>
        <v>16983</v>
      </c>
      <c r="AM24" s="22">
        <f>ROUNDUP(BAR!AM24*0.9*0.85,)</f>
        <v>16983</v>
      </c>
      <c r="AN24" s="22">
        <f>ROUNDUP(BAR!AN24*0.9*0.85,)</f>
        <v>16983</v>
      </c>
      <c r="AO24" s="22">
        <f>ROUNDUP(BAR!AO24*0.9*0.85,)</f>
        <v>16754</v>
      </c>
      <c r="AP24" s="22">
        <f>ROUNDUP(BAR!AP24*0.9*0.85,)</f>
        <v>16754</v>
      </c>
      <c r="AQ24" s="22">
        <f>ROUNDUP(BAR!AQ24*0.9*0.85,)</f>
        <v>16754</v>
      </c>
      <c r="AR24" s="22">
        <f>ROUNDUP(BAR!AR24*0.9*0.85,)</f>
        <v>16754</v>
      </c>
      <c r="AS24" s="22">
        <f>ROUNDUP(BAR!AS24*0.9*0.85,)</f>
        <v>16754</v>
      </c>
      <c r="AT24" s="22">
        <f>ROUNDUP(BAR!AT24*0.9*0.85,)</f>
        <v>16983</v>
      </c>
      <c r="AU24" s="22">
        <f>ROUNDUP(BAR!AU24*0.9*0.85,)</f>
        <v>16983</v>
      </c>
      <c r="AV24" s="22">
        <f>ROUNDUP(BAR!AV24*0.9*0.85,)</f>
        <v>16754</v>
      </c>
      <c r="AW24" s="22">
        <f>ROUNDUP(BAR!AW24*0.9*0.85,)</f>
        <v>16754</v>
      </c>
      <c r="AX24" s="22">
        <f>ROUNDUP(BAR!AX24*0.9*0.85,)</f>
        <v>16754</v>
      </c>
      <c r="AY24" s="22">
        <f>ROUNDUP(BAR!AY24*0.9*0.85,)</f>
        <v>16754</v>
      </c>
      <c r="AZ24" s="22">
        <f>ROUNDUP(BAR!AZ24*0.9*0.85,)</f>
        <v>16754</v>
      </c>
      <c r="BA24" s="22">
        <f>ROUNDUP(BAR!BA24*0.9*0.85,)</f>
        <v>16983</v>
      </c>
      <c r="BB24" s="22">
        <f>ROUNDUP(BAR!BB24*0.9*0.85,)</f>
        <v>16983</v>
      </c>
      <c r="BC24" s="22">
        <f>ROUNDUP(BAR!BC24*0.9*0.85,)</f>
        <v>16524</v>
      </c>
      <c r="BD24" s="22">
        <f>ROUNDUP(BAR!BD24*0.9*0.85,)</f>
        <v>16524</v>
      </c>
      <c r="BE24" s="22">
        <f>ROUNDUP(BAR!BE24*0.9*0.85,)</f>
        <v>16524</v>
      </c>
      <c r="BF24" s="22">
        <f>ROUNDUP(BAR!BF24*0.9*0.85,)</f>
        <v>16983</v>
      </c>
      <c r="BG24" s="22">
        <f>ROUNDUP(BAR!BG24*0.9*0.85,)</f>
        <v>16983</v>
      </c>
      <c r="BH24" s="22">
        <f>ROUNDUP(BAR!BH24*0.9*0.85,)</f>
        <v>16983</v>
      </c>
      <c r="BI24" s="22">
        <f>ROUNDUP(BAR!BI24*0.9*0.85,)</f>
        <v>16983</v>
      </c>
      <c r="BJ24" s="22">
        <f>ROUNDUP(BAR!BJ24*0.9*0.85,)</f>
        <v>16371</v>
      </c>
      <c r="BK24" s="22">
        <f>ROUNDUP(BAR!BK24*0.9*0.85,)</f>
        <v>16371</v>
      </c>
      <c r="BL24" s="22">
        <f>ROUNDUP(BAR!BL24*0.9*0.85,)</f>
        <v>16371</v>
      </c>
      <c r="BM24" s="22">
        <f>ROUNDUP(BAR!BM24*0.9*0.85,)</f>
        <v>16371</v>
      </c>
      <c r="BN24" s="22">
        <f>ROUNDUP(BAR!BN24*0.9*0.85,)</f>
        <v>16371</v>
      </c>
      <c r="BO24" s="22">
        <f>ROUNDUP(BAR!BO24*0.9*0.85,)</f>
        <v>16524</v>
      </c>
      <c r="BP24" s="22">
        <f>ROUNDUP(BAR!BP24*0.9*0.85,)</f>
        <v>16524</v>
      </c>
      <c r="BQ24" s="22">
        <f>ROUNDUP(BAR!BQ24*0.9*0.85,)</f>
        <v>16371</v>
      </c>
      <c r="BR24" s="22">
        <f>ROUNDUP(BAR!BR24*0.9*0.85,)</f>
        <v>16371</v>
      </c>
      <c r="BS24" s="22">
        <f>ROUNDUP(BAR!BS24*0.9*0.85,)</f>
        <v>16371</v>
      </c>
      <c r="BT24" s="22">
        <f>ROUNDUP(BAR!BT24*0.9*0.85,)</f>
        <v>16371</v>
      </c>
      <c r="BU24" s="22">
        <f>ROUNDUP(BAR!BU24*0.9*0.85,)</f>
        <v>16371</v>
      </c>
      <c r="BV24" s="22">
        <f>ROUNDUP(BAR!BV24*0.9*0.85,)</f>
        <v>16524</v>
      </c>
      <c r="BW24" s="22">
        <f>ROUNDUP(BAR!BW24*0.9*0.85,)</f>
        <v>16524</v>
      </c>
      <c r="BX24" s="22">
        <f>ROUNDUP(BAR!BX24*0.9*0.85,)</f>
        <v>16371</v>
      </c>
      <c r="BY24" s="22">
        <f>ROUNDUP(BAR!BY24*0.9*0.85,)</f>
        <v>16371</v>
      </c>
      <c r="BZ24" s="22">
        <f>ROUNDUP(BAR!BZ24*0.9*0.85,)</f>
        <v>16371</v>
      </c>
      <c r="CA24" s="22">
        <f>ROUNDUP(BAR!CA24*0.9*0.85,)</f>
        <v>16371</v>
      </c>
      <c r="CB24" s="22">
        <f>ROUNDUP(BAR!CB24*0.9*0.85,)</f>
        <v>16371</v>
      </c>
      <c r="CC24" s="22">
        <f>ROUNDUP(BAR!CC24*0.9*0.85,)</f>
        <v>16524</v>
      </c>
      <c r="CD24" s="22">
        <f>ROUNDUP(BAR!CD24*0.9*0.85,)</f>
        <v>16524</v>
      </c>
      <c r="CE24" s="22">
        <f>ROUNDUP(BAR!CE24*0.9*0.85,)</f>
        <v>16371</v>
      </c>
      <c r="CF24" s="22">
        <f>ROUNDUP(BAR!CF24*0.9*0.85,)</f>
        <v>16371</v>
      </c>
      <c r="CG24" s="22">
        <f>ROUNDUP(BAR!CG24*0.9*0.85,)</f>
        <v>16371</v>
      </c>
      <c r="CH24" s="22">
        <f>ROUNDUP(BAR!CH24*0.9*0.85,)</f>
        <v>16371</v>
      </c>
      <c r="CI24" s="22">
        <f>ROUNDUP(BAR!CI24*0.9*0.85,)</f>
        <v>16371</v>
      </c>
      <c r="CJ24" s="22">
        <f>ROUNDUP(BAR!CJ24*0.9*0.85,)</f>
        <v>16524</v>
      </c>
      <c r="CK24" s="22">
        <f>ROUNDUP(BAR!CK24*0.9*0.85,)</f>
        <v>16524</v>
      </c>
      <c r="CL24" s="22">
        <f>ROUNDUP(BAR!CL24*0.9*0.85,)</f>
        <v>16371</v>
      </c>
      <c r="CM24" s="22">
        <f>ROUNDUP(BAR!CM24*0.9*0.85,)</f>
        <v>16371</v>
      </c>
      <c r="CN24" s="22">
        <f>ROUNDUP(BAR!CN24*0.9*0.85,)</f>
        <v>16371</v>
      </c>
      <c r="CO24" s="22">
        <f>ROUNDUP(BAR!CO24*0.9*0.85,)</f>
        <v>16371</v>
      </c>
      <c r="CP24" s="22">
        <f>ROUNDUP(BAR!CP24*0.9*0.85,)</f>
        <v>16371</v>
      </c>
      <c r="CQ24" s="22">
        <f>ROUNDUP(BAR!CQ24*0.9*0.85,)</f>
        <v>17213</v>
      </c>
      <c r="CR24" s="22">
        <f>ROUNDUP(BAR!CR24*0.9*0.85,)</f>
        <v>17213</v>
      </c>
      <c r="CS24" s="22">
        <f>ROUNDUP(BAR!CS24*0.9*0.85,)</f>
        <v>17213</v>
      </c>
      <c r="CT24" s="22">
        <f>ROUNDUP(BAR!CT24*0.9*0.85,)</f>
        <v>17213</v>
      </c>
      <c r="CU24" s="22">
        <f>ROUNDUP(BAR!CU24*0.9*0.85,)</f>
        <v>17213</v>
      </c>
      <c r="CV24" s="22">
        <f>ROUNDUP(BAR!CV24*0.9*0.85,)</f>
        <v>17213</v>
      </c>
      <c r="CW24" s="22">
        <f>ROUNDUP(BAR!CW24*0.9*0.85,)</f>
        <v>17213</v>
      </c>
      <c r="CX24" s="22">
        <f>ROUNDUP(BAR!CX24*0.9*0.85,)</f>
        <v>17595</v>
      </c>
      <c r="CY24" s="22">
        <f>ROUNDUP(BAR!CY24*0.9*0.85,)</f>
        <v>17595</v>
      </c>
      <c r="CZ24" s="22">
        <f>ROUNDUP(BAR!CZ24*0.9*0.85,)</f>
        <v>17595</v>
      </c>
      <c r="DA24" s="22">
        <f>ROUNDUP(BAR!DA24*0.9*0.85,)</f>
        <v>17595</v>
      </c>
      <c r="DB24" s="22">
        <f>ROUNDUP(BAR!DB24*0.9*0.85,)</f>
        <v>17595</v>
      </c>
      <c r="DC24" s="22">
        <f>ROUNDUP(BAR!DC24*0.9*0.85,)</f>
        <v>17595</v>
      </c>
      <c r="DD24" s="22">
        <f>ROUNDUP(BAR!DD24*0.9*0.85,)</f>
        <v>17595</v>
      </c>
      <c r="DE24" s="22">
        <f>ROUNDUP(BAR!DE24*0.9*0.85,)</f>
        <v>18360</v>
      </c>
      <c r="DF24" s="22">
        <f>ROUNDUP(BAR!DF24*0.9*0.85,)</f>
        <v>18360</v>
      </c>
      <c r="DG24" s="22">
        <f>ROUNDUP(BAR!DG24*0.9*0.85,)</f>
        <v>18360</v>
      </c>
      <c r="DH24" s="22">
        <f>ROUNDUP(BAR!DH24*0.9*0.85,)</f>
        <v>18360</v>
      </c>
      <c r="DI24" s="22">
        <f>ROUNDUP(BAR!DI24*0.9*0.85,)</f>
        <v>33431</v>
      </c>
      <c r="DJ24" s="96">
        <f>ROUNDUP(BAR!DJ24*0.9*0.85,)</f>
        <v>42611</v>
      </c>
      <c r="DK24" s="96">
        <f>ROUNDUP(BAR!DK24*0.9*0.85,)</f>
        <v>42611</v>
      </c>
      <c r="DL24" s="96">
        <f>ROUNDUP(BAR!DL24*0.9*0.85,)</f>
        <v>42611</v>
      </c>
      <c r="DM24" s="96">
        <f>ROUNDUP(BAR!DM24*0.9*0.85,)</f>
        <v>42611</v>
      </c>
      <c r="DN24" s="96">
        <f>ROUNDUP(BAR!DN24*0.9*0.85,)</f>
        <v>42611</v>
      </c>
      <c r="DO24" s="96">
        <f>ROUNDUP(BAR!DO24*0.9*0.85,)</f>
        <v>42611</v>
      </c>
      <c r="DP24" s="96">
        <f>ROUNDUP(BAR!DP24*0.9*0.85,)</f>
        <v>42611</v>
      </c>
      <c r="DQ24" s="96">
        <f>ROUNDUP(BAR!DQ24*0.9*0.85,)</f>
        <v>42611</v>
      </c>
      <c r="DR24" s="96">
        <f>ROUNDUP(BAR!DR24*0.9*0.85,)</f>
        <v>42611</v>
      </c>
      <c r="DS24" s="96">
        <f>ROUNDUP(BAR!DS24*0.9*0.85,)</f>
        <v>40316</v>
      </c>
      <c r="DT24" s="22">
        <f>ROUNDUP(BAR!DT24*0.9*0.85,)</f>
        <v>31442</v>
      </c>
      <c r="DU24" s="22">
        <f>ROUNDUP(BAR!DU24*0.9*0.85,)</f>
        <v>31442</v>
      </c>
      <c r="DV24" s="22">
        <f>ROUNDUP(BAR!DV24*0.9*0.85,)</f>
        <v>31442</v>
      </c>
      <c r="DW24" s="22">
        <f>ROUNDUP(BAR!DW24*0.9*0.85,)</f>
        <v>31442</v>
      </c>
      <c r="DX24" s="22">
        <f>ROUNDUP(BAR!DX24*0.9*0.85,)</f>
        <v>31442</v>
      </c>
      <c r="DY24" s="22">
        <f>ROUNDUP(BAR!DY24*0.9*0.85,)</f>
        <v>31442</v>
      </c>
      <c r="DZ24" s="22">
        <f>ROUNDUP(BAR!DZ24*0.9*0.85,)</f>
        <v>31442</v>
      </c>
      <c r="EA24" s="22">
        <f>ROUNDUP(BAR!EA24*0.9*0.85,)</f>
        <v>32207</v>
      </c>
      <c r="EB24" s="22">
        <f>ROUNDUP(BAR!EB24*0.9*0.85,)</f>
        <v>32207</v>
      </c>
      <c r="EC24" s="22">
        <f>ROUNDUP(BAR!EC24*0.9*0.85,)</f>
        <v>32207</v>
      </c>
      <c r="ED24" s="22">
        <f>ROUNDUP(BAR!ED24*0.9*0.85,)</f>
        <v>32207</v>
      </c>
      <c r="EE24" s="22">
        <f>ROUNDUP(BAR!EE24*0.9*0.85,)</f>
        <v>32207</v>
      </c>
      <c r="EF24" s="22">
        <f>ROUNDUP(BAR!EF24*0.9*0.85,)</f>
        <v>32207</v>
      </c>
      <c r="EG24" s="22">
        <f>ROUNDUP(BAR!EG24*0.9*0.85,)</f>
        <v>32207</v>
      </c>
      <c r="EH24" s="22">
        <f>ROUNDUP(BAR!EH24*0.9*0.85,)</f>
        <v>32207</v>
      </c>
      <c r="EI24" s="22">
        <f>ROUNDUP(BAR!EI24*0.9*0.85,)</f>
        <v>32207</v>
      </c>
      <c r="EJ24" s="22">
        <f>ROUNDUP(BAR!EJ24*0.9*0.85,)</f>
        <v>32207</v>
      </c>
      <c r="EK24" s="22">
        <f>ROUNDUP(BAR!EK24*0.9*0.85,)</f>
        <v>32207</v>
      </c>
      <c r="EL24" s="22">
        <f>ROUNDUP(BAR!EL24*0.9*0.85,)</f>
        <v>32207</v>
      </c>
      <c r="EM24" s="22">
        <f>ROUNDUP(BAR!EM24*0.9*0.85,)</f>
        <v>32207</v>
      </c>
      <c r="EN24" s="22">
        <f>ROUNDUP(BAR!EN24*0.9*0.85,)</f>
        <v>32207</v>
      </c>
      <c r="EO24" s="22">
        <f>ROUNDUP(BAR!EO24*0.9*0.85,)</f>
        <v>32207</v>
      </c>
      <c r="EP24" s="22">
        <f>ROUNDUP(BAR!EP24*0.9*0.85,)</f>
        <v>32207</v>
      </c>
      <c r="EQ24" s="22">
        <f>ROUNDUP(BAR!EQ24*0.9*0.85,)</f>
        <v>32972</v>
      </c>
      <c r="ER24" s="22">
        <f>ROUNDUP(BAR!ER24*0.9*0.85,)</f>
        <v>32972</v>
      </c>
      <c r="ES24" s="22">
        <f>ROUNDUP(BAR!ES24*0.9*0.85,)</f>
        <v>32972</v>
      </c>
      <c r="ET24" s="22">
        <f>ROUNDUP(BAR!ET24*0.9*0.85,)</f>
        <v>32972</v>
      </c>
      <c r="EU24" s="22">
        <f>ROUNDUP(BAR!EU24*0.9*0.85,)</f>
        <v>32972</v>
      </c>
      <c r="EV24" s="22">
        <f>ROUNDUP(BAR!EV24*0.9*0.85,)</f>
        <v>32972</v>
      </c>
      <c r="EW24" s="22">
        <f>ROUNDUP(BAR!EW24*0.9*0.85,)</f>
        <v>32972</v>
      </c>
      <c r="EX24" s="22">
        <f>ROUNDUP(BAR!EX24*0.9*0.85,)</f>
        <v>32972</v>
      </c>
      <c r="EY24" s="22">
        <f>ROUNDUP(BAR!EY24*0.9*0.85,)</f>
        <v>32972</v>
      </c>
      <c r="EZ24" s="22">
        <f>ROUNDUP(BAR!EZ24*0.9*0.85,)</f>
        <v>32972</v>
      </c>
      <c r="FA24" s="22">
        <f>ROUNDUP(BAR!FA24*0.9*0.85,)</f>
        <v>32972</v>
      </c>
      <c r="FB24" s="22">
        <f>ROUNDUP(BAR!FB24*0.9*0.85,)</f>
        <v>32972</v>
      </c>
      <c r="FC24" s="22">
        <f>ROUNDUP(BAR!FC24*0.9*0.85,)</f>
        <v>32972</v>
      </c>
      <c r="FD24" s="22">
        <f>ROUNDUP(BAR!FD24*0.9*0.85,)</f>
        <v>32972</v>
      </c>
      <c r="FE24" s="22">
        <f>ROUNDUP(BAR!FE24*0.9*0.85,)</f>
        <v>32972</v>
      </c>
      <c r="FF24" s="22">
        <f>ROUNDUP(BAR!FF24*0.9*0.85,)</f>
        <v>32972</v>
      </c>
      <c r="FG24" s="22">
        <f>ROUNDUP(BAR!FG24*0.9*0.85,)</f>
        <v>32972</v>
      </c>
      <c r="FH24" s="22">
        <f>ROUNDUP(BAR!FH24*0.9*0.85,)</f>
        <v>32972</v>
      </c>
      <c r="FI24" s="22">
        <f>ROUNDUP(BAR!FI24*0.9*0.85,)</f>
        <v>32972</v>
      </c>
      <c r="FJ24" s="22">
        <f>ROUNDUP(BAR!FJ24*0.9*0.85,)</f>
        <v>32972</v>
      </c>
      <c r="FK24" s="22">
        <f>ROUNDUP(BAR!FK24*0.9*0.85,)</f>
        <v>34961</v>
      </c>
      <c r="FL24" s="22">
        <f>ROUNDUP(BAR!FL24*0.9*0.85,)</f>
        <v>34961</v>
      </c>
      <c r="FM24" s="22">
        <f>ROUNDUP(BAR!FM24*0.9*0.85,)</f>
        <v>34961</v>
      </c>
      <c r="FN24" s="22">
        <f>ROUNDUP(BAR!FN24*0.9*0.85,)</f>
        <v>32972</v>
      </c>
      <c r="FO24" s="22">
        <f>ROUNDUP(BAR!FO24*0.9*0.85,)</f>
        <v>32972</v>
      </c>
      <c r="FP24" s="22">
        <f>ROUNDUP(BAR!FP24*0.9*0.85,)</f>
        <v>32972</v>
      </c>
      <c r="FQ24" s="22">
        <f>ROUNDUP(BAR!FQ24*0.9*0.85,)</f>
        <v>32972</v>
      </c>
      <c r="FR24" s="22">
        <f>ROUNDUP(BAR!FR24*0.9*0.85,)</f>
        <v>32972</v>
      </c>
      <c r="FS24" s="22">
        <f>ROUNDUP(BAR!FS24*0.9*0.85,)</f>
        <v>31442</v>
      </c>
      <c r="FT24" s="22">
        <f>ROUNDUP(BAR!FT24*0.9*0.85,)</f>
        <v>31442</v>
      </c>
      <c r="FU24" s="22">
        <f>ROUNDUP(BAR!FU24*0.9*0.85,)</f>
        <v>31442</v>
      </c>
      <c r="FV24" s="22">
        <f>ROUNDUP(BAR!FV24*0.9*0.85,)</f>
        <v>31442</v>
      </c>
      <c r="FW24" s="22">
        <f>ROUNDUP(BAR!FW24*0.9*0.85,)</f>
        <v>31442</v>
      </c>
      <c r="FX24" s="22">
        <f>ROUNDUP(BAR!FX24*0.9*0.85,)</f>
        <v>31442</v>
      </c>
      <c r="FY24" s="22">
        <f>ROUNDUP(BAR!FY24*0.9*0.85,)</f>
        <v>31442</v>
      </c>
      <c r="FZ24" s="22">
        <f>ROUNDUP(BAR!FZ24*0.9*0.85,)</f>
        <v>35955</v>
      </c>
      <c r="GA24" s="22">
        <f>ROUNDUP(BAR!GA24*0.9*0.85,)</f>
        <v>32207</v>
      </c>
      <c r="GB24" s="22">
        <f>ROUNDUP(BAR!GB24*0.9*0.85,)</f>
        <v>25475</v>
      </c>
      <c r="GC24" s="22">
        <f>ROUNDUP(BAR!GC24*0.9*0.85,)</f>
        <v>25475</v>
      </c>
      <c r="GD24" s="22">
        <f>ROUNDUP(BAR!GD24*0.9*0.85,)</f>
        <v>25475</v>
      </c>
      <c r="GE24" s="22">
        <f>ROUNDUP(BAR!GE24*0.9*0.85,)</f>
        <v>25475</v>
      </c>
      <c r="GF24" s="22">
        <f>ROUNDUP(BAR!GF24*0.9*0.85,)</f>
        <v>25475</v>
      </c>
      <c r="GG24" s="22">
        <f>ROUNDUP(BAR!GG24*0.9*0.85,)</f>
        <v>25475</v>
      </c>
      <c r="GH24" s="22">
        <f>ROUNDUP(BAR!GH24*0.9*0.85,)</f>
        <v>25475</v>
      </c>
      <c r="GI24" s="22">
        <f>ROUNDUP(BAR!GI24*0.9*0.85,)</f>
        <v>25475</v>
      </c>
      <c r="GJ24" s="22">
        <f>ROUNDUP(BAR!GJ24*0.9*0.85,)</f>
        <v>25475</v>
      </c>
      <c r="GK24" s="22">
        <f>ROUNDUP(BAR!GK24*0.9*0.85,)</f>
        <v>25475</v>
      </c>
      <c r="GL24" s="22">
        <f>ROUNDUP(BAR!GL24*0.9*0.85,)</f>
        <v>25475</v>
      </c>
      <c r="GM24" s="22">
        <f>ROUNDUP(BAR!GM24*0.9*0.85,)</f>
        <v>25475</v>
      </c>
      <c r="GN24" s="22">
        <f>ROUNDUP(BAR!GN24*0.9*0.85,)</f>
        <v>25475</v>
      </c>
      <c r="GO24" s="22">
        <f>ROUNDUP(BAR!GO24*0.9*0.85,)</f>
        <v>25475</v>
      </c>
      <c r="GP24" s="22">
        <f>ROUNDUP(BAR!GP24*0.9*0.85,)</f>
        <v>25475</v>
      </c>
      <c r="GQ24" s="22">
        <f>ROUNDUP(BAR!GQ24*0.9*0.85,)</f>
        <v>25475</v>
      </c>
      <c r="GR24" s="22">
        <f>ROUNDUP(BAR!GR24*0.9*0.85,)</f>
        <v>25475</v>
      </c>
      <c r="GS24" s="22">
        <f>ROUNDUP(BAR!GS24*0.9*0.85,)</f>
        <v>25475</v>
      </c>
      <c r="GT24" s="22">
        <f>ROUNDUP(BAR!GT24*0.9*0.85,)</f>
        <v>25475</v>
      </c>
      <c r="GU24" s="22">
        <f>ROUNDUP(BAR!GU24*0.9*0.85,)</f>
        <v>25475</v>
      </c>
      <c r="GV24" s="22">
        <f>ROUNDUP(BAR!GV24*0.9*0.85,)</f>
        <v>25475</v>
      </c>
      <c r="GW24" s="22">
        <f>ROUNDUP(BAR!GW24*0.9*0.85,)</f>
        <v>25475</v>
      </c>
    </row>
    <row r="25" spans="1:205" s="4" customFormat="1" ht="15" customHeight="1">
      <c r="A25" s="33" t="s">
        <v>36</v>
      </c>
      <c r="DJ25" s="93"/>
      <c r="DK25" s="93"/>
      <c r="DL25" s="93"/>
      <c r="DM25" s="93"/>
      <c r="DN25" s="93"/>
      <c r="DO25" s="93"/>
      <c r="DP25" s="93"/>
      <c r="DQ25" s="93"/>
      <c r="DR25" s="93"/>
      <c r="DS25" s="93"/>
    </row>
    <row r="26" spans="1:205" s="4" customFormat="1" ht="12" customHeight="1">
      <c r="A26" s="5" t="s">
        <v>37</v>
      </c>
      <c r="DJ26" s="93"/>
      <c r="DK26" s="93"/>
      <c r="DL26" s="93"/>
      <c r="DM26" s="93"/>
      <c r="DN26" s="93"/>
      <c r="DO26" s="93"/>
      <c r="DP26" s="93"/>
      <c r="DQ26" s="93"/>
      <c r="DR26" s="93"/>
      <c r="DS26" s="93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J27" s="97"/>
      <c r="DK27" s="97"/>
      <c r="DL27" s="97"/>
      <c r="DM27" s="97"/>
      <c r="DN27" s="97"/>
      <c r="DO27" s="97"/>
      <c r="DP27" s="97"/>
      <c r="DQ27" s="97"/>
      <c r="DR27" s="97"/>
      <c r="DS27" s="9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J28" s="97"/>
      <c r="DK28" s="97"/>
      <c r="DL28" s="97"/>
      <c r="DM28" s="97"/>
      <c r="DN28" s="97"/>
      <c r="DO28" s="97"/>
      <c r="DP28" s="97"/>
      <c r="DQ28" s="97"/>
      <c r="DR28" s="97"/>
      <c r="DS28" s="97"/>
    </row>
    <row r="29" spans="1:205" customFormat="1" ht="15" customHeight="1">
      <c r="A29" s="98" t="s">
        <v>38</v>
      </c>
      <c r="N29" s="83"/>
      <c r="O29" s="83"/>
      <c r="P29" s="83"/>
      <c r="Q29" s="83"/>
      <c r="R29" s="37"/>
      <c r="S29" s="37"/>
      <c r="T29" s="37"/>
      <c r="U29" s="37"/>
      <c r="V29" s="37"/>
      <c r="W29" s="83"/>
      <c r="X29" s="99"/>
      <c r="Y29" s="99"/>
      <c r="Z29" s="99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</row>
    <row r="30" spans="1:205">
      <c r="A30" s="101" t="s">
        <v>39</v>
      </c>
      <c r="X30" s="8"/>
      <c r="Y30" s="8"/>
      <c r="Z30" s="8"/>
    </row>
    <row r="31" spans="1:205" s="50" customFormat="1" ht="15" customHeight="1">
      <c r="A31" s="33" t="s">
        <v>16</v>
      </c>
      <c r="N31" s="4"/>
      <c r="O31" s="4"/>
      <c r="P31" s="4"/>
      <c r="Q31" s="4"/>
      <c r="R31" s="4"/>
      <c r="S31" s="4"/>
      <c r="T31" s="4"/>
      <c r="U31" s="4"/>
      <c r="V31" s="4"/>
      <c r="W31" s="4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</row>
    <row r="32" spans="1:205" s="50" customFormat="1" ht="72" customHeight="1">
      <c r="A32" s="34" t="s">
        <v>17</v>
      </c>
      <c r="N32" s="4"/>
      <c r="O32" s="4"/>
      <c r="P32" s="4"/>
      <c r="Q32" s="4"/>
      <c r="R32" s="4"/>
      <c r="S32" s="4"/>
      <c r="T32" s="4"/>
      <c r="U32" s="4"/>
      <c r="V32" s="4"/>
      <c r="W32" s="4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</row>
    <row r="33" spans="1:26">
      <c r="A33" s="30" t="s">
        <v>18</v>
      </c>
      <c r="X33" s="8"/>
      <c r="Y33" s="8"/>
      <c r="Z33" s="8"/>
    </row>
    <row r="34" spans="1:26" ht="54.75" customHeight="1">
      <c r="A34" s="35" t="s">
        <v>40</v>
      </c>
      <c r="X34" s="8"/>
      <c r="Y34" s="8"/>
      <c r="Z34" s="8"/>
    </row>
  </sheetData>
  <pageMargins left="0.7" right="0.7" top="0.75" bottom="0.75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B0F0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9.28515625" style="1" customWidth="1"/>
    <col min="2" max="13" width="9.85546875" style="37" customWidth="1"/>
    <col min="14" max="17" width="9.85546875" style="83" customWidth="1"/>
    <col min="18" max="22" width="9.85546875" style="37" customWidth="1"/>
    <col min="23" max="23" width="9.85546875" style="83" customWidth="1"/>
    <col min="24" max="26" width="10.140625" style="8" customWidth="1"/>
    <col min="27" max="108" width="10.140625" style="6" customWidth="1"/>
    <col min="109" max="112" width="9.85546875" style="6" customWidth="1"/>
    <col min="113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10" t="s">
        <v>41</v>
      </c>
    </row>
    <row r="3" spans="1:205" s="4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1">
        <v>46382</v>
      </c>
      <c r="DG4" s="51">
        <v>46383</v>
      </c>
      <c r="DH4" s="51">
        <v>46384</v>
      </c>
      <c r="DI4" s="51">
        <v>46385</v>
      </c>
      <c r="DJ4" s="51">
        <v>46386</v>
      </c>
      <c r="DK4" s="52">
        <v>46387</v>
      </c>
      <c r="DL4" s="52">
        <v>46388</v>
      </c>
      <c r="DM4" s="52">
        <v>46389</v>
      </c>
      <c r="DN4" s="52">
        <v>46390</v>
      </c>
      <c r="DO4" s="52">
        <v>46391</v>
      </c>
      <c r="DP4" s="52">
        <v>46392</v>
      </c>
      <c r="DQ4" s="52">
        <v>46393</v>
      </c>
      <c r="DR4" s="52">
        <v>46394</v>
      </c>
      <c r="DS4" s="51">
        <v>46395</v>
      </c>
      <c r="DT4" s="51">
        <v>46396</v>
      </c>
      <c r="DU4" s="51">
        <v>46397</v>
      </c>
      <c r="DV4" s="51">
        <v>46398</v>
      </c>
      <c r="DW4" s="51">
        <v>46399</v>
      </c>
      <c r="DX4" s="51">
        <v>46400</v>
      </c>
      <c r="DY4" s="51">
        <v>46401</v>
      </c>
      <c r="DZ4" s="51">
        <v>46402</v>
      </c>
      <c r="EA4" s="51">
        <v>46403</v>
      </c>
      <c r="EB4" s="51">
        <v>46404</v>
      </c>
      <c r="EC4" s="51">
        <v>46405</v>
      </c>
      <c r="ED4" s="51">
        <v>46406</v>
      </c>
      <c r="EE4" s="51">
        <v>46407</v>
      </c>
      <c r="EF4" s="51">
        <v>46408</v>
      </c>
      <c r="EG4" s="51">
        <v>46409</v>
      </c>
      <c r="EH4" s="51">
        <v>46410</v>
      </c>
      <c r="EI4" s="51">
        <v>46411</v>
      </c>
      <c r="EJ4" s="51">
        <v>46412</v>
      </c>
      <c r="EK4" s="51">
        <v>46413</v>
      </c>
      <c r="EL4" s="51">
        <v>46414</v>
      </c>
      <c r="EM4" s="51">
        <v>46415</v>
      </c>
      <c r="EN4" s="51">
        <v>46416</v>
      </c>
      <c r="EO4" s="51">
        <v>46417</v>
      </c>
      <c r="EP4" s="51">
        <v>46418</v>
      </c>
      <c r="EQ4" s="51">
        <v>46419</v>
      </c>
      <c r="ER4" s="51">
        <v>46420</v>
      </c>
      <c r="ES4" s="51">
        <v>46421</v>
      </c>
      <c r="ET4" s="51">
        <v>46422</v>
      </c>
      <c r="EU4" s="51">
        <v>46423</v>
      </c>
      <c r="EV4" s="51">
        <v>46424</v>
      </c>
      <c r="EW4" s="51">
        <v>46425</v>
      </c>
      <c r="EX4" s="51">
        <v>46426</v>
      </c>
      <c r="EY4" s="51">
        <v>46427</v>
      </c>
      <c r="EZ4" s="51">
        <v>46428</v>
      </c>
      <c r="FA4" s="51">
        <v>46429</v>
      </c>
      <c r="FB4" s="51">
        <v>46430</v>
      </c>
      <c r="FC4" s="51">
        <v>46431</v>
      </c>
      <c r="FD4" s="51">
        <v>46432</v>
      </c>
      <c r="FE4" s="51">
        <v>46433</v>
      </c>
      <c r="FF4" s="51">
        <v>46434</v>
      </c>
      <c r="FG4" s="51">
        <v>46435</v>
      </c>
      <c r="FH4" s="51">
        <v>46436</v>
      </c>
      <c r="FI4" s="51">
        <v>46437</v>
      </c>
      <c r="FJ4" s="51">
        <v>46438</v>
      </c>
      <c r="FK4" s="51">
        <v>46439</v>
      </c>
      <c r="FL4" s="51">
        <v>46440</v>
      </c>
      <c r="FM4" s="51">
        <v>46441</v>
      </c>
      <c r="FN4" s="51">
        <v>46442</v>
      </c>
      <c r="FO4" s="51">
        <v>46443</v>
      </c>
      <c r="FP4" s="51">
        <v>46444</v>
      </c>
      <c r="FQ4" s="51">
        <v>46445</v>
      </c>
      <c r="FR4" s="51">
        <v>46446</v>
      </c>
      <c r="FS4" s="51">
        <v>46447</v>
      </c>
      <c r="FT4" s="51">
        <v>46448</v>
      </c>
      <c r="FU4" s="51">
        <v>46449</v>
      </c>
      <c r="FV4" s="51">
        <v>46450</v>
      </c>
      <c r="FW4" s="51">
        <v>46451</v>
      </c>
      <c r="FX4" s="51">
        <v>46452</v>
      </c>
      <c r="FY4" s="51">
        <v>46453</v>
      </c>
      <c r="FZ4" s="51">
        <v>46454</v>
      </c>
      <c r="GA4" s="51">
        <v>46455</v>
      </c>
      <c r="GB4" s="51">
        <v>46456</v>
      </c>
      <c r="GC4" s="51">
        <v>46457</v>
      </c>
      <c r="GD4" s="51">
        <v>46458</v>
      </c>
      <c r="GE4" s="51">
        <v>46459</v>
      </c>
      <c r="GF4" s="51">
        <v>46460</v>
      </c>
      <c r="GG4" s="51">
        <v>46461</v>
      </c>
      <c r="GH4" s="51">
        <v>46462</v>
      </c>
      <c r="GI4" s="51">
        <v>46463</v>
      </c>
      <c r="GJ4" s="51">
        <v>46464</v>
      </c>
      <c r="GK4" s="51">
        <v>46465</v>
      </c>
      <c r="GL4" s="51">
        <v>46466</v>
      </c>
      <c r="GM4" s="51">
        <v>46467</v>
      </c>
      <c r="GN4" s="51">
        <v>46468</v>
      </c>
      <c r="GO4" s="51">
        <v>46469</v>
      </c>
      <c r="GP4" s="51">
        <v>46470</v>
      </c>
      <c r="GQ4" s="51">
        <v>46471</v>
      </c>
      <c r="GR4" s="51">
        <v>46472</v>
      </c>
      <c r="GS4" s="51">
        <v>46473</v>
      </c>
      <c r="GT4" s="51">
        <v>46474</v>
      </c>
      <c r="GU4" s="51">
        <v>46475</v>
      </c>
      <c r="GV4" s="51">
        <v>46476</v>
      </c>
      <c r="GW4" s="51">
        <v>46477</v>
      </c>
    </row>
    <row r="5" spans="1:205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</row>
    <row r="6" spans="1:205" s="4" customFormat="1" ht="12" customHeight="1">
      <c r="A6" s="18">
        <v>1</v>
      </c>
      <c r="B6" s="58">
        <f>ROUNDUP('РБ15%'!B6*0.85,)</f>
        <v>6142</v>
      </c>
      <c r="C6" s="58">
        <f>ROUNDUP('РБ15%'!C6*0.85,)</f>
        <v>5780</v>
      </c>
      <c r="D6" s="58">
        <f>ROUNDUP('РБ15%'!D6*0.85,)</f>
        <v>6503</v>
      </c>
      <c r="E6" s="58">
        <f>ROUNDUP('РБ15%'!E6*0.85,)</f>
        <v>6503</v>
      </c>
      <c r="F6" s="58">
        <f>ROUNDUP('РБ15%'!F6*0.85,)</f>
        <v>6503</v>
      </c>
      <c r="G6" s="58">
        <f>ROUNDUP('РБ15%'!G6*0.85,)</f>
        <v>5491</v>
      </c>
      <c r="H6" s="58">
        <f>ROUNDUP('РБ15%'!H6*0.85,)</f>
        <v>5491</v>
      </c>
      <c r="I6" s="58">
        <f>ROUNDUP('РБ15%'!I6*0.85,)</f>
        <v>5491</v>
      </c>
      <c r="J6" s="58">
        <f>ROUNDUP('РБ15%'!J6*0.85,)</f>
        <v>5491</v>
      </c>
      <c r="K6" s="58">
        <f>ROUNDUP('РБ15%'!K6*0.85,)</f>
        <v>6142</v>
      </c>
      <c r="L6" s="58">
        <f>ROUNDUP('РБ15%'!L6*0.85,)</f>
        <v>6142</v>
      </c>
      <c r="M6" s="58">
        <f>ROUNDUP('РБ15%'!M6*0.85,)</f>
        <v>5058</v>
      </c>
      <c r="N6" s="58">
        <f>ROUNDUP('РБ15%'!N6*0.85,)</f>
        <v>5058</v>
      </c>
      <c r="O6" s="58">
        <f>ROUNDUP('РБ15%'!O6*0.85,)</f>
        <v>5058</v>
      </c>
      <c r="P6" s="58">
        <f>ROUNDUP('РБ15%'!P6*0.85,)</f>
        <v>5058</v>
      </c>
      <c r="Q6" s="58">
        <f>ROUNDUP('РБ15%'!Q6*0.85,)</f>
        <v>5058</v>
      </c>
      <c r="R6" s="58">
        <f>ROUNDUP('РБ15%'!R6*0.85,)</f>
        <v>5491</v>
      </c>
      <c r="S6" s="58">
        <f>ROUNDUP('РБ15%'!S6*0.85,)</f>
        <v>5491</v>
      </c>
      <c r="T6" s="58">
        <f>ROUNDUP('РБ15%'!T6*0.85,)</f>
        <v>5058</v>
      </c>
      <c r="U6" s="58">
        <f>ROUNDUP('РБ15%'!U6*0.85,)</f>
        <v>5058</v>
      </c>
      <c r="V6" s="58">
        <f>ROUNDUP('РБ15%'!V6*0.85,)</f>
        <v>5058</v>
      </c>
      <c r="W6" s="58">
        <f>ROUNDUP('РБ15%'!W6*0.85,)</f>
        <v>5058</v>
      </c>
      <c r="X6" s="58">
        <f>ROUNDUP('РБ15%'!X6*0.85,)</f>
        <v>4986</v>
      </c>
      <c r="Y6" s="58">
        <f>ROUNDUP('РБ15%'!Y6*0.85,)</f>
        <v>5202</v>
      </c>
      <c r="Z6" s="58">
        <f>ROUNDUP('РБ15%'!Z6*0.85,)</f>
        <v>5202</v>
      </c>
      <c r="AA6" s="58">
        <f>ROUNDUP('РБ15%'!AA6*0.85,)</f>
        <v>4986</v>
      </c>
      <c r="AB6" s="58">
        <f>ROUNDUP('РБ15%'!AB6*0.85,)</f>
        <v>4986</v>
      </c>
      <c r="AC6" s="58">
        <f>ROUNDUP('РБ15%'!AC6*0.85,)</f>
        <v>4986</v>
      </c>
      <c r="AD6" s="58">
        <f>ROUNDUP('РБ15%'!AD6*0.85,)</f>
        <v>4986</v>
      </c>
      <c r="AE6" s="58">
        <f>ROUNDUP('РБ15%'!AE6*0.85,)</f>
        <v>4986</v>
      </c>
      <c r="AF6" s="58">
        <f>ROUNDUP('РБ15%'!AF6*0.85,)</f>
        <v>5202</v>
      </c>
      <c r="AG6" s="58">
        <f>ROUNDUP('РБ15%'!AG6*0.85,)</f>
        <v>5202</v>
      </c>
      <c r="AH6" s="58">
        <f>ROUNDUP('РБ15%'!AH6*0.85,)</f>
        <v>4986</v>
      </c>
      <c r="AI6" s="58">
        <f>ROUNDUP('РБ15%'!AI6*0.85,)</f>
        <v>5202</v>
      </c>
      <c r="AJ6" s="58">
        <f>ROUNDUP('РБ15%'!AJ6*0.85,)</f>
        <v>5202</v>
      </c>
      <c r="AK6" s="58">
        <f>ROUNDUP('РБ15%'!AK6*0.85,)</f>
        <v>5202</v>
      </c>
      <c r="AL6" s="58">
        <f>ROUNDUP('РБ15%'!AL6*0.85,)</f>
        <v>5202</v>
      </c>
      <c r="AM6" s="58">
        <f>ROUNDUP('РБ15%'!AM6*0.85,)</f>
        <v>5202</v>
      </c>
      <c r="AN6" s="58">
        <f>ROUNDUP('РБ15%'!AN6*0.85,)</f>
        <v>5202</v>
      </c>
      <c r="AO6" s="58">
        <f>ROUNDUP('РБ15%'!AO6*0.85,)</f>
        <v>4986</v>
      </c>
      <c r="AP6" s="58">
        <f>ROUNDUP('РБ15%'!AP6*0.85,)</f>
        <v>4986</v>
      </c>
      <c r="AQ6" s="58">
        <f>ROUNDUP('РБ15%'!AQ6*0.85,)</f>
        <v>4986</v>
      </c>
      <c r="AR6" s="58">
        <f>ROUNDUP('РБ15%'!AR6*0.85,)</f>
        <v>4986</v>
      </c>
      <c r="AS6" s="58">
        <f>ROUNDUP('РБ15%'!AS6*0.85,)</f>
        <v>4986</v>
      </c>
      <c r="AT6" s="58">
        <f>ROUNDUP('РБ15%'!AT6*0.85,)</f>
        <v>5202</v>
      </c>
      <c r="AU6" s="58">
        <f>ROUNDUP('РБ15%'!AU6*0.85,)</f>
        <v>5202</v>
      </c>
      <c r="AV6" s="58">
        <f>ROUNDUP('РБ15%'!AV6*0.85,)</f>
        <v>4986</v>
      </c>
      <c r="AW6" s="58">
        <f>ROUNDUP('РБ15%'!AW6*0.85,)</f>
        <v>4986</v>
      </c>
      <c r="AX6" s="58">
        <f>ROUNDUP('РБ15%'!AX6*0.85,)</f>
        <v>4986</v>
      </c>
      <c r="AY6" s="58">
        <f>ROUNDUP('РБ15%'!AY6*0.85,)</f>
        <v>4986</v>
      </c>
      <c r="AZ6" s="58">
        <f>ROUNDUP('РБ15%'!AZ6*0.85,)</f>
        <v>4986</v>
      </c>
      <c r="BA6" s="58">
        <f>ROUNDUP('РБ15%'!BA6*0.85,)</f>
        <v>5202</v>
      </c>
      <c r="BB6" s="58">
        <f>ROUNDUP('РБ15%'!BB6*0.85,)</f>
        <v>5202</v>
      </c>
      <c r="BC6" s="58">
        <f>ROUNDUP('РБ15%'!BC6*0.85,)</f>
        <v>4769</v>
      </c>
      <c r="BD6" s="58">
        <f>ROUNDUP('РБ15%'!BD6*0.85,)</f>
        <v>4769</v>
      </c>
      <c r="BE6" s="58">
        <f>ROUNDUP('РБ15%'!BE6*0.85,)</f>
        <v>4769</v>
      </c>
      <c r="BF6" s="58">
        <f>ROUNDUP('РБ15%'!BF6*0.85,)</f>
        <v>5202</v>
      </c>
      <c r="BG6" s="58">
        <f>ROUNDUP('РБ15%'!BG6*0.85,)</f>
        <v>5202</v>
      </c>
      <c r="BH6" s="58">
        <f>ROUNDUP('РБ15%'!BH6*0.85,)</f>
        <v>5202</v>
      </c>
      <c r="BI6" s="58">
        <f>ROUNDUP('РБ15%'!BI6*0.85,)</f>
        <v>5202</v>
      </c>
      <c r="BJ6" s="58">
        <f>ROUNDUP('РБ15%'!BJ6*0.85,)</f>
        <v>4624</v>
      </c>
      <c r="BK6" s="58">
        <f>ROUNDUP('РБ15%'!BK6*0.85,)</f>
        <v>4624</v>
      </c>
      <c r="BL6" s="58">
        <f>ROUNDUP('РБ15%'!BL6*0.85,)</f>
        <v>4624</v>
      </c>
      <c r="BM6" s="58">
        <f>ROUNDUP('РБ15%'!BM6*0.85,)</f>
        <v>4624</v>
      </c>
      <c r="BN6" s="58">
        <f>ROUNDUP('РБ15%'!BN6*0.85,)</f>
        <v>4624</v>
      </c>
      <c r="BO6" s="58">
        <f>ROUNDUP('РБ15%'!BO6*0.85,)</f>
        <v>4769</v>
      </c>
      <c r="BP6" s="58">
        <f>ROUNDUP('РБ15%'!BP6*0.85,)</f>
        <v>4769</v>
      </c>
      <c r="BQ6" s="58">
        <f>ROUNDUP('РБ15%'!BQ6*0.85,)</f>
        <v>4624</v>
      </c>
      <c r="BR6" s="58">
        <f>ROUNDUP('РБ15%'!BR6*0.85,)</f>
        <v>4624</v>
      </c>
      <c r="BS6" s="58">
        <f>ROUNDUP('РБ15%'!BS6*0.85,)</f>
        <v>4624</v>
      </c>
      <c r="BT6" s="58">
        <f>ROUNDUP('РБ15%'!BT6*0.85,)</f>
        <v>4624</v>
      </c>
      <c r="BU6" s="58">
        <f>ROUNDUP('РБ15%'!BU6*0.85,)</f>
        <v>4624</v>
      </c>
      <c r="BV6" s="58">
        <f>ROUNDUP('РБ15%'!BV6*0.85,)</f>
        <v>4769</v>
      </c>
      <c r="BW6" s="58">
        <f>ROUNDUP('РБ15%'!BW6*0.85,)</f>
        <v>4769</v>
      </c>
      <c r="BX6" s="58">
        <f>ROUNDUP('РБ15%'!BX6*0.85,)</f>
        <v>4624</v>
      </c>
      <c r="BY6" s="58">
        <f>ROUNDUP('РБ15%'!BY6*0.85,)</f>
        <v>4624</v>
      </c>
      <c r="BZ6" s="58">
        <f>ROUNDUP('РБ15%'!BZ6*0.85,)</f>
        <v>4624</v>
      </c>
      <c r="CA6" s="58">
        <f>ROUNDUP('РБ15%'!CA6*0.85,)</f>
        <v>4624</v>
      </c>
      <c r="CB6" s="58">
        <f>ROUNDUP('РБ15%'!CB6*0.85,)</f>
        <v>4624</v>
      </c>
      <c r="CC6" s="58">
        <f>ROUNDUP('РБ15%'!CC6*0.85,)</f>
        <v>4769</v>
      </c>
      <c r="CD6" s="58">
        <f>ROUNDUP('РБ15%'!CD6*0.85,)</f>
        <v>4769</v>
      </c>
      <c r="CE6" s="58">
        <f>ROUNDUP('РБ15%'!CE6*0.85,)</f>
        <v>4624</v>
      </c>
      <c r="CF6" s="58">
        <f>ROUNDUP('РБ15%'!CF6*0.85,)</f>
        <v>4624</v>
      </c>
      <c r="CG6" s="58">
        <f>ROUNDUP('РБ15%'!CG6*0.85,)</f>
        <v>4624</v>
      </c>
      <c r="CH6" s="58">
        <f>ROUNDUP('РБ15%'!CH6*0.85,)</f>
        <v>4624</v>
      </c>
      <c r="CI6" s="58">
        <f>ROUNDUP('РБ15%'!CI6*0.85,)</f>
        <v>4624</v>
      </c>
      <c r="CJ6" s="58">
        <f>ROUNDUP('РБ15%'!CJ6*0.85,)</f>
        <v>4769</v>
      </c>
      <c r="CK6" s="58">
        <f>ROUNDUP('РБ15%'!CK6*0.85,)</f>
        <v>4769</v>
      </c>
      <c r="CL6" s="58">
        <f>ROUNDUP('РБ15%'!CL6*0.85,)</f>
        <v>4624</v>
      </c>
      <c r="CM6" s="58">
        <f>ROUNDUP('РБ15%'!CM6*0.85,)</f>
        <v>4624</v>
      </c>
      <c r="CN6" s="58">
        <f>ROUNDUP('РБ15%'!CN6*0.85,)</f>
        <v>4624</v>
      </c>
      <c r="CO6" s="58">
        <f>ROUNDUP('РБ15%'!CO6*0.85,)</f>
        <v>4624</v>
      </c>
      <c r="CP6" s="58">
        <f>ROUNDUP('РБ15%'!CP6*0.85,)</f>
        <v>4624</v>
      </c>
      <c r="CQ6" s="58">
        <f>ROUNDUP('РБ15%'!CQ6*0.85,)</f>
        <v>5419</v>
      </c>
      <c r="CR6" s="58">
        <f>ROUNDUP('РБ15%'!CR6*0.85,)</f>
        <v>5419</v>
      </c>
      <c r="CS6" s="58">
        <f>ROUNDUP('РБ15%'!CS6*0.85,)</f>
        <v>5419</v>
      </c>
      <c r="CT6" s="58">
        <f>ROUNDUP('РБ15%'!CT6*0.85,)</f>
        <v>5419</v>
      </c>
      <c r="CU6" s="58">
        <f>ROUNDUP('РБ15%'!CU6*0.85,)</f>
        <v>5419</v>
      </c>
      <c r="CV6" s="58">
        <f>ROUNDUP('РБ15%'!CV6*0.85,)</f>
        <v>5419</v>
      </c>
      <c r="CW6" s="58">
        <f>ROUNDUP('РБ15%'!CW6*0.85,)</f>
        <v>5419</v>
      </c>
      <c r="CX6" s="58">
        <f>ROUNDUP('РБ15%'!CX6*0.85,)</f>
        <v>5780</v>
      </c>
      <c r="CY6" s="58">
        <f>ROUNDUP('РБ15%'!CY6*0.85,)</f>
        <v>5780</v>
      </c>
      <c r="CZ6" s="58">
        <f>ROUNDUP('РБ15%'!CZ6*0.85,)</f>
        <v>5780</v>
      </c>
      <c r="DA6" s="58">
        <f>ROUNDUP('РБ15%'!DA6*0.85,)</f>
        <v>5780</v>
      </c>
      <c r="DB6" s="58">
        <f>ROUNDUP('РБ15%'!DB6*0.85,)</f>
        <v>5780</v>
      </c>
      <c r="DC6" s="58">
        <f>ROUNDUP('РБ15%'!DC6*0.85,)</f>
        <v>5780</v>
      </c>
      <c r="DD6" s="58">
        <f>ROUNDUP('РБ15%'!DD6*0.85,)</f>
        <v>5780</v>
      </c>
      <c r="DE6" s="58">
        <f>ROUNDUP('РБ15%'!DE6*0.85,)</f>
        <v>6503</v>
      </c>
      <c r="DF6" s="58">
        <f>ROUNDUP('РБ15%'!DF6*0.85,)</f>
        <v>6503</v>
      </c>
      <c r="DG6" s="58">
        <f>ROUNDUP('РБ15%'!DG6*0.85,)</f>
        <v>6503</v>
      </c>
      <c r="DH6" s="58">
        <f>ROUNDUP('РБ15%'!DH6*0.85,)</f>
        <v>6503</v>
      </c>
      <c r="DI6" s="58">
        <f>ROUNDUP('РБ15%'!DI6*0.85,)</f>
        <v>14450</v>
      </c>
      <c r="DJ6" s="58">
        <f>ROUNDUP('РБ15%'!DJ6*0.85,)</f>
        <v>23120</v>
      </c>
      <c r="DK6" s="58">
        <f>ROUNDUP('РБ15%'!DK6*0.85,)</f>
        <v>23120</v>
      </c>
      <c r="DL6" s="58">
        <f>ROUNDUP('РБ15%'!DL6*0.85,)</f>
        <v>23120</v>
      </c>
      <c r="DM6" s="58">
        <f>ROUNDUP('РБ15%'!DM6*0.85,)</f>
        <v>23120</v>
      </c>
      <c r="DN6" s="58">
        <f>ROUNDUP('РБ15%'!DN6*0.85,)</f>
        <v>23120</v>
      </c>
      <c r="DO6" s="58">
        <f>ROUNDUP('РБ15%'!DO6*0.85,)</f>
        <v>23120</v>
      </c>
      <c r="DP6" s="58">
        <f>ROUNDUP('РБ15%'!DP6*0.85,)</f>
        <v>23120</v>
      </c>
      <c r="DQ6" s="58">
        <f>ROUNDUP('РБ15%'!DQ6*0.85,)</f>
        <v>23120</v>
      </c>
      <c r="DR6" s="58">
        <f>ROUNDUP('РБ15%'!DR6*0.85,)</f>
        <v>23120</v>
      </c>
      <c r="DS6" s="58">
        <f>ROUNDUP('РБ15%'!DS6*0.85,)</f>
        <v>20953</v>
      </c>
      <c r="DT6" s="58">
        <f>ROUNDUP('РБ15%'!DT6*0.85,)</f>
        <v>13005</v>
      </c>
      <c r="DU6" s="58">
        <f>ROUNDUP('РБ15%'!DU6*0.85,)</f>
        <v>13005</v>
      </c>
      <c r="DV6" s="58">
        <f>ROUNDUP('РБ15%'!DV6*0.85,)</f>
        <v>13005</v>
      </c>
      <c r="DW6" s="58">
        <f>ROUNDUP('РБ15%'!DW6*0.85,)</f>
        <v>13005</v>
      </c>
      <c r="DX6" s="58">
        <f>ROUNDUP('РБ15%'!DX6*0.85,)</f>
        <v>13005</v>
      </c>
      <c r="DY6" s="58">
        <f>ROUNDUP('РБ15%'!DY6*0.85,)</f>
        <v>13005</v>
      </c>
      <c r="DZ6" s="58">
        <f>ROUNDUP('РБ15%'!DZ6*0.85,)</f>
        <v>13005</v>
      </c>
      <c r="EA6" s="58">
        <f>ROUNDUP('РБ15%'!EA6*0.85,)</f>
        <v>13728</v>
      </c>
      <c r="EB6" s="58">
        <f>ROUNDUP('РБ15%'!EB6*0.85,)</f>
        <v>13728</v>
      </c>
      <c r="EC6" s="58">
        <f>ROUNDUP('РБ15%'!EC6*0.85,)</f>
        <v>13728</v>
      </c>
      <c r="ED6" s="58">
        <f>ROUNDUP('РБ15%'!ED6*0.85,)</f>
        <v>13728</v>
      </c>
      <c r="EE6" s="58">
        <f>ROUNDUP('РБ15%'!EE6*0.85,)</f>
        <v>13728</v>
      </c>
      <c r="EF6" s="58">
        <f>ROUNDUP('РБ15%'!EF6*0.85,)</f>
        <v>13728</v>
      </c>
      <c r="EG6" s="58">
        <f>ROUNDUP('РБ15%'!EG6*0.85,)</f>
        <v>13728</v>
      </c>
      <c r="EH6" s="58">
        <f>ROUNDUP('РБ15%'!EH6*0.85,)</f>
        <v>13728</v>
      </c>
      <c r="EI6" s="58">
        <f>ROUNDUP('РБ15%'!EI6*0.85,)</f>
        <v>13728</v>
      </c>
      <c r="EJ6" s="58">
        <f>ROUNDUP('РБ15%'!EJ6*0.85,)</f>
        <v>13728</v>
      </c>
      <c r="EK6" s="58">
        <f>ROUNDUP('РБ15%'!EK6*0.85,)</f>
        <v>13728</v>
      </c>
      <c r="EL6" s="58">
        <f>ROUNDUP('РБ15%'!EL6*0.85,)</f>
        <v>13728</v>
      </c>
      <c r="EM6" s="58">
        <f>ROUNDUP('РБ15%'!EM6*0.85,)</f>
        <v>13728</v>
      </c>
      <c r="EN6" s="58">
        <f>ROUNDUP('РБ15%'!EN6*0.85,)</f>
        <v>13728</v>
      </c>
      <c r="EO6" s="58">
        <f>ROUNDUP('РБ15%'!EO6*0.85,)</f>
        <v>13728</v>
      </c>
      <c r="EP6" s="58">
        <f>ROUNDUP('РБ15%'!EP6*0.85,)</f>
        <v>13728</v>
      </c>
      <c r="EQ6" s="58">
        <f>ROUNDUP('РБ15%'!EQ6*0.85,)</f>
        <v>14450</v>
      </c>
      <c r="ER6" s="58">
        <f>ROUNDUP('РБ15%'!ER6*0.85,)</f>
        <v>14450</v>
      </c>
      <c r="ES6" s="58">
        <f>ROUNDUP('РБ15%'!ES6*0.85,)</f>
        <v>14450</v>
      </c>
      <c r="ET6" s="58">
        <f>ROUNDUP('РБ15%'!ET6*0.85,)</f>
        <v>14450</v>
      </c>
      <c r="EU6" s="58">
        <f>ROUNDUP('РБ15%'!EU6*0.85,)</f>
        <v>14450</v>
      </c>
      <c r="EV6" s="58">
        <f>ROUNDUP('РБ15%'!EV6*0.85,)</f>
        <v>14450</v>
      </c>
      <c r="EW6" s="58">
        <f>ROUNDUP('РБ15%'!EW6*0.85,)</f>
        <v>14450</v>
      </c>
      <c r="EX6" s="58">
        <f>ROUNDUP('РБ15%'!EX6*0.85,)</f>
        <v>14450</v>
      </c>
      <c r="EY6" s="58">
        <f>ROUNDUP('РБ15%'!EY6*0.85,)</f>
        <v>14450</v>
      </c>
      <c r="EZ6" s="58">
        <f>ROUNDUP('РБ15%'!EZ6*0.85,)</f>
        <v>14450</v>
      </c>
      <c r="FA6" s="58">
        <f>ROUNDUP('РБ15%'!FA6*0.85,)</f>
        <v>14450</v>
      </c>
      <c r="FB6" s="58">
        <f>ROUNDUP('РБ15%'!FB6*0.85,)</f>
        <v>14450</v>
      </c>
      <c r="FC6" s="58">
        <f>ROUNDUP('РБ15%'!FC6*0.85,)</f>
        <v>14450</v>
      </c>
      <c r="FD6" s="58">
        <f>ROUNDUP('РБ15%'!FD6*0.85,)</f>
        <v>14450</v>
      </c>
      <c r="FE6" s="58">
        <f>ROUNDUP('РБ15%'!FE6*0.85,)</f>
        <v>14450</v>
      </c>
      <c r="FF6" s="58">
        <f>ROUNDUP('РБ15%'!FF6*0.85,)</f>
        <v>14450</v>
      </c>
      <c r="FG6" s="58">
        <f>ROUNDUP('РБ15%'!FG6*0.85,)</f>
        <v>14450</v>
      </c>
      <c r="FH6" s="58">
        <f>ROUNDUP('РБ15%'!FH6*0.85,)</f>
        <v>14450</v>
      </c>
      <c r="FI6" s="58">
        <f>ROUNDUP('РБ15%'!FI6*0.85,)</f>
        <v>14450</v>
      </c>
      <c r="FJ6" s="58">
        <f>ROUNDUP('РБ15%'!FJ6*0.85,)</f>
        <v>14450</v>
      </c>
      <c r="FK6" s="58">
        <f>ROUNDUP('РБ15%'!FK6*0.85,)</f>
        <v>16329</v>
      </c>
      <c r="FL6" s="58">
        <f>ROUNDUP('РБ15%'!FL6*0.85,)</f>
        <v>16329</v>
      </c>
      <c r="FM6" s="58">
        <f>ROUNDUP('РБ15%'!FM6*0.85,)</f>
        <v>16329</v>
      </c>
      <c r="FN6" s="58">
        <f>ROUNDUP('РБ15%'!FN6*0.85,)</f>
        <v>14450</v>
      </c>
      <c r="FO6" s="58">
        <f>ROUNDUP('РБ15%'!FO6*0.85,)</f>
        <v>14450</v>
      </c>
      <c r="FP6" s="58">
        <f>ROUNDUP('РБ15%'!FP6*0.85,)</f>
        <v>14450</v>
      </c>
      <c r="FQ6" s="58">
        <f>ROUNDUP('РБ15%'!FQ6*0.85,)</f>
        <v>14450</v>
      </c>
      <c r="FR6" s="58">
        <f>ROUNDUP('РБ15%'!FR6*0.85,)</f>
        <v>14450</v>
      </c>
      <c r="FS6" s="58">
        <f>ROUNDUP('РБ15%'!FS6*0.85,)</f>
        <v>13005</v>
      </c>
      <c r="FT6" s="58">
        <f>ROUNDUP('РБ15%'!FT6*0.85,)</f>
        <v>13005</v>
      </c>
      <c r="FU6" s="58">
        <f>ROUNDUP('РБ15%'!FU6*0.85,)</f>
        <v>13005</v>
      </c>
      <c r="FV6" s="58">
        <f>ROUNDUP('РБ15%'!FV6*0.85,)</f>
        <v>13005</v>
      </c>
      <c r="FW6" s="58">
        <f>ROUNDUP('РБ15%'!FW6*0.85,)</f>
        <v>13005</v>
      </c>
      <c r="FX6" s="58">
        <f>ROUNDUP('РБ15%'!FX6*0.85,)</f>
        <v>13005</v>
      </c>
      <c r="FY6" s="58">
        <f>ROUNDUP('РБ15%'!FY6*0.85,)</f>
        <v>13005</v>
      </c>
      <c r="FZ6" s="58">
        <f>ROUNDUP('РБ15%'!FZ6*0.85,)</f>
        <v>17268</v>
      </c>
      <c r="GA6" s="58">
        <f>ROUNDUP('РБ15%'!GA6*0.85,)</f>
        <v>13728</v>
      </c>
      <c r="GB6" s="58">
        <f>ROUNDUP('РБ15%'!GB6*0.85,)</f>
        <v>9537</v>
      </c>
      <c r="GC6" s="58">
        <f>ROUNDUP('РБ15%'!GC6*0.85,)</f>
        <v>9537</v>
      </c>
      <c r="GD6" s="58">
        <f>ROUNDUP('РБ15%'!GD6*0.85,)</f>
        <v>9537</v>
      </c>
      <c r="GE6" s="58">
        <f>ROUNDUP('РБ15%'!GE6*0.85,)</f>
        <v>9537</v>
      </c>
      <c r="GF6" s="58">
        <f>ROUNDUP('РБ15%'!GF6*0.85,)</f>
        <v>9537</v>
      </c>
      <c r="GG6" s="58">
        <f>ROUNDUP('РБ15%'!GG6*0.85,)</f>
        <v>9537</v>
      </c>
      <c r="GH6" s="58">
        <f>ROUNDUP('РБ15%'!GH6*0.85,)</f>
        <v>9537</v>
      </c>
      <c r="GI6" s="58">
        <f>ROUNDUP('РБ15%'!GI6*0.85,)</f>
        <v>9537</v>
      </c>
      <c r="GJ6" s="58">
        <f>ROUNDUP('РБ15%'!GJ6*0.85,)</f>
        <v>9537</v>
      </c>
      <c r="GK6" s="58">
        <f>ROUNDUP('РБ15%'!GK6*0.85,)</f>
        <v>9537</v>
      </c>
      <c r="GL6" s="58">
        <f>ROUNDUP('РБ15%'!GL6*0.85,)</f>
        <v>9537</v>
      </c>
      <c r="GM6" s="58">
        <f>ROUNDUP('РБ15%'!GM6*0.85,)</f>
        <v>9537</v>
      </c>
      <c r="GN6" s="58">
        <f>ROUNDUP('РБ15%'!GN6*0.85,)</f>
        <v>9537</v>
      </c>
      <c r="GO6" s="58">
        <f>ROUNDUP('РБ15%'!GO6*0.85,)</f>
        <v>9537</v>
      </c>
      <c r="GP6" s="58">
        <f>ROUNDUP('РБ15%'!GP6*0.85,)</f>
        <v>9537</v>
      </c>
      <c r="GQ6" s="58">
        <f>ROUNDUP('РБ15%'!GQ6*0.85,)</f>
        <v>9537</v>
      </c>
      <c r="GR6" s="58">
        <f>ROUNDUP('РБ15%'!GR6*0.85,)</f>
        <v>9537</v>
      </c>
      <c r="GS6" s="58">
        <f>ROUNDUP('РБ15%'!GS6*0.85,)</f>
        <v>9537</v>
      </c>
      <c r="GT6" s="58">
        <f>ROUNDUP('РБ15%'!GT6*0.85,)</f>
        <v>9537</v>
      </c>
      <c r="GU6" s="58">
        <f>ROUNDUP('РБ15%'!GU6*0.85,)</f>
        <v>9537</v>
      </c>
      <c r="GV6" s="58">
        <f>ROUNDUP('РБ15%'!GV6*0.85,)</f>
        <v>9537</v>
      </c>
      <c r="GW6" s="58">
        <f>ROUNDUP('РБ15%'!GW6*0.85,)</f>
        <v>9537</v>
      </c>
    </row>
    <row r="7" spans="1:205" s="4" customFormat="1" ht="12" customHeight="1">
      <c r="A7" s="18">
        <v>2</v>
      </c>
      <c r="B7" s="58">
        <f>ROUNDUP('РБ15%'!B7*0.85,)</f>
        <v>7478</v>
      </c>
      <c r="C7" s="58">
        <f>ROUNDUP('РБ15%'!C7*0.85,)</f>
        <v>7117</v>
      </c>
      <c r="D7" s="58">
        <f>ROUNDUP('РБ15%'!D7*0.85,)</f>
        <v>7840</v>
      </c>
      <c r="E7" s="58">
        <f>ROUNDUP('РБ15%'!E7*0.85,)</f>
        <v>7840</v>
      </c>
      <c r="F7" s="58">
        <f>ROUNDUP('РБ15%'!F7*0.85,)</f>
        <v>7840</v>
      </c>
      <c r="G7" s="58">
        <f>ROUNDUP('РБ15%'!G7*0.85,)</f>
        <v>6828</v>
      </c>
      <c r="H7" s="58">
        <f>ROUNDUP('РБ15%'!H7*0.85,)</f>
        <v>6828</v>
      </c>
      <c r="I7" s="58">
        <f>ROUNDUP('РБ15%'!I7*0.85,)</f>
        <v>6828</v>
      </c>
      <c r="J7" s="58">
        <f>ROUNDUP('РБ15%'!J7*0.85,)</f>
        <v>6828</v>
      </c>
      <c r="K7" s="58">
        <f>ROUNDUP('РБ15%'!K7*0.85,)</f>
        <v>7478</v>
      </c>
      <c r="L7" s="58">
        <f>ROUNDUP('РБ15%'!L7*0.85,)</f>
        <v>7478</v>
      </c>
      <c r="M7" s="58">
        <f>ROUNDUP('РБ15%'!M7*0.85,)</f>
        <v>6395</v>
      </c>
      <c r="N7" s="58">
        <f>ROUNDUP('РБ15%'!N7*0.85,)</f>
        <v>6395</v>
      </c>
      <c r="O7" s="58">
        <f>ROUNDUP('РБ15%'!O7*0.85,)</f>
        <v>6395</v>
      </c>
      <c r="P7" s="58">
        <f>ROUNDUP('РБ15%'!P7*0.85,)</f>
        <v>6395</v>
      </c>
      <c r="Q7" s="58">
        <f>ROUNDUP('РБ15%'!Q7*0.85,)</f>
        <v>6395</v>
      </c>
      <c r="R7" s="58">
        <f>ROUNDUP('РБ15%'!R7*0.85,)</f>
        <v>6828</v>
      </c>
      <c r="S7" s="58">
        <f>ROUNDUP('РБ15%'!S7*0.85,)</f>
        <v>6828</v>
      </c>
      <c r="T7" s="58">
        <f>ROUNDUP('РБ15%'!T7*0.85,)</f>
        <v>6395</v>
      </c>
      <c r="U7" s="58">
        <f>ROUNDUP('РБ15%'!U7*0.85,)</f>
        <v>6395</v>
      </c>
      <c r="V7" s="58">
        <f>ROUNDUP('РБ15%'!V7*0.85,)</f>
        <v>6395</v>
      </c>
      <c r="W7" s="58">
        <f>ROUNDUP('РБ15%'!W7*0.85,)</f>
        <v>6395</v>
      </c>
      <c r="X7" s="58">
        <f>ROUNDUP('РБ15%'!X7*0.85,)</f>
        <v>6322</v>
      </c>
      <c r="Y7" s="58">
        <f>ROUNDUP('РБ15%'!Y7*0.85,)</f>
        <v>6539</v>
      </c>
      <c r="Z7" s="58">
        <f>ROUNDUP('РБ15%'!Z7*0.85,)</f>
        <v>6539</v>
      </c>
      <c r="AA7" s="58">
        <f>ROUNDUP('РБ15%'!AA7*0.85,)</f>
        <v>6322</v>
      </c>
      <c r="AB7" s="58">
        <f>ROUNDUP('РБ15%'!AB7*0.85,)</f>
        <v>6322</v>
      </c>
      <c r="AC7" s="58">
        <f>ROUNDUP('РБ15%'!AC7*0.85,)</f>
        <v>6322</v>
      </c>
      <c r="AD7" s="58">
        <f>ROUNDUP('РБ15%'!AD7*0.85,)</f>
        <v>6322</v>
      </c>
      <c r="AE7" s="58">
        <f>ROUNDUP('РБ15%'!AE7*0.85,)</f>
        <v>6322</v>
      </c>
      <c r="AF7" s="58">
        <f>ROUNDUP('РБ15%'!AF7*0.85,)</f>
        <v>6539</v>
      </c>
      <c r="AG7" s="58">
        <f>ROUNDUP('РБ15%'!AG7*0.85,)</f>
        <v>6539</v>
      </c>
      <c r="AH7" s="58">
        <f>ROUNDUP('РБ15%'!AH7*0.85,)</f>
        <v>6322</v>
      </c>
      <c r="AI7" s="58">
        <f>ROUNDUP('РБ15%'!AI7*0.85,)</f>
        <v>6539</v>
      </c>
      <c r="AJ7" s="58">
        <f>ROUNDUP('РБ15%'!AJ7*0.85,)</f>
        <v>6539</v>
      </c>
      <c r="AK7" s="58">
        <f>ROUNDUP('РБ15%'!AK7*0.85,)</f>
        <v>6539</v>
      </c>
      <c r="AL7" s="58">
        <f>ROUNDUP('РБ15%'!AL7*0.85,)</f>
        <v>6539</v>
      </c>
      <c r="AM7" s="58">
        <f>ROUNDUP('РБ15%'!AM7*0.85,)</f>
        <v>6539</v>
      </c>
      <c r="AN7" s="58">
        <f>ROUNDUP('РБ15%'!AN7*0.85,)</f>
        <v>6539</v>
      </c>
      <c r="AO7" s="58">
        <f>ROUNDUP('РБ15%'!AO7*0.85,)</f>
        <v>6322</v>
      </c>
      <c r="AP7" s="58">
        <f>ROUNDUP('РБ15%'!AP7*0.85,)</f>
        <v>6322</v>
      </c>
      <c r="AQ7" s="58">
        <f>ROUNDUP('РБ15%'!AQ7*0.85,)</f>
        <v>6322</v>
      </c>
      <c r="AR7" s="58">
        <f>ROUNDUP('РБ15%'!AR7*0.85,)</f>
        <v>6322</v>
      </c>
      <c r="AS7" s="58">
        <f>ROUNDUP('РБ15%'!AS7*0.85,)</f>
        <v>6322</v>
      </c>
      <c r="AT7" s="58">
        <f>ROUNDUP('РБ15%'!AT7*0.85,)</f>
        <v>6539</v>
      </c>
      <c r="AU7" s="58">
        <f>ROUNDUP('РБ15%'!AU7*0.85,)</f>
        <v>6539</v>
      </c>
      <c r="AV7" s="58">
        <f>ROUNDUP('РБ15%'!AV7*0.85,)</f>
        <v>6322</v>
      </c>
      <c r="AW7" s="58">
        <f>ROUNDUP('РБ15%'!AW7*0.85,)</f>
        <v>6322</v>
      </c>
      <c r="AX7" s="58">
        <f>ROUNDUP('РБ15%'!AX7*0.85,)</f>
        <v>6322</v>
      </c>
      <c r="AY7" s="58">
        <f>ROUNDUP('РБ15%'!AY7*0.85,)</f>
        <v>6322</v>
      </c>
      <c r="AZ7" s="58">
        <f>ROUNDUP('РБ15%'!AZ7*0.85,)</f>
        <v>6322</v>
      </c>
      <c r="BA7" s="58">
        <f>ROUNDUP('РБ15%'!BA7*0.85,)</f>
        <v>6539</v>
      </c>
      <c r="BB7" s="58">
        <f>ROUNDUP('РБ15%'!BB7*0.85,)</f>
        <v>6539</v>
      </c>
      <c r="BC7" s="58">
        <f>ROUNDUP('РБ15%'!BC7*0.85,)</f>
        <v>6106</v>
      </c>
      <c r="BD7" s="58">
        <f>ROUNDUP('РБ15%'!BD7*0.85,)</f>
        <v>6106</v>
      </c>
      <c r="BE7" s="58">
        <f>ROUNDUP('РБ15%'!BE7*0.85,)</f>
        <v>6106</v>
      </c>
      <c r="BF7" s="58">
        <f>ROUNDUP('РБ15%'!BF7*0.85,)</f>
        <v>6539</v>
      </c>
      <c r="BG7" s="58">
        <f>ROUNDUP('РБ15%'!BG7*0.85,)</f>
        <v>6539</v>
      </c>
      <c r="BH7" s="58">
        <f>ROUNDUP('РБ15%'!BH7*0.85,)</f>
        <v>6539</v>
      </c>
      <c r="BI7" s="58">
        <f>ROUNDUP('РБ15%'!BI7*0.85,)</f>
        <v>6539</v>
      </c>
      <c r="BJ7" s="58">
        <f>ROUNDUP('РБ15%'!BJ7*0.85,)</f>
        <v>5961</v>
      </c>
      <c r="BK7" s="58">
        <f>ROUNDUP('РБ15%'!BK7*0.85,)</f>
        <v>5961</v>
      </c>
      <c r="BL7" s="58">
        <f>ROUNDUP('РБ15%'!BL7*0.85,)</f>
        <v>5961</v>
      </c>
      <c r="BM7" s="58">
        <f>ROUNDUP('РБ15%'!BM7*0.85,)</f>
        <v>5961</v>
      </c>
      <c r="BN7" s="58">
        <f>ROUNDUP('РБ15%'!BN7*0.85,)</f>
        <v>5961</v>
      </c>
      <c r="BO7" s="58">
        <f>ROUNDUP('РБ15%'!BO7*0.85,)</f>
        <v>6106</v>
      </c>
      <c r="BP7" s="58">
        <f>ROUNDUP('РБ15%'!BP7*0.85,)</f>
        <v>6106</v>
      </c>
      <c r="BQ7" s="58">
        <f>ROUNDUP('РБ15%'!BQ7*0.85,)</f>
        <v>5961</v>
      </c>
      <c r="BR7" s="58">
        <f>ROUNDUP('РБ15%'!BR7*0.85,)</f>
        <v>5961</v>
      </c>
      <c r="BS7" s="58">
        <f>ROUNDUP('РБ15%'!BS7*0.85,)</f>
        <v>5961</v>
      </c>
      <c r="BT7" s="58">
        <f>ROUNDUP('РБ15%'!BT7*0.85,)</f>
        <v>5961</v>
      </c>
      <c r="BU7" s="58">
        <f>ROUNDUP('РБ15%'!BU7*0.85,)</f>
        <v>5961</v>
      </c>
      <c r="BV7" s="58">
        <f>ROUNDUP('РБ15%'!BV7*0.85,)</f>
        <v>6106</v>
      </c>
      <c r="BW7" s="58">
        <f>ROUNDUP('РБ15%'!BW7*0.85,)</f>
        <v>6106</v>
      </c>
      <c r="BX7" s="58">
        <f>ROUNDUP('РБ15%'!BX7*0.85,)</f>
        <v>5961</v>
      </c>
      <c r="BY7" s="58">
        <f>ROUNDUP('РБ15%'!BY7*0.85,)</f>
        <v>5961</v>
      </c>
      <c r="BZ7" s="58">
        <f>ROUNDUP('РБ15%'!BZ7*0.85,)</f>
        <v>5961</v>
      </c>
      <c r="CA7" s="58">
        <f>ROUNDUP('РБ15%'!CA7*0.85,)</f>
        <v>5961</v>
      </c>
      <c r="CB7" s="58">
        <f>ROUNDUP('РБ15%'!CB7*0.85,)</f>
        <v>5961</v>
      </c>
      <c r="CC7" s="58">
        <f>ROUNDUP('РБ15%'!CC7*0.85,)</f>
        <v>6106</v>
      </c>
      <c r="CD7" s="58">
        <f>ROUNDUP('РБ15%'!CD7*0.85,)</f>
        <v>6106</v>
      </c>
      <c r="CE7" s="58">
        <f>ROUNDUP('РБ15%'!CE7*0.85,)</f>
        <v>5961</v>
      </c>
      <c r="CF7" s="58">
        <f>ROUNDUP('РБ15%'!CF7*0.85,)</f>
        <v>5961</v>
      </c>
      <c r="CG7" s="58">
        <f>ROUNDUP('РБ15%'!CG7*0.85,)</f>
        <v>5961</v>
      </c>
      <c r="CH7" s="58">
        <f>ROUNDUP('РБ15%'!CH7*0.85,)</f>
        <v>5961</v>
      </c>
      <c r="CI7" s="58">
        <f>ROUNDUP('РБ15%'!CI7*0.85,)</f>
        <v>5961</v>
      </c>
      <c r="CJ7" s="58">
        <f>ROUNDUP('РБ15%'!CJ7*0.85,)</f>
        <v>6106</v>
      </c>
      <c r="CK7" s="58">
        <f>ROUNDUP('РБ15%'!CK7*0.85,)</f>
        <v>6106</v>
      </c>
      <c r="CL7" s="58">
        <f>ROUNDUP('РБ15%'!CL7*0.85,)</f>
        <v>5961</v>
      </c>
      <c r="CM7" s="58">
        <f>ROUNDUP('РБ15%'!CM7*0.85,)</f>
        <v>5961</v>
      </c>
      <c r="CN7" s="58">
        <f>ROUNDUP('РБ15%'!CN7*0.85,)</f>
        <v>5961</v>
      </c>
      <c r="CO7" s="58">
        <f>ROUNDUP('РБ15%'!CO7*0.85,)</f>
        <v>5961</v>
      </c>
      <c r="CP7" s="58">
        <f>ROUNDUP('РБ15%'!CP7*0.85,)</f>
        <v>5961</v>
      </c>
      <c r="CQ7" s="58">
        <f>ROUNDUP('РБ15%'!CQ7*0.85,)</f>
        <v>6756</v>
      </c>
      <c r="CR7" s="58">
        <f>ROUNDUP('РБ15%'!CR7*0.85,)</f>
        <v>6756</v>
      </c>
      <c r="CS7" s="58">
        <f>ROUNDUP('РБ15%'!CS7*0.85,)</f>
        <v>6756</v>
      </c>
      <c r="CT7" s="58">
        <f>ROUNDUP('РБ15%'!CT7*0.85,)</f>
        <v>6756</v>
      </c>
      <c r="CU7" s="58">
        <f>ROUNDUP('РБ15%'!CU7*0.85,)</f>
        <v>6756</v>
      </c>
      <c r="CV7" s="58">
        <f>ROUNDUP('РБ15%'!CV7*0.85,)</f>
        <v>6756</v>
      </c>
      <c r="CW7" s="58">
        <f>ROUNDUP('РБ15%'!CW7*0.85,)</f>
        <v>6756</v>
      </c>
      <c r="CX7" s="58">
        <f>ROUNDUP('РБ15%'!CX7*0.85,)</f>
        <v>7117</v>
      </c>
      <c r="CY7" s="58">
        <f>ROUNDUP('РБ15%'!CY7*0.85,)</f>
        <v>7117</v>
      </c>
      <c r="CZ7" s="58">
        <f>ROUNDUP('РБ15%'!CZ7*0.85,)</f>
        <v>7117</v>
      </c>
      <c r="DA7" s="58">
        <f>ROUNDUP('РБ15%'!DA7*0.85,)</f>
        <v>7117</v>
      </c>
      <c r="DB7" s="58">
        <f>ROUNDUP('РБ15%'!DB7*0.85,)</f>
        <v>7117</v>
      </c>
      <c r="DC7" s="58">
        <f>ROUNDUP('РБ15%'!DC7*0.85,)</f>
        <v>7117</v>
      </c>
      <c r="DD7" s="58">
        <f>ROUNDUP('РБ15%'!DD7*0.85,)</f>
        <v>7117</v>
      </c>
      <c r="DE7" s="58">
        <f>ROUNDUP('РБ15%'!DE7*0.85,)</f>
        <v>7840</v>
      </c>
      <c r="DF7" s="58">
        <f>ROUNDUP('РБ15%'!DF7*0.85,)</f>
        <v>7840</v>
      </c>
      <c r="DG7" s="58">
        <f>ROUNDUP('РБ15%'!DG7*0.85,)</f>
        <v>7840</v>
      </c>
      <c r="DH7" s="58">
        <f>ROUNDUP('РБ15%'!DH7*0.85,)</f>
        <v>7840</v>
      </c>
      <c r="DI7" s="58">
        <f>ROUNDUP('РБ15%'!DI7*0.85,)</f>
        <v>16112</v>
      </c>
      <c r="DJ7" s="58">
        <f>ROUNDUP('РБ15%'!DJ7*0.85,)</f>
        <v>24782</v>
      </c>
      <c r="DK7" s="58">
        <f>ROUNDUP('РБ15%'!DK7*0.85,)</f>
        <v>24782</v>
      </c>
      <c r="DL7" s="58">
        <f>ROUNDUP('РБ15%'!DL7*0.85,)</f>
        <v>24782</v>
      </c>
      <c r="DM7" s="58">
        <f>ROUNDUP('РБ15%'!DM7*0.85,)</f>
        <v>24782</v>
      </c>
      <c r="DN7" s="58">
        <f>ROUNDUP('РБ15%'!DN7*0.85,)</f>
        <v>24782</v>
      </c>
      <c r="DO7" s="58">
        <f>ROUNDUP('РБ15%'!DO7*0.85,)</f>
        <v>24782</v>
      </c>
      <c r="DP7" s="58">
        <f>ROUNDUP('РБ15%'!DP7*0.85,)</f>
        <v>24782</v>
      </c>
      <c r="DQ7" s="58">
        <f>ROUNDUP('РБ15%'!DQ7*0.85,)</f>
        <v>24782</v>
      </c>
      <c r="DR7" s="58">
        <f>ROUNDUP('РБ15%'!DR7*0.85,)</f>
        <v>24782</v>
      </c>
      <c r="DS7" s="58">
        <f>ROUNDUP('РБ15%'!DS7*0.85,)</f>
        <v>22615</v>
      </c>
      <c r="DT7" s="58">
        <f>ROUNDUP('РБ15%'!DT7*0.85,)</f>
        <v>14450</v>
      </c>
      <c r="DU7" s="58">
        <f>ROUNDUP('РБ15%'!DU7*0.85,)</f>
        <v>14450</v>
      </c>
      <c r="DV7" s="58">
        <f>ROUNDUP('РБ15%'!DV7*0.85,)</f>
        <v>14450</v>
      </c>
      <c r="DW7" s="58">
        <f>ROUNDUP('РБ15%'!DW7*0.85,)</f>
        <v>14450</v>
      </c>
      <c r="DX7" s="58">
        <f>ROUNDUP('РБ15%'!DX7*0.85,)</f>
        <v>14450</v>
      </c>
      <c r="DY7" s="58">
        <f>ROUNDUP('РБ15%'!DY7*0.85,)</f>
        <v>14450</v>
      </c>
      <c r="DZ7" s="58">
        <f>ROUNDUP('РБ15%'!DZ7*0.85,)</f>
        <v>14450</v>
      </c>
      <c r="EA7" s="58">
        <f>ROUNDUP('РБ15%'!EA7*0.85,)</f>
        <v>15173</v>
      </c>
      <c r="EB7" s="58">
        <f>ROUNDUP('РБ15%'!EB7*0.85,)</f>
        <v>15173</v>
      </c>
      <c r="EC7" s="58">
        <f>ROUNDUP('РБ15%'!EC7*0.85,)</f>
        <v>15173</v>
      </c>
      <c r="ED7" s="58">
        <f>ROUNDUP('РБ15%'!ED7*0.85,)</f>
        <v>15173</v>
      </c>
      <c r="EE7" s="58">
        <f>ROUNDUP('РБ15%'!EE7*0.85,)</f>
        <v>15173</v>
      </c>
      <c r="EF7" s="58">
        <f>ROUNDUP('РБ15%'!EF7*0.85,)</f>
        <v>15173</v>
      </c>
      <c r="EG7" s="58">
        <f>ROUNDUP('РБ15%'!EG7*0.85,)</f>
        <v>15173</v>
      </c>
      <c r="EH7" s="58">
        <f>ROUNDUP('РБ15%'!EH7*0.85,)</f>
        <v>15173</v>
      </c>
      <c r="EI7" s="58">
        <f>ROUNDUP('РБ15%'!EI7*0.85,)</f>
        <v>15173</v>
      </c>
      <c r="EJ7" s="58">
        <f>ROUNDUP('РБ15%'!EJ7*0.85,)</f>
        <v>15173</v>
      </c>
      <c r="EK7" s="58">
        <f>ROUNDUP('РБ15%'!EK7*0.85,)</f>
        <v>15173</v>
      </c>
      <c r="EL7" s="58">
        <f>ROUNDUP('РБ15%'!EL7*0.85,)</f>
        <v>15173</v>
      </c>
      <c r="EM7" s="58">
        <f>ROUNDUP('РБ15%'!EM7*0.85,)</f>
        <v>15173</v>
      </c>
      <c r="EN7" s="58">
        <f>ROUNDUP('РБ15%'!EN7*0.85,)</f>
        <v>15173</v>
      </c>
      <c r="EO7" s="58">
        <f>ROUNDUP('РБ15%'!EO7*0.85,)</f>
        <v>15173</v>
      </c>
      <c r="EP7" s="58">
        <f>ROUNDUP('РБ15%'!EP7*0.85,)</f>
        <v>15173</v>
      </c>
      <c r="EQ7" s="58">
        <f>ROUNDUP('РБ15%'!EQ7*0.85,)</f>
        <v>15895</v>
      </c>
      <c r="ER7" s="58">
        <f>ROUNDUP('РБ15%'!ER7*0.85,)</f>
        <v>15895</v>
      </c>
      <c r="ES7" s="58">
        <f>ROUNDUP('РБ15%'!ES7*0.85,)</f>
        <v>15895</v>
      </c>
      <c r="ET7" s="58">
        <f>ROUNDUP('РБ15%'!ET7*0.85,)</f>
        <v>15895</v>
      </c>
      <c r="EU7" s="58">
        <f>ROUNDUP('РБ15%'!EU7*0.85,)</f>
        <v>15895</v>
      </c>
      <c r="EV7" s="58">
        <f>ROUNDUP('РБ15%'!EV7*0.85,)</f>
        <v>15895</v>
      </c>
      <c r="EW7" s="58">
        <f>ROUNDUP('РБ15%'!EW7*0.85,)</f>
        <v>15895</v>
      </c>
      <c r="EX7" s="58">
        <f>ROUNDUP('РБ15%'!EX7*0.85,)</f>
        <v>15895</v>
      </c>
      <c r="EY7" s="58">
        <f>ROUNDUP('РБ15%'!EY7*0.85,)</f>
        <v>15895</v>
      </c>
      <c r="EZ7" s="58">
        <f>ROUNDUP('РБ15%'!EZ7*0.85,)</f>
        <v>15895</v>
      </c>
      <c r="FA7" s="58">
        <f>ROUNDUP('РБ15%'!FA7*0.85,)</f>
        <v>15895</v>
      </c>
      <c r="FB7" s="58">
        <f>ROUNDUP('РБ15%'!FB7*0.85,)</f>
        <v>15895</v>
      </c>
      <c r="FC7" s="58">
        <f>ROUNDUP('РБ15%'!FC7*0.85,)</f>
        <v>15895</v>
      </c>
      <c r="FD7" s="58">
        <f>ROUNDUP('РБ15%'!FD7*0.85,)</f>
        <v>15895</v>
      </c>
      <c r="FE7" s="58">
        <f>ROUNDUP('РБ15%'!FE7*0.85,)</f>
        <v>15895</v>
      </c>
      <c r="FF7" s="58">
        <f>ROUNDUP('РБ15%'!FF7*0.85,)</f>
        <v>15895</v>
      </c>
      <c r="FG7" s="58">
        <f>ROUNDUP('РБ15%'!FG7*0.85,)</f>
        <v>15895</v>
      </c>
      <c r="FH7" s="58">
        <f>ROUNDUP('РБ15%'!FH7*0.85,)</f>
        <v>15895</v>
      </c>
      <c r="FI7" s="58">
        <f>ROUNDUP('РБ15%'!FI7*0.85,)</f>
        <v>15895</v>
      </c>
      <c r="FJ7" s="58">
        <f>ROUNDUP('РБ15%'!FJ7*0.85,)</f>
        <v>15895</v>
      </c>
      <c r="FK7" s="58">
        <f>ROUNDUP('РБ15%'!FK7*0.85,)</f>
        <v>17774</v>
      </c>
      <c r="FL7" s="58">
        <f>ROUNDUP('РБ15%'!FL7*0.85,)</f>
        <v>17774</v>
      </c>
      <c r="FM7" s="58">
        <f>ROUNDUP('РБ15%'!FM7*0.85,)</f>
        <v>17774</v>
      </c>
      <c r="FN7" s="58">
        <f>ROUNDUP('РБ15%'!FN7*0.85,)</f>
        <v>15895</v>
      </c>
      <c r="FO7" s="58">
        <f>ROUNDUP('РБ15%'!FO7*0.85,)</f>
        <v>15895</v>
      </c>
      <c r="FP7" s="58">
        <f>ROUNDUP('РБ15%'!FP7*0.85,)</f>
        <v>15895</v>
      </c>
      <c r="FQ7" s="58">
        <f>ROUNDUP('РБ15%'!FQ7*0.85,)</f>
        <v>15895</v>
      </c>
      <c r="FR7" s="58">
        <f>ROUNDUP('РБ15%'!FR7*0.85,)</f>
        <v>15895</v>
      </c>
      <c r="FS7" s="58">
        <f>ROUNDUP('РБ15%'!FS7*0.85,)</f>
        <v>14450</v>
      </c>
      <c r="FT7" s="58">
        <f>ROUNDUP('РБ15%'!FT7*0.85,)</f>
        <v>14450</v>
      </c>
      <c r="FU7" s="58">
        <f>ROUNDUP('РБ15%'!FU7*0.85,)</f>
        <v>14450</v>
      </c>
      <c r="FV7" s="58">
        <f>ROUNDUP('РБ15%'!FV7*0.85,)</f>
        <v>14450</v>
      </c>
      <c r="FW7" s="58">
        <f>ROUNDUP('РБ15%'!FW7*0.85,)</f>
        <v>14450</v>
      </c>
      <c r="FX7" s="58">
        <f>ROUNDUP('РБ15%'!FX7*0.85,)</f>
        <v>14450</v>
      </c>
      <c r="FY7" s="58">
        <f>ROUNDUP('РБ15%'!FY7*0.85,)</f>
        <v>14450</v>
      </c>
      <c r="FZ7" s="58">
        <f>ROUNDUP('РБ15%'!FZ7*0.85,)</f>
        <v>18713</v>
      </c>
      <c r="GA7" s="58">
        <f>ROUNDUP('РБ15%'!GA7*0.85,)</f>
        <v>15173</v>
      </c>
      <c r="GB7" s="58">
        <f>ROUNDUP('РБ15%'!GB7*0.85,)</f>
        <v>10982</v>
      </c>
      <c r="GC7" s="58">
        <f>ROUNDUP('РБ15%'!GC7*0.85,)</f>
        <v>10982</v>
      </c>
      <c r="GD7" s="58">
        <f>ROUNDUP('РБ15%'!GD7*0.85,)</f>
        <v>10982</v>
      </c>
      <c r="GE7" s="58">
        <f>ROUNDUP('РБ15%'!GE7*0.85,)</f>
        <v>10982</v>
      </c>
      <c r="GF7" s="58">
        <f>ROUNDUP('РБ15%'!GF7*0.85,)</f>
        <v>10982</v>
      </c>
      <c r="GG7" s="58">
        <f>ROUNDUP('РБ15%'!GG7*0.85,)</f>
        <v>10982</v>
      </c>
      <c r="GH7" s="58">
        <f>ROUNDUP('РБ15%'!GH7*0.85,)</f>
        <v>10982</v>
      </c>
      <c r="GI7" s="58">
        <f>ROUNDUP('РБ15%'!GI7*0.85,)</f>
        <v>10982</v>
      </c>
      <c r="GJ7" s="58">
        <f>ROUNDUP('РБ15%'!GJ7*0.85,)</f>
        <v>10982</v>
      </c>
      <c r="GK7" s="58">
        <f>ROUNDUP('РБ15%'!GK7*0.85,)</f>
        <v>10982</v>
      </c>
      <c r="GL7" s="58">
        <f>ROUNDUP('РБ15%'!GL7*0.85,)</f>
        <v>10982</v>
      </c>
      <c r="GM7" s="58">
        <f>ROUNDUP('РБ15%'!GM7*0.85,)</f>
        <v>10982</v>
      </c>
      <c r="GN7" s="58">
        <f>ROUNDUP('РБ15%'!GN7*0.85,)</f>
        <v>10982</v>
      </c>
      <c r="GO7" s="58">
        <f>ROUNDUP('РБ15%'!GO7*0.85,)</f>
        <v>10982</v>
      </c>
      <c r="GP7" s="58">
        <f>ROUNDUP('РБ15%'!GP7*0.85,)</f>
        <v>10982</v>
      </c>
      <c r="GQ7" s="58">
        <f>ROUNDUP('РБ15%'!GQ7*0.85,)</f>
        <v>10982</v>
      </c>
      <c r="GR7" s="58">
        <f>ROUNDUP('РБ15%'!GR7*0.85,)</f>
        <v>10982</v>
      </c>
      <c r="GS7" s="58">
        <f>ROUNDUP('РБ15%'!GS7*0.85,)</f>
        <v>10982</v>
      </c>
      <c r="GT7" s="58">
        <f>ROUNDUP('РБ15%'!GT7*0.85,)</f>
        <v>10982</v>
      </c>
      <c r="GU7" s="58">
        <f>ROUNDUP('РБ15%'!GU7*0.85,)</f>
        <v>10982</v>
      </c>
      <c r="GV7" s="58">
        <f>ROUNDUP('РБ15%'!GV7*0.85,)</f>
        <v>10982</v>
      </c>
      <c r="GW7" s="58">
        <f>ROUNDUP('РБ15%'!GW7*0.85,)</f>
        <v>10982</v>
      </c>
    </row>
    <row r="8" spans="1:205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</row>
    <row r="9" spans="1:205" s="4" customFormat="1" ht="12" customHeight="1">
      <c r="A9" s="18">
        <v>1</v>
      </c>
      <c r="B9" s="58">
        <f>ROUNDUP('РБ15%'!B9*0.85,)</f>
        <v>7587</v>
      </c>
      <c r="C9" s="58">
        <f>ROUNDUP('РБ15%'!C9*0.85,)</f>
        <v>7225</v>
      </c>
      <c r="D9" s="58">
        <f>ROUNDUP('РБ15%'!D9*0.85,)</f>
        <v>7948</v>
      </c>
      <c r="E9" s="58">
        <f>ROUNDUP('РБ15%'!E9*0.85,)</f>
        <v>7948</v>
      </c>
      <c r="F9" s="58">
        <f>ROUNDUP('РБ15%'!F9*0.85,)</f>
        <v>7948</v>
      </c>
      <c r="G9" s="58">
        <f>ROUNDUP('РБ15%'!G9*0.85,)</f>
        <v>6936</v>
      </c>
      <c r="H9" s="58">
        <f>ROUNDUP('РБ15%'!H9*0.85,)</f>
        <v>6936</v>
      </c>
      <c r="I9" s="58">
        <f>ROUNDUP('РБ15%'!I9*0.85,)</f>
        <v>6936</v>
      </c>
      <c r="J9" s="58">
        <f>ROUNDUP('РБ15%'!J9*0.85,)</f>
        <v>6936</v>
      </c>
      <c r="K9" s="58">
        <f>ROUNDUP('РБ15%'!K9*0.85,)</f>
        <v>7587</v>
      </c>
      <c r="L9" s="58">
        <f>ROUNDUP('РБ15%'!L9*0.85,)</f>
        <v>7587</v>
      </c>
      <c r="M9" s="58">
        <f>ROUNDUP('РБ15%'!M9*0.85,)</f>
        <v>6503</v>
      </c>
      <c r="N9" s="58">
        <f>ROUNDUP('РБ15%'!N9*0.85,)</f>
        <v>6503</v>
      </c>
      <c r="O9" s="58">
        <f>ROUNDUP('РБ15%'!O9*0.85,)</f>
        <v>6503</v>
      </c>
      <c r="P9" s="58">
        <f>ROUNDUP('РБ15%'!P9*0.85,)</f>
        <v>6503</v>
      </c>
      <c r="Q9" s="58">
        <f>ROUNDUP('РБ15%'!Q9*0.85,)</f>
        <v>6503</v>
      </c>
      <c r="R9" s="58">
        <f>ROUNDUP('РБ15%'!R9*0.85,)</f>
        <v>6936</v>
      </c>
      <c r="S9" s="58">
        <f>ROUNDUP('РБ15%'!S9*0.85,)</f>
        <v>6936</v>
      </c>
      <c r="T9" s="58">
        <f>ROUNDUP('РБ15%'!T9*0.85,)</f>
        <v>6503</v>
      </c>
      <c r="U9" s="58">
        <f>ROUNDUP('РБ15%'!U9*0.85,)</f>
        <v>6503</v>
      </c>
      <c r="V9" s="58">
        <f>ROUNDUP('РБ15%'!V9*0.85,)</f>
        <v>6503</v>
      </c>
      <c r="W9" s="58">
        <f>ROUNDUP('РБ15%'!W9*0.85,)</f>
        <v>6503</v>
      </c>
      <c r="X9" s="58">
        <f>ROUNDUP('РБ15%'!X9*0.85,)</f>
        <v>6069</v>
      </c>
      <c r="Y9" s="58">
        <f>ROUNDUP('РБ15%'!Y9*0.85,)</f>
        <v>6286</v>
      </c>
      <c r="Z9" s="58">
        <f>ROUNDUP('РБ15%'!Z9*0.85,)</f>
        <v>6286</v>
      </c>
      <c r="AA9" s="58">
        <f>ROUNDUP('РБ15%'!AA9*0.85,)</f>
        <v>6069</v>
      </c>
      <c r="AB9" s="58">
        <f>ROUNDUP('РБ15%'!AB9*0.85,)</f>
        <v>6069</v>
      </c>
      <c r="AC9" s="58">
        <f>ROUNDUP('РБ15%'!AC9*0.85,)</f>
        <v>6069</v>
      </c>
      <c r="AD9" s="58">
        <f>ROUNDUP('РБ15%'!AD9*0.85,)</f>
        <v>6069</v>
      </c>
      <c r="AE9" s="58">
        <f>ROUNDUP('РБ15%'!AE9*0.85,)</f>
        <v>6069</v>
      </c>
      <c r="AF9" s="58">
        <f>ROUNDUP('РБ15%'!AF9*0.85,)</f>
        <v>6286</v>
      </c>
      <c r="AG9" s="58">
        <f>ROUNDUP('РБ15%'!AG9*0.85,)</f>
        <v>6286</v>
      </c>
      <c r="AH9" s="58">
        <f>ROUNDUP('РБ15%'!AH9*0.85,)</f>
        <v>6069</v>
      </c>
      <c r="AI9" s="58">
        <f>ROUNDUP('РБ15%'!AI9*0.85,)</f>
        <v>6286</v>
      </c>
      <c r="AJ9" s="58">
        <f>ROUNDUP('РБ15%'!AJ9*0.85,)</f>
        <v>6286</v>
      </c>
      <c r="AK9" s="58">
        <f>ROUNDUP('РБ15%'!AK9*0.85,)</f>
        <v>6286</v>
      </c>
      <c r="AL9" s="58">
        <f>ROUNDUP('РБ15%'!AL9*0.85,)</f>
        <v>6286</v>
      </c>
      <c r="AM9" s="58">
        <f>ROUNDUP('РБ15%'!AM9*0.85,)</f>
        <v>6286</v>
      </c>
      <c r="AN9" s="58">
        <f>ROUNDUP('РБ15%'!AN9*0.85,)</f>
        <v>6286</v>
      </c>
      <c r="AO9" s="58">
        <f>ROUNDUP('РБ15%'!AO9*0.85,)</f>
        <v>6069</v>
      </c>
      <c r="AP9" s="58">
        <f>ROUNDUP('РБ15%'!AP9*0.85,)</f>
        <v>6069</v>
      </c>
      <c r="AQ9" s="58">
        <f>ROUNDUP('РБ15%'!AQ9*0.85,)</f>
        <v>6069</v>
      </c>
      <c r="AR9" s="58">
        <f>ROUNDUP('РБ15%'!AR9*0.85,)</f>
        <v>6069</v>
      </c>
      <c r="AS9" s="58">
        <f>ROUNDUP('РБ15%'!AS9*0.85,)</f>
        <v>6069</v>
      </c>
      <c r="AT9" s="58">
        <f>ROUNDUP('РБ15%'!AT9*0.85,)</f>
        <v>6286</v>
      </c>
      <c r="AU9" s="58">
        <f>ROUNDUP('РБ15%'!AU9*0.85,)</f>
        <v>6286</v>
      </c>
      <c r="AV9" s="58">
        <f>ROUNDUP('РБ15%'!AV9*0.85,)</f>
        <v>6069</v>
      </c>
      <c r="AW9" s="58">
        <f>ROUNDUP('РБ15%'!AW9*0.85,)</f>
        <v>6069</v>
      </c>
      <c r="AX9" s="58">
        <f>ROUNDUP('РБ15%'!AX9*0.85,)</f>
        <v>6069</v>
      </c>
      <c r="AY9" s="58">
        <f>ROUNDUP('РБ15%'!AY9*0.85,)</f>
        <v>6069</v>
      </c>
      <c r="AZ9" s="58">
        <f>ROUNDUP('РБ15%'!AZ9*0.85,)</f>
        <v>6069</v>
      </c>
      <c r="BA9" s="58">
        <f>ROUNDUP('РБ15%'!BA9*0.85,)</f>
        <v>6286</v>
      </c>
      <c r="BB9" s="58">
        <f>ROUNDUP('РБ15%'!BB9*0.85,)</f>
        <v>6286</v>
      </c>
      <c r="BC9" s="58">
        <f>ROUNDUP('РБ15%'!BC9*0.85,)</f>
        <v>5853</v>
      </c>
      <c r="BD9" s="58">
        <f>ROUNDUP('РБ15%'!BD9*0.85,)</f>
        <v>5853</v>
      </c>
      <c r="BE9" s="58">
        <f>ROUNDUP('РБ15%'!BE9*0.85,)</f>
        <v>5853</v>
      </c>
      <c r="BF9" s="58">
        <f>ROUNDUP('РБ15%'!BF9*0.85,)</f>
        <v>6286</v>
      </c>
      <c r="BG9" s="58">
        <f>ROUNDUP('РБ15%'!BG9*0.85,)</f>
        <v>6286</v>
      </c>
      <c r="BH9" s="58">
        <f>ROUNDUP('РБ15%'!BH9*0.85,)</f>
        <v>6286</v>
      </c>
      <c r="BI9" s="58">
        <f>ROUNDUP('РБ15%'!BI9*0.85,)</f>
        <v>6286</v>
      </c>
      <c r="BJ9" s="58">
        <f>ROUNDUP('РБ15%'!BJ9*0.85,)</f>
        <v>5708</v>
      </c>
      <c r="BK9" s="58">
        <f>ROUNDUP('РБ15%'!BK9*0.85,)</f>
        <v>5708</v>
      </c>
      <c r="BL9" s="58">
        <f>ROUNDUP('РБ15%'!BL9*0.85,)</f>
        <v>5708</v>
      </c>
      <c r="BM9" s="58">
        <f>ROUNDUP('РБ15%'!BM9*0.85,)</f>
        <v>5708</v>
      </c>
      <c r="BN9" s="58">
        <f>ROUNDUP('РБ15%'!BN9*0.85,)</f>
        <v>5708</v>
      </c>
      <c r="BO9" s="58">
        <f>ROUNDUP('РБ15%'!BO9*0.85,)</f>
        <v>5853</v>
      </c>
      <c r="BP9" s="58">
        <f>ROUNDUP('РБ15%'!BP9*0.85,)</f>
        <v>5853</v>
      </c>
      <c r="BQ9" s="58">
        <f>ROUNDUP('РБ15%'!BQ9*0.85,)</f>
        <v>5708</v>
      </c>
      <c r="BR9" s="58">
        <f>ROUNDUP('РБ15%'!BR9*0.85,)</f>
        <v>5708</v>
      </c>
      <c r="BS9" s="58">
        <f>ROUNDUP('РБ15%'!BS9*0.85,)</f>
        <v>5708</v>
      </c>
      <c r="BT9" s="58">
        <f>ROUNDUP('РБ15%'!BT9*0.85,)</f>
        <v>5708</v>
      </c>
      <c r="BU9" s="58">
        <f>ROUNDUP('РБ15%'!BU9*0.85,)</f>
        <v>5708</v>
      </c>
      <c r="BV9" s="58">
        <f>ROUNDUP('РБ15%'!BV9*0.85,)</f>
        <v>5853</v>
      </c>
      <c r="BW9" s="58">
        <f>ROUNDUP('РБ15%'!BW9*0.85,)</f>
        <v>5853</v>
      </c>
      <c r="BX9" s="58">
        <f>ROUNDUP('РБ15%'!BX9*0.85,)</f>
        <v>5708</v>
      </c>
      <c r="BY9" s="58">
        <f>ROUNDUP('РБ15%'!BY9*0.85,)</f>
        <v>5708</v>
      </c>
      <c r="BZ9" s="58">
        <f>ROUNDUP('РБ15%'!BZ9*0.85,)</f>
        <v>5708</v>
      </c>
      <c r="CA9" s="58">
        <f>ROUNDUP('РБ15%'!CA9*0.85,)</f>
        <v>5708</v>
      </c>
      <c r="CB9" s="58">
        <f>ROUNDUP('РБ15%'!CB9*0.85,)</f>
        <v>5708</v>
      </c>
      <c r="CC9" s="58">
        <f>ROUNDUP('РБ15%'!CC9*0.85,)</f>
        <v>5853</v>
      </c>
      <c r="CD9" s="58">
        <f>ROUNDUP('РБ15%'!CD9*0.85,)</f>
        <v>5853</v>
      </c>
      <c r="CE9" s="58">
        <f>ROUNDUP('РБ15%'!CE9*0.85,)</f>
        <v>5708</v>
      </c>
      <c r="CF9" s="58">
        <f>ROUNDUP('РБ15%'!CF9*0.85,)</f>
        <v>5708</v>
      </c>
      <c r="CG9" s="58">
        <f>ROUNDUP('РБ15%'!CG9*0.85,)</f>
        <v>5708</v>
      </c>
      <c r="CH9" s="58">
        <f>ROUNDUP('РБ15%'!CH9*0.85,)</f>
        <v>5708</v>
      </c>
      <c r="CI9" s="58">
        <f>ROUNDUP('РБ15%'!CI9*0.85,)</f>
        <v>5708</v>
      </c>
      <c r="CJ9" s="58">
        <f>ROUNDUP('РБ15%'!CJ9*0.85,)</f>
        <v>5853</v>
      </c>
      <c r="CK9" s="58">
        <f>ROUNDUP('РБ15%'!CK9*0.85,)</f>
        <v>5853</v>
      </c>
      <c r="CL9" s="58">
        <f>ROUNDUP('РБ15%'!CL9*0.85,)</f>
        <v>5708</v>
      </c>
      <c r="CM9" s="58">
        <f>ROUNDUP('РБ15%'!CM9*0.85,)</f>
        <v>5708</v>
      </c>
      <c r="CN9" s="58">
        <f>ROUNDUP('РБ15%'!CN9*0.85,)</f>
        <v>5708</v>
      </c>
      <c r="CO9" s="58">
        <f>ROUNDUP('РБ15%'!CO9*0.85,)</f>
        <v>5708</v>
      </c>
      <c r="CP9" s="58">
        <f>ROUNDUP('РБ15%'!CP9*0.85,)</f>
        <v>5708</v>
      </c>
      <c r="CQ9" s="58">
        <f>ROUNDUP('РБ15%'!CQ9*0.85,)</f>
        <v>6503</v>
      </c>
      <c r="CR9" s="58">
        <f>ROUNDUP('РБ15%'!CR9*0.85,)</f>
        <v>6503</v>
      </c>
      <c r="CS9" s="58">
        <f>ROUNDUP('РБ15%'!CS9*0.85,)</f>
        <v>6503</v>
      </c>
      <c r="CT9" s="58">
        <f>ROUNDUP('РБ15%'!CT9*0.85,)</f>
        <v>6503</v>
      </c>
      <c r="CU9" s="58">
        <f>ROUNDUP('РБ15%'!CU9*0.85,)</f>
        <v>6503</v>
      </c>
      <c r="CV9" s="58">
        <f>ROUNDUP('РБ15%'!CV9*0.85,)</f>
        <v>6503</v>
      </c>
      <c r="CW9" s="58">
        <f>ROUNDUP('РБ15%'!CW9*0.85,)</f>
        <v>6503</v>
      </c>
      <c r="CX9" s="58">
        <f>ROUNDUP('РБ15%'!CX9*0.85,)</f>
        <v>6864</v>
      </c>
      <c r="CY9" s="58">
        <f>ROUNDUP('РБ15%'!CY9*0.85,)</f>
        <v>6864</v>
      </c>
      <c r="CZ9" s="58">
        <f>ROUNDUP('РБ15%'!CZ9*0.85,)</f>
        <v>6864</v>
      </c>
      <c r="DA9" s="58">
        <f>ROUNDUP('РБ15%'!DA9*0.85,)</f>
        <v>6864</v>
      </c>
      <c r="DB9" s="58">
        <f>ROUNDUP('РБ15%'!DB9*0.85,)</f>
        <v>6864</v>
      </c>
      <c r="DC9" s="58">
        <f>ROUNDUP('РБ15%'!DC9*0.85,)</f>
        <v>6864</v>
      </c>
      <c r="DD9" s="58">
        <f>ROUNDUP('РБ15%'!DD9*0.85,)</f>
        <v>6864</v>
      </c>
      <c r="DE9" s="58">
        <f>ROUNDUP('РБ15%'!DE9*0.85,)</f>
        <v>7587</v>
      </c>
      <c r="DF9" s="58">
        <f>ROUNDUP('РБ15%'!DF9*0.85,)</f>
        <v>7587</v>
      </c>
      <c r="DG9" s="58">
        <f>ROUNDUP('РБ15%'!DG9*0.85,)</f>
        <v>7587</v>
      </c>
      <c r="DH9" s="58">
        <f>ROUNDUP('РБ15%'!DH9*0.85,)</f>
        <v>7587</v>
      </c>
      <c r="DI9" s="58">
        <f>ROUNDUP('РБ15%'!DI9*0.85,)</f>
        <v>16257</v>
      </c>
      <c r="DJ9" s="58">
        <f>ROUNDUP('РБ15%'!DJ9*0.85,)</f>
        <v>24927</v>
      </c>
      <c r="DK9" s="58">
        <f>ROUNDUP('РБ15%'!DK9*0.85,)</f>
        <v>24927</v>
      </c>
      <c r="DL9" s="58">
        <f>ROUNDUP('РБ15%'!DL9*0.85,)</f>
        <v>24927</v>
      </c>
      <c r="DM9" s="58">
        <f>ROUNDUP('РБ15%'!DM9*0.85,)</f>
        <v>24927</v>
      </c>
      <c r="DN9" s="58">
        <f>ROUNDUP('РБ15%'!DN9*0.85,)</f>
        <v>24927</v>
      </c>
      <c r="DO9" s="58">
        <f>ROUNDUP('РБ15%'!DO9*0.85,)</f>
        <v>24927</v>
      </c>
      <c r="DP9" s="58">
        <f>ROUNDUP('РБ15%'!DP9*0.85,)</f>
        <v>24927</v>
      </c>
      <c r="DQ9" s="58">
        <f>ROUNDUP('РБ15%'!DQ9*0.85,)</f>
        <v>24927</v>
      </c>
      <c r="DR9" s="58">
        <f>ROUNDUP('РБ15%'!DR9*0.85,)</f>
        <v>24927</v>
      </c>
      <c r="DS9" s="58">
        <f>ROUNDUP('РБ15%'!DS9*0.85,)</f>
        <v>22759</v>
      </c>
      <c r="DT9" s="58">
        <f>ROUNDUP('РБ15%'!DT9*0.85,)</f>
        <v>14812</v>
      </c>
      <c r="DU9" s="58">
        <f>ROUNDUP('РБ15%'!DU9*0.85,)</f>
        <v>14812</v>
      </c>
      <c r="DV9" s="58">
        <f>ROUNDUP('РБ15%'!DV9*0.85,)</f>
        <v>14812</v>
      </c>
      <c r="DW9" s="58">
        <f>ROUNDUP('РБ15%'!DW9*0.85,)</f>
        <v>14812</v>
      </c>
      <c r="DX9" s="58">
        <f>ROUNDUP('РБ15%'!DX9*0.85,)</f>
        <v>14812</v>
      </c>
      <c r="DY9" s="58">
        <f>ROUNDUP('РБ15%'!DY9*0.85,)</f>
        <v>14812</v>
      </c>
      <c r="DZ9" s="58">
        <f>ROUNDUP('РБ15%'!DZ9*0.85,)</f>
        <v>14812</v>
      </c>
      <c r="EA9" s="58">
        <f>ROUNDUP('РБ15%'!EA9*0.85,)</f>
        <v>15534</v>
      </c>
      <c r="EB9" s="58">
        <f>ROUNDUP('РБ15%'!EB9*0.85,)</f>
        <v>15534</v>
      </c>
      <c r="EC9" s="58">
        <f>ROUNDUP('РБ15%'!EC9*0.85,)</f>
        <v>15534</v>
      </c>
      <c r="ED9" s="58">
        <f>ROUNDUP('РБ15%'!ED9*0.85,)</f>
        <v>15534</v>
      </c>
      <c r="EE9" s="58">
        <f>ROUNDUP('РБ15%'!EE9*0.85,)</f>
        <v>15534</v>
      </c>
      <c r="EF9" s="58">
        <f>ROUNDUP('РБ15%'!EF9*0.85,)</f>
        <v>15534</v>
      </c>
      <c r="EG9" s="58">
        <f>ROUNDUP('РБ15%'!EG9*0.85,)</f>
        <v>15534</v>
      </c>
      <c r="EH9" s="58">
        <f>ROUNDUP('РБ15%'!EH9*0.85,)</f>
        <v>15534</v>
      </c>
      <c r="EI9" s="58">
        <f>ROUNDUP('РБ15%'!EI9*0.85,)</f>
        <v>15534</v>
      </c>
      <c r="EJ9" s="58">
        <f>ROUNDUP('РБ15%'!EJ9*0.85,)</f>
        <v>15534</v>
      </c>
      <c r="EK9" s="58">
        <f>ROUNDUP('РБ15%'!EK9*0.85,)</f>
        <v>15534</v>
      </c>
      <c r="EL9" s="58">
        <f>ROUNDUP('РБ15%'!EL9*0.85,)</f>
        <v>15534</v>
      </c>
      <c r="EM9" s="58">
        <f>ROUNDUP('РБ15%'!EM9*0.85,)</f>
        <v>15534</v>
      </c>
      <c r="EN9" s="58">
        <f>ROUNDUP('РБ15%'!EN9*0.85,)</f>
        <v>15534</v>
      </c>
      <c r="EO9" s="58">
        <f>ROUNDUP('РБ15%'!EO9*0.85,)</f>
        <v>15534</v>
      </c>
      <c r="EP9" s="58">
        <f>ROUNDUP('РБ15%'!EP9*0.85,)</f>
        <v>15534</v>
      </c>
      <c r="EQ9" s="58">
        <f>ROUNDUP('РБ15%'!EQ9*0.85,)</f>
        <v>16257</v>
      </c>
      <c r="ER9" s="58">
        <f>ROUNDUP('РБ15%'!ER9*0.85,)</f>
        <v>16257</v>
      </c>
      <c r="ES9" s="58">
        <f>ROUNDUP('РБ15%'!ES9*0.85,)</f>
        <v>16257</v>
      </c>
      <c r="ET9" s="58">
        <f>ROUNDUP('РБ15%'!ET9*0.85,)</f>
        <v>16257</v>
      </c>
      <c r="EU9" s="58">
        <f>ROUNDUP('РБ15%'!EU9*0.85,)</f>
        <v>16257</v>
      </c>
      <c r="EV9" s="58">
        <f>ROUNDUP('РБ15%'!EV9*0.85,)</f>
        <v>16257</v>
      </c>
      <c r="EW9" s="58">
        <f>ROUNDUP('РБ15%'!EW9*0.85,)</f>
        <v>16257</v>
      </c>
      <c r="EX9" s="58">
        <f>ROUNDUP('РБ15%'!EX9*0.85,)</f>
        <v>16257</v>
      </c>
      <c r="EY9" s="58">
        <f>ROUNDUP('РБ15%'!EY9*0.85,)</f>
        <v>16257</v>
      </c>
      <c r="EZ9" s="58">
        <f>ROUNDUP('РБ15%'!EZ9*0.85,)</f>
        <v>16257</v>
      </c>
      <c r="FA9" s="58">
        <f>ROUNDUP('РБ15%'!FA9*0.85,)</f>
        <v>16257</v>
      </c>
      <c r="FB9" s="58">
        <f>ROUNDUP('РБ15%'!FB9*0.85,)</f>
        <v>16257</v>
      </c>
      <c r="FC9" s="58">
        <f>ROUNDUP('РБ15%'!FC9*0.85,)</f>
        <v>16257</v>
      </c>
      <c r="FD9" s="58">
        <f>ROUNDUP('РБ15%'!FD9*0.85,)</f>
        <v>16257</v>
      </c>
      <c r="FE9" s="58">
        <f>ROUNDUP('РБ15%'!FE9*0.85,)</f>
        <v>16257</v>
      </c>
      <c r="FF9" s="58">
        <f>ROUNDUP('РБ15%'!FF9*0.85,)</f>
        <v>16257</v>
      </c>
      <c r="FG9" s="58">
        <f>ROUNDUP('РБ15%'!FG9*0.85,)</f>
        <v>16257</v>
      </c>
      <c r="FH9" s="58">
        <f>ROUNDUP('РБ15%'!FH9*0.85,)</f>
        <v>16257</v>
      </c>
      <c r="FI9" s="58">
        <f>ROUNDUP('РБ15%'!FI9*0.85,)</f>
        <v>16257</v>
      </c>
      <c r="FJ9" s="58">
        <f>ROUNDUP('РБ15%'!FJ9*0.85,)</f>
        <v>16257</v>
      </c>
      <c r="FK9" s="58">
        <f>ROUNDUP('РБ15%'!FK9*0.85,)</f>
        <v>18135</v>
      </c>
      <c r="FL9" s="58">
        <f>ROUNDUP('РБ15%'!FL9*0.85,)</f>
        <v>18135</v>
      </c>
      <c r="FM9" s="58">
        <f>ROUNDUP('РБ15%'!FM9*0.85,)</f>
        <v>18135</v>
      </c>
      <c r="FN9" s="58">
        <f>ROUNDUP('РБ15%'!FN9*0.85,)</f>
        <v>16257</v>
      </c>
      <c r="FO9" s="58">
        <f>ROUNDUP('РБ15%'!FO9*0.85,)</f>
        <v>16257</v>
      </c>
      <c r="FP9" s="58">
        <f>ROUNDUP('РБ15%'!FP9*0.85,)</f>
        <v>16257</v>
      </c>
      <c r="FQ9" s="58">
        <f>ROUNDUP('РБ15%'!FQ9*0.85,)</f>
        <v>16257</v>
      </c>
      <c r="FR9" s="58">
        <f>ROUNDUP('РБ15%'!FR9*0.85,)</f>
        <v>16257</v>
      </c>
      <c r="FS9" s="58">
        <f>ROUNDUP('РБ15%'!FS9*0.85,)</f>
        <v>14812</v>
      </c>
      <c r="FT9" s="58">
        <f>ROUNDUP('РБ15%'!FT9*0.85,)</f>
        <v>14812</v>
      </c>
      <c r="FU9" s="58">
        <f>ROUNDUP('РБ15%'!FU9*0.85,)</f>
        <v>14812</v>
      </c>
      <c r="FV9" s="58">
        <f>ROUNDUP('РБ15%'!FV9*0.85,)</f>
        <v>14812</v>
      </c>
      <c r="FW9" s="58">
        <f>ROUNDUP('РБ15%'!FW9*0.85,)</f>
        <v>14812</v>
      </c>
      <c r="FX9" s="58">
        <f>ROUNDUP('РБ15%'!FX9*0.85,)</f>
        <v>14812</v>
      </c>
      <c r="FY9" s="58">
        <f>ROUNDUP('РБ15%'!FY9*0.85,)</f>
        <v>14812</v>
      </c>
      <c r="FZ9" s="58">
        <f>ROUNDUP('РБ15%'!FZ9*0.85,)</f>
        <v>19074</v>
      </c>
      <c r="GA9" s="58">
        <f>ROUNDUP('РБ15%'!GA9*0.85,)</f>
        <v>15534</v>
      </c>
      <c r="GB9" s="58">
        <f>ROUNDUP('РБ15%'!GB9*0.85,)</f>
        <v>10766</v>
      </c>
      <c r="GC9" s="58">
        <f>ROUNDUP('РБ15%'!GC9*0.85,)</f>
        <v>10766</v>
      </c>
      <c r="GD9" s="58">
        <f>ROUNDUP('РБ15%'!GD9*0.85,)</f>
        <v>10766</v>
      </c>
      <c r="GE9" s="58">
        <f>ROUNDUP('РБ15%'!GE9*0.85,)</f>
        <v>10766</v>
      </c>
      <c r="GF9" s="58">
        <f>ROUNDUP('РБ15%'!GF9*0.85,)</f>
        <v>10766</v>
      </c>
      <c r="GG9" s="58">
        <f>ROUNDUP('РБ15%'!GG9*0.85,)</f>
        <v>10766</v>
      </c>
      <c r="GH9" s="58">
        <f>ROUNDUP('РБ15%'!GH9*0.85,)</f>
        <v>10766</v>
      </c>
      <c r="GI9" s="58">
        <f>ROUNDUP('РБ15%'!GI9*0.85,)</f>
        <v>10766</v>
      </c>
      <c r="GJ9" s="58">
        <f>ROUNDUP('РБ15%'!GJ9*0.85,)</f>
        <v>10766</v>
      </c>
      <c r="GK9" s="58">
        <f>ROUNDUP('РБ15%'!GK9*0.85,)</f>
        <v>10766</v>
      </c>
      <c r="GL9" s="58">
        <f>ROUNDUP('РБ15%'!GL9*0.85,)</f>
        <v>10766</v>
      </c>
      <c r="GM9" s="58">
        <f>ROUNDUP('РБ15%'!GM9*0.85,)</f>
        <v>10766</v>
      </c>
      <c r="GN9" s="58">
        <f>ROUNDUP('РБ15%'!GN9*0.85,)</f>
        <v>10766</v>
      </c>
      <c r="GO9" s="58">
        <f>ROUNDUP('РБ15%'!GO9*0.85,)</f>
        <v>10766</v>
      </c>
      <c r="GP9" s="58">
        <f>ROUNDUP('РБ15%'!GP9*0.85,)</f>
        <v>10766</v>
      </c>
      <c r="GQ9" s="58">
        <f>ROUNDUP('РБ15%'!GQ9*0.85,)</f>
        <v>10766</v>
      </c>
      <c r="GR9" s="58">
        <f>ROUNDUP('РБ15%'!GR9*0.85,)</f>
        <v>10766</v>
      </c>
      <c r="GS9" s="58">
        <f>ROUNDUP('РБ15%'!GS9*0.85,)</f>
        <v>10766</v>
      </c>
      <c r="GT9" s="58">
        <f>ROUNDUP('РБ15%'!GT9*0.85,)</f>
        <v>10766</v>
      </c>
      <c r="GU9" s="58">
        <f>ROUNDUP('РБ15%'!GU9*0.85,)</f>
        <v>10766</v>
      </c>
      <c r="GV9" s="58">
        <f>ROUNDUP('РБ15%'!GV9*0.85,)</f>
        <v>10766</v>
      </c>
      <c r="GW9" s="58">
        <f>ROUNDUP('РБ15%'!GW9*0.85,)</f>
        <v>10766</v>
      </c>
    </row>
    <row r="10" spans="1:205" s="4" customFormat="1" ht="12" customHeight="1">
      <c r="A10" s="20">
        <v>2</v>
      </c>
      <c r="B10" s="58">
        <f>ROUNDUP('РБ15%'!B10*0.85,)</f>
        <v>8923</v>
      </c>
      <c r="C10" s="58">
        <f>ROUNDUP('РБ15%'!C10*0.85,)</f>
        <v>8562</v>
      </c>
      <c r="D10" s="58">
        <f>ROUNDUP('РБ15%'!D10*0.85,)</f>
        <v>9285</v>
      </c>
      <c r="E10" s="58">
        <f>ROUNDUP('РБ15%'!E10*0.85,)</f>
        <v>9285</v>
      </c>
      <c r="F10" s="58">
        <f>ROUNDUP('РБ15%'!F10*0.85,)</f>
        <v>9285</v>
      </c>
      <c r="G10" s="58">
        <f>ROUNDUP('РБ15%'!G10*0.85,)</f>
        <v>8273</v>
      </c>
      <c r="H10" s="58">
        <f>ROUNDUP('РБ15%'!H10*0.85,)</f>
        <v>8273</v>
      </c>
      <c r="I10" s="58">
        <f>ROUNDUP('РБ15%'!I10*0.85,)</f>
        <v>8273</v>
      </c>
      <c r="J10" s="58">
        <f>ROUNDUP('РБ15%'!J10*0.85,)</f>
        <v>8273</v>
      </c>
      <c r="K10" s="58">
        <f>ROUNDUP('РБ15%'!K10*0.85,)</f>
        <v>8923</v>
      </c>
      <c r="L10" s="58">
        <f>ROUNDUP('РБ15%'!L10*0.85,)</f>
        <v>8923</v>
      </c>
      <c r="M10" s="58">
        <f>ROUNDUP('РБ15%'!M10*0.85,)</f>
        <v>7840</v>
      </c>
      <c r="N10" s="58">
        <f>ROUNDUP('РБ15%'!N10*0.85,)</f>
        <v>7840</v>
      </c>
      <c r="O10" s="58">
        <f>ROUNDUP('РБ15%'!O10*0.85,)</f>
        <v>7840</v>
      </c>
      <c r="P10" s="58">
        <f>ROUNDUP('РБ15%'!P10*0.85,)</f>
        <v>7840</v>
      </c>
      <c r="Q10" s="58">
        <f>ROUNDUP('РБ15%'!Q10*0.85,)</f>
        <v>7840</v>
      </c>
      <c r="R10" s="58">
        <f>ROUNDUP('РБ15%'!R10*0.85,)</f>
        <v>8273</v>
      </c>
      <c r="S10" s="58">
        <f>ROUNDUP('РБ15%'!S10*0.85,)</f>
        <v>8273</v>
      </c>
      <c r="T10" s="58">
        <f>ROUNDUP('РБ15%'!T10*0.85,)</f>
        <v>7840</v>
      </c>
      <c r="U10" s="58">
        <f>ROUNDUP('РБ15%'!U10*0.85,)</f>
        <v>7840</v>
      </c>
      <c r="V10" s="58">
        <f>ROUNDUP('РБ15%'!V10*0.85,)</f>
        <v>7840</v>
      </c>
      <c r="W10" s="58">
        <f>ROUNDUP('РБ15%'!W10*0.85,)</f>
        <v>7840</v>
      </c>
      <c r="X10" s="58">
        <f>ROUNDUP('РБ15%'!X10*0.85,)</f>
        <v>7406</v>
      </c>
      <c r="Y10" s="58">
        <f>ROUNDUP('РБ15%'!Y10*0.85,)</f>
        <v>7623</v>
      </c>
      <c r="Z10" s="58">
        <f>ROUNDUP('РБ15%'!Z10*0.85,)</f>
        <v>7623</v>
      </c>
      <c r="AA10" s="58">
        <f>ROUNDUP('РБ15%'!AA10*0.85,)</f>
        <v>7406</v>
      </c>
      <c r="AB10" s="58">
        <f>ROUNDUP('РБ15%'!AB10*0.85,)</f>
        <v>7406</v>
      </c>
      <c r="AC10" s="58">
        <f>ROUNDUP('РБ15%'!AC10*0.85,)</f>
        <v>7406</v>
      </c>
      <c r="AD10" s="58">
        <f>ROUNDUP('РБ15%'!AD10*0.85,)</f>
        <v>7406</v>
      </c>
      <c r="AE10" s="58">
        <f>ROUNDUP('РБ15%'!AE10*0.85,)</f>
        <v>7406</v>
      </c>
      <c r="AF10" s="58">
        <f>ROUNDUP('РБ15%'!AF10*0.85,)</f>
        <v>7623</v>
      </c>
      <c r="AG10" s="58">
        <f>ROUNDUP('РБ15%'!AG10*0.85,)</f>
        <v>7623</v>
      </c>
      <c r="AH10" s="58">
        <f>ROUNDUP('РБ15%'!AH10*0.85,)</f>
        <v>7406</v>
      </c>
      <c r="AI10" s="58">
        <f>ROUNDUP('РБ15%'!AI10*0.85,)</f>
        <v>7623</v>
      </c>
      <c r="AJ10" s="58">
        <f>ROUNDUP('РБ15%'!AJ10*0.85,)</f>
        <v>7623</v>
      </c>
      <c r="AK10" s="58">
        <f>ROUNDUP('РБ15%'!AK10*0.85,)</f>
        <v>7623</v>
      </c>
      <c r="AL10" s="58">
        <f>ROUNDUP('РБ15%'!AL10*0.85,)</f>
        <v>7623</v>
      </c>
      <c r="AM10" s="58">
        <f>ROUNDUP('РБ15%'!AM10*0.85,)</f>
        <v>7623</v>
      </c>
      <c r="AN10" s="58">
        <f>ROUNDUP('РБ15%'!AN10*0.85,)</f>
        <v>7623</v>
      </c>
      <c r="AO10" s="58">
        <f>ROUNDUP('РБ15%'!AO10*0.85,)</f>
        <v>7406</v>
      </c>
      <c r="AP10" s="58">
        <f>ROUNDUP('РБ15%'!AP10*0.85,)</f>
        <v>7406</v>
      </c>
      <c r="AQ10" s="58">
        <f>ROUNDUP('РБ15%'!AQ10*0.85,)</f>
        <v>7406</v>
      </c>
      <c r="AR10" s="58">
        <f>ROUNDUP('РБ15%'!AR10*0.85,)</f>
        <v>7406</v>
      </c>
      <c r="AS10" s="58">
        <f>ROUNDUP('РБ15%'!AS10*0.85,)</f>
        <v>7406</v>
      </c>
      <c r="AT10" s="58">
        <f>ROUNDUP('РБ15%'!AT10*0.85,)</f>
        <v>7623</v>
      </c>
      <c r="AU10" s="58">
        <f>ROUNDUP('РБ15%'!AU10*0.85,)</f>
        <v>7623</v>
      </c>
      <c r="AV10" s="58">
        <f>ROUNDUP('РБ15%'!AV10*0.85,)</f>
        <v>7406</v>
      </c>
      <c r="AW10" s="58">
        <f>ROUNDUP('РБ15%'!AW10*0.85,)</f>
        <v>7406</v>
      </c>
      <c r="AX10" s="58">
        <f>ROUNDUP('РБ15%'!AX10*0.85,)</f>
        <v>7406</v>
      </c>
      <c r="AY10" s="58">
        <f>ROUNDUP('РБ15%'!AY10*0.85,)</f>
        <v>7406</v>
      </c>
      <c r="AZ10" s="58">
        <f>ROUNDUP('РБ15%'!AZ10*0.85,)</f>
        <v>7406</v>
      </c>
      <c r="BA10" s="58">
        <f>ROUNDUP('РБ15%'!BA10*0.85,)</f>
        <v>7623</v>
      </c>
      <c r="BB10" s="58">
        <f>ROUNDUP('РБ15%'!BB10*0.85,)</f>
        <v>7623</v>
      </c>
      <c r="BC10" s="58">
        <f>ROUNDUP('РБ15%'!BC10*0.85,)</f>
        <v>7189</v>
      </c>
      <c r="BD10" s="58">
        <f>ROUNDUP('РБ15%'!BD10*0.85,)</f>
        <v>7189</v>
      </c>
      <c r="BE10" s="58">
        <f>ROUNDUP('РБ15%'!BE10*0.85,)</f>
        <v>7189</v>
      </c>
      <c r="BF10" s="58">
        <f>ROUNDUP('РБ15%'!BF10*0.85,)</f>
        <v>7623</v>
      </c>
      <c r="BG10" s="58">
        <f>ROUNDUP('РБ15%'!BG10*0.85,)</f>
        <v>7623</v>
      </c>
      <c r="BH10" s="58">
        <f>ROUNDUP('РБ15%'!BH10*0.85,)</f>
        <v>7623</v>
      </c>
      <c r="BI10" s="58">
        <f>ROUNDUP('РБ15%'!BI10*0.85,)</f>
        <v>7623</v>
      </c>
      <c r="BJ10" s="58">
        <f>ROUNDUP('РБ15%'!BJ10*0.85,)</f>
        <v>7045</v>
      </c>
      <c r="BK10" s="58">
        <f>ROUNDUP('РБ15%'!BK10*0.85,)</f>
        <v>7045</v>
      </c>
      <c r="BL10" s="58">
        <f>ROUNDUP('РБ15%'!BL10*0.85,)</f>
        <v>7045</v>
      </c>
      <c r="BM10" s="58">
        <f>ROUNDUP('РБ15%'!BM10*0.85,)</f>
        <v>7045</v>
      </c>
      <c r="BN10" s="58">
        <f>ROUNDUP('РБ15%'!BN10*0.85,)</f>
        <v>7045</v>
      </c>
      <c r="BO10" s="58">
        <f>ROUNDUP('РБ15%'!BO10*0.85,)</f>
        <v>7189</v>
      </c>
      <c r="BP10" s="58">
        <f>ROUNDUP('РБ15%'!BP10*0.85,)</f>
        <v>7189</v>
      </c>
      <c r="BQ10" s="58">
        <f>ROUNDUP('РБ15%'!BQ10*0.85,)</f>
        <v>7045</v>
      </c>
      <c r="BR10" s="58">
        <f>ROUNDUP('РБ15%'!BR10*0.85,)</f>
        <v>7045</v>
      </c>
      <c r="BS10" s="58">
        <f>ROUNDUP('РБ15%'!BS10*0.85,)</f>
        <v>7045</v>
      </c>
      <c r="BT10" s="58">
        <f>ROUNDUP('РБ15%'!BT10*0.85,)</f>
        <v>7045</v>
      </c>
      <c r="BU10" s="58">
        <f>ROUNDUP('РБ15%'!BU10*0.85,)</f>
        <v>7045</v>
      </c>
      <c r="BV10" s="58">
        <f>ROUNDUP('РБ15%'!BV10*0.85,)</f>
        <v>7189</v>
      </c>
      <c r="BW10" s="58">
        <f>ROUNDUP('РБ15%'!BW10*0.85,)</f>
        <v>7189</v>
      </c>
      <c r="BX10" s="58">
        <f>ROUNDUP('РБ15%'!BX10*0.85,)</f>
        <v>7045</v>
      </c>
      <c r="BY10" s="58">
        <f>ROUNDUP('РБ15%'!BY10*0.85,)</f>
        <v>7045</v>
      </c>
      <c r="BZ10" s="58">
        <f>ROUNDUP('РБ15%'!BZ10*0.85,)</f>
        <v>7045</v>
      </c>
      <c r="CA10" s="58">
        <f>ROUNDUP('РБ15%'!CA10*0.85,)</f>
        <v>7045</v>
      </c>
      <c r="CB10" s="58">
        <f>ROUNDUP('РБ15%'!CB10*0.85,)</f>
        <v>7045</v>
      </c>
      <c r="CC10" s="58">
        <f>ROUNDUP('РБ15%'!CC10*0.85,)</f>
        <v>7189</v>
      </c>
      <c r="CD10" s="58">
        <f>ROUNDUP('РБ15%'!CD10*0.85,)</f>
        <v>7189</v>
      </c>
      <c r="CE10" s="58">
        <f>ROUNDUP('РБ15%'!CE10*0.85,)</f>
        <v>7045</v>
      </c>
      <c r="CF10" s="58">
        <f>ROUNDUP('РБ15%'!CF10*0.85,)</f>
        <v>7045</v>
      </c>
      <c r="CG10" s="58">
        <f>ROUNDUP('РБ15%'!CG10*0.85,)</f>
        <v>7045</v>
      </c>
      <c r="CH10" s="58">
        <f>ROUNDUP('РБ15%'!CH10*0.85,)</f>
        <v>7045</v>
      </c>
      <c r="CI10" s="58">
        <f>ROUNDUP('РБ15%'!CI10*0.85,)</f>
        <v>7045</v>
      </c>
      <c r="CJ10" s="58">
        <f>ROUNDUP('РБ15%'!CJ10*0.85,)</f>
        <v>7189</v>
      </c>
      <c r="CK10" s="58">
        <f>ROUNDUP('РБ15%'!CK10*0.85,)</f>
        <v>7189</v>
      </c>
      <c r="CL10" s="58">
        <f>ROUNDUP('РБ15%'!CL10*0.85,)</f>
        <v>7045</v>
      </c>
      <c r="CM10" s="58">
        <f>ROUNDUP('РБ15%'!CM10*0.85,)</f>
        <v>7045</v>
      </c>
      <c r="CN10" s="58">
        <f>ROUNDUP('РБ15%'!CN10*0.85,)</f>
        <v>7045</v>
      </c>
      <c r="CO10" s="58">
        <f>ROUNDUP('РБ15%'!CO10*0.85,)</f>
        <v>7045</v>
      </c>
      <c r="CP10" s="58">
        <f>ROUNDUP('РБ15%'!CP10*0.85,)</f>
        <v>7045</v>
      </c>
      <c r="CQ10" s="58">
        <f>ROUNDUP('РБ15%'!CQ10*0.85,)</f>
        <v>7840</v>
      </c>
      <c r="CR10" s="58">
        <f>ROUNDUP('РБ15%'!CR10*0.85,)</f>
        <v>7840</v>
      </c>
      <c r="CS10" s="58">
        <f>ROUNDUP('РБ15%'!CS10*0.85,)</f>
        <v>7840</v>
      </c>
      <c r="CT10" s="58">
        <f>ROUNDUP('РБ15%'!CT10*0.85,)</f>
        <v>7840</v>
      </c>
      <c r="CU10" s="58">
        <f>ROUNDUP('РБ15%'!CU10*0.85,)</f>
        <v>7840</v>
      </c>
      <c r="CV10" s="58">
        <f>ROUNDUP('РБ15%'!CV10*0.85,)</f>
        <v>7840</v>
      </c>
      <c r="CW10" s="58">
        <f>ROUNDUP('РБ15%'!CW10*0.85,)</f>
        <v>7840</v>
      </c>
      <c r="CX10" s="58">
        <f>ROUNDUP('РБ15%'!CX10*0.85,)</f>
        <v>8201</v>
      </c>
      <c r="CY10" s="58">
        <f>ROUNDUP('РБ15%'!CY10*0.85,)</f>
        <v>8201</v>
      </c>
      <c r="CZ10" s="58">
        <f>ROUNDUP('РБ15%'!CZ10*0.85,)</f>
        <v>8201</v>
      </c>
      <c r="DA10" s="58">
        <f>ROUNDUP('РБ15%'!DA10*0.85,)</f>
        <v>8201</v>
      </c>
      <c r="DB10" s="58">
        <f>ROUNDUP('РБ15%'!DB10*0.85,)</f>
        <v>8201</v>
      </c>
      <c r="DC10" s="58">
        <f>ROUNDUP('РБ15%'!DC10*0.85,)</f>
        <v>8201</v>
      </c>
      <c r="DD10" s="58">
        <f>ROUNDUP('РБ15%'!DD10*0.85,)</f>
        <v>8201</v>
      </c>
      <c r="DE10" s="58">
        <f>ROUNDUP('РБ15%'!DE10*0.85,)</f>
        <v>8923</v>
      </c>
      <c r="DF10" s="58">
        <f>ROUNDUP('РБ15%'!DF10*0.85,)</f>
        <v>8923</v>
      </c>
      <c r="DG10" s="58">
        <f>ROUNDUP('РБ15%'!DG10*0.85,)</f>
        <v>8923</v>
      </c>
      <c r="DH10" s="58">
        <f>ROUNDUP('РБ15%'!DH10*0.85,)</f>
        <v>8923</v>
      </c>
      <c r="DI10" s="58">
        <f>ROUNDUP('РБ15%'!DI10*0.85,)</f>
        <v>17918</v>
      </c>
      <c r="DJ10" s="58">
        <f>ROUNDUP('РБ15%'!DJ10*0.85,)</f>
        <v>26588</v>
      </c>
      <c r="DK10" s="58">
        <f>ROUNDUP('РБ15%'!DK10*0.85,)</f>
        <v>26588</v>
      </c>
      <c r="DL10" s="58">
        <f>ROUNDUP('РБ15%'!DL10*0.85,)</f>
        <v>26588</v>
      </c>
      <c r="DM10" s="58">
        <f>ROUNDUP('РБ15%'!DM10*0.85,)</f>
        <v>26588</v>
      </c>
      <c r="DN10" s="58">
        <f>ROUNDUP('РБ15%'!DN10*0.85,)</f>
        <v>26588</v>
      </c>
      <c r="DO10" s="58">
        <f>ROUNDUP('РБ15%'!DO10*0.85,)</f>
        <v>26588</v>
      </c>
      <c r="DP10" s="58">
        <f>ROUNDUP('РБ15%'!DP10*0.85,)</f>
        <v>26588</v>
      </c>
      <c r="DQ10" s="58">
        <f>ROUNDUP('РБ15%'!DQ10*0.85,)</f>
        <v>26588</v>
      </c>
      <c r="DR10" s="58">
        <f>ROUNDUP('РБ15%'!DR10*0.85,)</f>
        <v>26588</v>
      </c>
      <c r="DS10" s="58">
        <f>ROUNDUP('РБ15%'!DS10*0.85,)</f>
        <v>24421</v>
      </c>
      <c r="DT10" s="58">
        <f>ROUNDUP('РБ15%'!DT10*0.85,)</f>
        <v>16257</v>
      </c>
      <c r="DU10" s="58">
        <f>ROUNDUP('РБ15%'!DU10*0.85,)</f>
        <v>16257</v>
      </c>
      <c r="DV10" s="58">
        <f>ROUNDUP('РБ15%'!DV10*0.85,)</f>
        <v>16257</v>
      </c>
      <c r="DW10" s="58">
        <f>ROUNDUP('РБ15%'!DW10*0.85,)</f>
        <v>16257</v>
      </c>
      <c r="DX10" s="58">
        <f>ROUNDUP('РБ15%'!DX10*0.85,)</f>
        <v>16257</v>
      </c>
      <c r="DY10" s="58">
        <f>ROUNDUP('РБ15%'!DY10*0.85,)</f>
        <v>16257</v>
      </c>
      <c r="DZ10" s="58">
        <f>ROUNDUP('РБ15%'!DZ10*0.85,)</f>
        <v>16257</v>
      </c>
      <c r="EA10" s="58">
        <f>ROUNDUP('РБ15%'!EA10*0.85,)</f>
        <v>16979</v>
      </c>
      <c r="EB10" s="58">
        <f>ROUNDUP('РБ15%'!EB10*0.85,)</f>
        <v>16979</v>
      </c>
      <c r="EC10" s="58">
        <f>ROUNDUP('РБ15%'!EC10*0.85,)</f>
        <v>16979</v>
      </c>
      <c r="ED10" s="58">
        <f>ROUNDUP('РБ15%'!ED10*0.85,)</f>
        <v>16979</v>
      </c>
      <c r="EE10" s="58">
        <f>ROUNDUP('РБ15%'!EE10*0.85,)</f>
        <v>16979</v>
      </c>
      <c r="EF10" s="58">
        <f>ROUNDUP('РБ15%'!EF10*0.85,)</f>
        <v>16979</v>
      </c>
      <c r="EG10" s="58">
        <f>ROUNDUP('РБ15%'!EG10*0.85,)</f>
        <v>16979</v>
      </c>
      <c r="EH10" s="58">
        <f>ROUNDUP('РБ15%'!EH10*0.85,)</f>
        <v>16979</v>
      </c>
      <c r="EI10" s="58">
        <f>ROUNDUP('РБ15%'!EI10*0.85,)</f>
        <v>16979</v>
      </c>
      <c r="EJ10" s="58">
        <f>ROUNDUP('РБ15%'!EJ10*0.85,)</f>
        <v>16979</v>
      </c>
      <c r="EK10" s="58">
        <f>ROUNDUP('РБ15%'!EK10*0.85,)</f>
        <v>16979</v>
      </c>
      <c r="EL10" s="58">
        <f>ROUNDUP('РБ15%'!EL10*0.85,)</f>
        <v>16979</v>
      </c>
      <c r="EM10" s="58">
        <f>ROUNDUP('РБ15%'!EM10*0.85,)</f>
        <v>16979</v>
      </c>
      <c r="EN10" s="58">
        <f>ROUNDUP('РБ15%'!EN10*0.85,)</f>
        <v>16979</v>
      </c>
      <c r="EO10" s="58">
        <f>ROUNDUP('РБ15%'!EO10*0.85,)</f>
        <v>16979</v>
      </c>
      <c r="EP10" s="58">
        <f>ROUNDUP('РБ15%'!EP10*0.85,)</f>
        <v>16979</v>
      </c>
      <c r="EQ10" s="58">
        <f>ROUNDUP('РБ15%'!EQ10*0.85,)</f>
        <v>17702</v>
      </c>
      <c r="ER10" s="58">
        <f>ROUNDUP('РБ15%'!ER10*0.85,)</f>
        <v>17702</v>
      </c>
      <c r="ES10" s="58">
        <f>ROUNDUP('РБ15%'!ES10*0.85,)</f>
        <v>17702</v>
      </c>
      <c r="ET10" s="58">
        <f>ROUNDUP('РБ15%'!ET10*0.85,)</f>
        <v>17702</v>
      </c>
      <c r="EU10" s="58">
        <f>ROUNDUP('РБ15%'!EU10*0.85,)</f>
        <v>17702</v>
      </c>
      <c r="EV10" s="58">
        <f>ROUNDUP('РБ15%'!EV10*0.85,)</f>
        <v>17702</v>
      </c>
      <c r="EW10" s="58">
        <f>ROUNDUP('РБ15%'!EW10*0.85,)</f>
        <v>17702</v>
      </c>
      <c r="EX10" s="58">
        <f>ROUNDUP('РБ15%'!EX10*0.85,)</f>
        <v>17702</v>
      </c>
      <c r="EY10" s="58">
        <f>ROUNDUP('РБ15%'!EY10*0.85,)</f>
        <v>17702</v>
      </c>
      <c r="EZ10" s="58">
        <f>ROUNDUP('РБ15%'!EZ10*0.85,)</f>
        <v>17702</v>
      </c>
      <c r="FA10" s="58">
        <f>ROUNDUP('РБ15%'!FA10*0.85,)</f>
        <v>17702</v>
      </c>
      <c r="FB10" s="58">
        <f>ROUNDUP('РБ15%'!FB10*0.85,)</f>
        <v>17702</v>
      </c>
      <c r="FC10" s="58">
        <f>ROUNDUP('РБ15%'!FC10*0.85,)</f>
        <v>17702</v>
      </c>
      <c r="FD10" s="58">
        <f>ROUNDUP('РБ15%'!FD10*0.85,)</f>
        <v>17702</v>
      </c>
      <c r="FE10" s="58">
        <f>ROUNDUP('РБ15%'!FE10*0.85,)</f>
        <v>17702</v>
      </c>
      <c r="FF10" s="58">
        <f>ROUNDUP('РБ15%'!FF10*0.85,)</f>
        <v>17702</v>
      </c>
      <c r="FG10" s="58">
        <f>ROUNDUP('РБ15%'!FG10*0.85,)</f>
        <v>17702</v>
      </c>
      <c r="FH10" s="58">
        <f>ROUNDUP('РБ15%'!FH10*0.85,)</f>
        <v>17702</v>
      </c>
      <c r="FI10" s="58">
        <f>ROUNDUP('РБ15%'!FI10*0.85,)</f>
        <v>17702</v>
      </c>
      <c r="FJ10" s="58">
        <f>ROUNDUP('РБ15%'!FJ10*0.85,)</f>
        <v>17702</v>
      </c>
      <c r="FK10" s="58">
        <f>ROUNDUP('РБ15%'!FK10*0.85,)</f>
        <v>19580</v>
      </c>
      <c r="FL10" s="58">
        <f>ROUNDUP('РБ15%'!FL10*0.85,)</f>
        <v>19580</v>
      </c>
      <c r="FM10" s="58">
        <f>ROUNDUP('РБ15%'!FM10*0.85,)</f>
        <v>19580</v>
      </c>
      <c r="FN10" s="58">
        <f>ROUNDUP('РБ15%'!FN10*0.85,)</f>
        <v>17702</v>
      </c>
      <c r="FO10" s="58">
        <f>ROUNDUP('РБ15%'!FO10*0.85,)</f>
        <v>17702</v>
      </c>
      <c r="FP10" s="58">
        <f>ROUNDUP('РБ15%'!FP10*0.85,)</f>
        <v>17702</v>
      </c>
      <c r="FQ10" s="58">
        <f>ROUNDUP('РБ15%'!FQ10*0.85,)</f>
        <v>17702</v>
      </c>
      <c r="FR10" s="58">
        <f>ROUNDUP('РБ15%'!FR10*0.85,)</f>
        <v>17702</v>
      </c>
      <c r="FS10" s="58">
        <f>ROUNDUP('РБ15%'!FS10*0.85,)</f>
        <v>16257</v>
      </c>
      <c r="FT10" s="58">
        <f>ROUNDUP('РБ15%'!FT10*0.85,)</f>
        <v>16257</v>
      </c>
      <c r="FU10" s="58">
        <f>ROUNDUP('РБ15%'!FU10*0.85,)</f>
        <v>16257</v>
      </c>
      <c r="FV10" s="58">
        <f>ROUNDUP('РБ15%'!FV10*0.85,)</f>
        <v>16257</v>
      </c>
      <c r="FW10" s="58">
        <f>ROUNDUP('РБ15%'!FW10*0.85,)</f>
        <v>16257</v>
      </c>
      <c r="FX10" s="58">
        <f>ROUNDUP('РБ15%'!FX10*0.85,)</f>
        <v>16257</v>
      </c>
      <c r="FY10" s="58">
        <f>ROUNDUP('РБ15%'!FY10*0.85,)</f>
        <v>16257</v>
      </c>
      <c r="FZ10" s="58">
        <f>ROUNDUP('РБ15%'!FZ10*0.85,)</f>
        <v>20519</v>
      </c>
      <c r="GA10" s="58">
        <f>ROUNDUP('РБ15%'!GA10*0.85,)</f>
        <v>16979</v>
      </c>
      <c r="GB10" s="58">
        <f>ROUNDUP('РБ15%'!GB10*0.85,)</f>
        <v>12211</v>
      </c>
      <c r="GC10" s="58">
        <f>ROUNDUP('РБ15%'!GC10*0.85,)</f>
        <v>12211</v>
      </c>
      <c r="GD10" s="58">
        <f>ROUNDUP('РБ15%'!GD10*0.85,)</f>
        <v>12211</v>
      </c>
      <c r="GE10" s="58">
        <f>ROUNDUP('РБ15%'!GE10*0.85,)</f>
        <v>12211</v>
      </c>
      <c r="GF10" s="58">
        <f>ROUNDUP('РБ15%'!GF10*0.85,)</f>
        <v>12211</v>
      </c>
      <c r="GG10" s="58">
        <f>ROUNDUP('РБ15%'!GG10*0.85,)</f>
        <v>12211</v>
      </c>
      <c r="GH10" s="58">
        <f>ROUNDUP('РБ15%'!GH10*0.85,)</f>
        <v>12211</v>
      </c>
      <c r="GI10" s="58">
        <f>ROUNDUP('РБ15%'!GI10*0.85,)</f>
        <v>12211</v>
      </c>
      <c r="GJ10" s="58">
        <f>ROUNDUP('РБ15%'!GJ10*0.85,)</f>
        <v>12211</v>
      </c>
      <c r="GK10" s="58">
        <f>ROUNDUP('РБ15%'!GK10*0.85,)</f>
        <v>12211</v>
      </c>
      <c r="GL10" s="58">
        <f>ROUNDUP('РБ15%'!GL10*0.85,)</f>
        <v>12211</v>
      </c>
      <c r="GM10" s="58">
        <f>ROUNDUP('РБ15%'!GM10*0.85,)</f>
        <v>12211</v>
      </c>
      <c r="GN10" s="58">
        <f>ROUNDUP('РБ15%'!GN10*0.85,)</f>
        <v>12211</v>
      </c>
      <c r="GO10" s="58">
        <f>ROUNDUP('РБ15%'!GO10*0.85,)</f>
        <v>12211</v>
      </c>
      <c r="GP10" s="58">
        <f>ROUNDUP('РБ15%'!GP10*0.85,)</f>
        <v>12211</v>
      </c>
      <c r="GQ10" s="58">
        <f>ROUNDUP('РБ15%'!GQ10*0.85,)</f>
        <v>12211</v>
      </c>
      <c r="GR10" s="58">
        <f>ROUNDUP('РБ15%'!GR10*0.85,)</f>
        <v>12211</v>
      </c>
      <c r="GS10" s="58">
        <f>ROUNDUP('РБ15%'!GS10*0.85,)</f>
        <v>12211</v>
      </c>
      <c r="GT10" s="58">
        <f>ROUNDUP('РБ15%'!GT10*0.85,)</f>
        <v>12211</v>
      </c>
      <c r="GU10" s="58">
        <f>ROUNDUP('РБ15%'!GU10*0.85,)</f>
        <v>12211</v>
      </c>
      <c r="GV10" s="58">
        <f>ROUNDUP('РБ15%'!GV10*0.85,)</f>
        <v>12211</v>
      </c>
      <c r="GW10" s="58">
        <f>ROUNDUP('РБ15%'!GW10*0.85,)</f>
        <v>12211</v>
      </c>
    </row>
    <row r="11" spans="1:205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</row>
    <row r="12" spans="1:205" s="4" customFormat="1" ht="12" customHeight="1">
      <c r="A12" s="20">
        <v>1</v>
      </c>
      <c r="B12" s="58">
        <f>ROUNDUP('РБ15%'!B12*0.85,)</f>
        <v>10477</v>
      </c>
      <c r="C12" s="58">
        <f>ROUNDUP('РБ15%'!C12*0.85,)</f>
        <v>10115</v>
      </c>
      <c r="D12" s="58">
        <f>ROUNDUP('РБ15%'!D12*0.85,)</f>
        <v>10838</v>
      </c>
      <c r="E12" s="58">
        <f>ROUNDUP('РБ15%'!E12*0.85,)</f>
        <v>10838</v>
      </c>
      <c r="F12" s="58">
        <f>ROUNDUP('РБ15%'!F12*0.85,)</f>
        <v>10838</v>
      </c>
      <c r="G12" s="58">
        <f>ROUNDUP('РБ15%'!G12*0.85,)</f>
        <v>9826</v>
      </c>
      <c r="H12" s="58">
        <f>ROUNDUP('РБ15%'!H12*0.85,)</f>
        <v>9826</v>
      </c>
      <c r="I12" s="58">
        <f>ROUNDUP('РБ15%'!I12*0.85,)</f>
        <v>9826</v>
      </c>
      <c r="J12" s="58">
        <f>ROUNDUP('РБ15%'!J12*0.85,)</f>
        <v>9826</v>
      </c>
      <c r="K12" s="58">
        <f>ROUNDUP('РБ15%'!K12*0.85,)</f>
        <v>10477</v>
      </c>
      <c r="L12" s="58">
        <f>ROUNDUP('РБ15%'!L12*0.85,)</f>
        <v>10477</v>
      </c>
      <c r="M12" s="58">
        <f>ROUNDUP('РБ15%'!M12*0.85,)</f>
        <v>9393</v>
      </c>
      <c r="N12" s="58">
        <f>ROUNDUP('РБ15%'!N12*0.85,)</f>
        <v>9393</v>
      </c>
      <c r="O12" s="58">
        <f>ROUNDUP('РБ15%'!O12*0.85,)</f>
        <v>9393</v>
      </c>
      <c r="P12" s="58">
        <f>ROUNDUP('РБ15%'!P12*0.85,)</f>
        <v>9393</v>
      </c>
      <c r="Q12" s="58">
        <f>ROUNDUP('РБ15%'!Q12*0.85,)</f>
        <v>9393</v>
      </c>
      <c r="R12" s="58">
        <f>ROUNDUP('РБ15%'!R12*0.85,)</f>
        <v>9826</v>
      </c>
      <c r="S12" s="58">
        <f>ROUNDUP('РБ15%'!S12*0.85,)</f>
        <v>9826</v>
      </c>
      <c r="T12" s="58">
        <f>ROUNDUP('РБ15%'!T12*0.85,)</f>
        <v>9393</v>
      </c>
      <c r="U12" s="58">
        <f>ROUNDUP('РБ15%'!U12*0.85,)</f>
        <v>9393</v>
      </c>
      <c r="V12" s="58">
        <f>ROUNDUP('РБ15%'!V12*0.85,)</f>
        <v>9393</v>
      </c>
      <c r="W12" s="58">
        <f>ROUNDUP('РБ15%'!W12*0.85,)</f>
        <v>9393</v>
      </c>
      <c r="X12" s="58">
        <f>ROUNDUP('РБ15%'!X12*0.85,)</f>
        <v>8598</v>
      </c>
      <c r="Y12" s="58">
        <f>ROUNDUP('РБ15%'!Y12*0.85,)</f>
        <v>8815</v>
      </c>
      <c r="Z12" s="58">
        <f>ROUNDUP('РБ15%'!Z12*0.85,)</f>
        <v>8815</v>
      </c>
      <c r="AA12" s="58">
        <f>ROUNDUP('РБ15%'!AA12*0.85,)</f>
        <v>8598</v>
      </c>
      <c r="AB12" s="58">
        <f>ROUNDUP('РБ15%'!AB12*0.85,)</f>
        <v>8598</v>
      </c>
      <c r="AC12" s="58">
        <f>ROUNDUP('РБ15%'!AC12*0.85,)</f>
        <v>8598</v>
      </c>
      <c r="AD12" s="58">
        <f>ROUNDUP('РБ15%'!AD12*0.85,)</f>
        <v>8598</v>
      </c>
      <c r="AE12" s="58">
        <f>ROUNDUP('РБ15%'!AE12*0.85,)</f>
        <v>8598</v>
      </c>
      <c r="AF12" s="58">
        <f>ROUNDUP('РБ15%'!AF12*0.85,)</f>
        <v>8815</v>
      </c>
      <c r="AG12" s="58">
        <f>ROUNDUP('РБ15%'!AG12*0.85,)</f>
        <v>8815</v>
      </c>
      <c r="AH12" s="58">
        <f>ROUNDUP('РБ15%'!AH12*0.85,)</f>
        <v>8598</v>
      </c>
      <c r="AI12" s="58">
        <f>ROUNDUP('РБ15%'!AI12*0.85,)</f>
        <v>8815</v>
      </c>
      <c r="AJ12" s="58">
        <f>ROUNDUP('РБ15%'!AJ12*0.85,)</f>
        <v>8815</v>
      </c>
      <c r="AK12" s="58">
        <f>ROUNDUP('РБ15%'!AK12*0.85,)</f>
        <v>8815</v>
      </c>
      <c r="AL12" s="58">
        <f>ROUNDUP('РБ15%'!AL12*0.85,)</f>
        <v>8815</v>
      </c>
      <c r="AM12" s="58">
        <f>ROUNDUP('РБ15%'!AM12*0.85,)</f>
        <v>8815</v>
      </c>
      <c r="AN12" s="58">
        <f>ROUNDUP('РБ15%'!AN12*0.85,)</f>
        <v>8815</v>
      </c>
      <c r="AO12" s="58">
        <f>ROUNDUP('РБ15%'!AO12*0.85,)</f>
        <v>8598</v>
      </c>
      <c r="AP12" s="58">
        <f>ROUNDUP('РБ15%'!AP12*0.85,)</f>
        <v>8598</v>
      </c>
      <c r="AQ12" s="58">
        <f>ROUNDUP('РБ15%'!AQ12*0.85,)</f>
        <v>8598</v>
      </c>
      <c r="AR12" s="58">
        <f>ROUNDUP('РБ15%'!AR12*0.85,)</f>
        <v>8598</v>
      </c>
      <c r="AS12" s="58">
        <f>ROUNDUP('РБ15%'!AS12*0.85,)</f>
        <v>8598</v>
      </c>
      <c r="AT12" s="58">
        <f>ROUNDUP('РБ15%'!AT12*0.85,)</f>
        <v>8815</v>
      </c>
      <c r="AU12" s="58">
        <f>ROUNDUP('РБ15%'!AU12*0.85,)</f>
        <v>8815</v>
      </c>
      <c r="AV12" s="58">
        <f>ROUNDUP('РБ15%'!AV12*0.85,)</f>
        <v>8598</v>
      </c>
      <c r="AW12" s="58">
        <f>ROUNDUP('РБ15%'!AW12*0.85,)</f>
        <v>8598</v>
      </c>
      <c r="AX12" s="58">
        <f>ROUNDUP('РБ15%'!AX12*0.85,)</f>
        <v>8598</v>
      </c>
      <c r="AY12" s="58">
        <f>ROUNDUP('РБ15%'!AY12*0.85,)</f>
        <v>8598</v>
      </c>
      <c r="AZ12" s="58">
        <f>ROUNDUP('РБ15%'!AZ12*0.85,)</f>
        <v>8598</v>
      </c>
      <c r="BA12" s="58">
        <f>ROUNDUP('РБ15%'!BA12*0.85,)</f>
        <v>8815</v>
      </c>
      <c r="BB12" s="58">
        <f>ROUNDUP('РБ15%'!BB12*0.85,)</f>
        <v>8815</v>
      </c>
      <c r="BC12" s="58">
        <f>ROUNDUP('РБ15%'!BC12*0.85,)</f>
        <v>8381</v>
      </c>
      <c r="BD12" s="58">
        <f>ROUNDUP('РБ15%'!BD12*0.85,)</f>
        <v>8381</v>
      </c>
      <c r="BE12" s="58">
        <f>ROUNDUP('РБ15%'!BE12*0.85,)</f>
        <v>8381</v>
      </c>
      <c r="BF12" s="58">
        <f>ROUNDUP('РБ15%'!BF12*0.85,)</f>
        <v>8815</v>
      </c>
      <c r="BG12" s="58">
        <f>ROUNDUP('РБ15%'!BG12*0.85,)</f>
        <v>8815</v>
      </c>
      <c r="BH12" s="58">
        <f>ROUNDUP('РБ15%'!BH12*0.85,)</f>
        <v>8815</v>
      </c>
      <c r="BI12" s="58">
        <f>ROUNDUP('РБ15%'!BI12*0.85,)</f>
        <v>8815</v>
      </c>
      <c r="BJ12" s="58">
        <f>ROUNDUP('РБ15%'!BJ12*0.85,)</f>
        <v>8237</v>
      </c>
      <c r="BK12" s="58">
        <f>ROUNDUP('РБ15%'!BK12*0.85,)</f>
        <v>8237</v>
      </c>
      <c r="BL12" s="58">
        <f>ROUNDUP('РБ15%'!BL12*0.85,)</f>
        <v>8237</v>
      </c>
      <c r="BM12" s="58">
        <f>ROUNDUP('РБ15%'!BM12*0.85,)</f>
        <v>8237</v>
      </c>
      <c r="BN12" s="58">
        <f>ROUNDUP('РБ15%'!BN12*0.85,)</f>
        <v>8237</v>
      </c>
      <c r="BO12" s="58">
        <f>ROUNDUP('РБ15%'!BO12*0.85,)</f>
        <v>8381</v>
      </c>
      <c r="BP12" s="58">
        <f>ROUNDUP('РБ15%'!BP12*0.85,)</f>
        <v>8381</v>
      </c>
      <c r="BQ12" s="58">
        <f>ROUNDUP('РБ15%'!BQ12*0.85,)</f>
        <v>8237</v>
      </c>
      <c r="BR12" s="58">
        <f>ROUNDUP('РБ15%'!BR12*0.85,)</f>
        <v>8237</v>
      </c>
      <c r="BS12" s="58">
        <f>ROUNDUP('РБ15%'!BS12*0.85,)</f>
        <v>8237</v>
      </c>
      <c r="BT12" s="58">
        <f>ROUNDUP('РБ15%'!BT12*0.85,)</f>
        <v>8237</v>
      </c>
      <c r="BU12" s="58">
        <f>ROUNDUP('РБ15%'!BU12*0.85,)</f>
        <v>8237</v>
      </c>
      <c r="BV12" s="58">
        <f>ROUNDUP('РБ15%'!BV12*0.85,)</f>
        <v>8381</v>
      </c>
      <c r="BW12" s="58">
        <f>ROUNDUP('РБ15%'!BW12*0.85,)</f>
        <v>8381</v>
      </c>
      <c r="BX12" s="58">
        <f>ROUNDUP('РБ15%'!BX12*0.85,)</f>
        <v>8237</v>
      </c>
      <c r="BY12" s="58">
        <f>ROUNDUP('РБ15%'!BY12*0.85,)</f>
        <v>8237</v>
      </c>
      <c r="BZ12" s="58">
        <f>ROUNDUP('РБ15%'!BZ12*0.85,)</f>
        <v>8237</v>
      </c>
      <c r="CA12" s="58">
        <f>ROUNDUP('РБ15%'!CA12*0.85,)</f>
        <v>8237</v>
      </c>
      <c r="CB12" s="58">
        <f>ROUNDUP('РБ15%'!CB12*0.85,)</f>
        <v>8237</v>
      </c>
      <c r="CC12" s="58">
        <f>ROUNDUP('РБ15%'!CC12*0.85,)</f>
        <v>8381</v>
      </c>
      <c r="CD12" s="58">
        <f>ROUNDUP('РБ15%'!CD12*0.85,)</f>
        <v>8381</v>
      </c>
      <c r="CE12" s="58">
        <f>ROUNDUP('РБ15%'!CE12*0.85,)</f>
        <v>8237</v>
      </c>
      <c r="CF12" s="58">
        <f>ROUNDUP('РБ15%'!CF12*0.85,)</f>
        <v>8237</v>
      </c>
      <c r="CG12" s="58">
        <f>ROUNDUP('РБ15%'!CG12*0.85,)</f>
        <v>8237</v>
      </c>
      <c r="CH12" s="58">
        <f>ROUNDUP('РБ15%'!CH12*0.85,)</f>
        <v>8237</v>
      </c>
      <c r="CI12" s="58">
        <f>ROUNDUP('РБ15%'!CI12*0.85,)</f>
        <v>8237</v>
      </c>
      <c r="CJ12" s="58">
        <f>ROUNDUP('РБ15%'!CJ12*0.85,)</f>
        <v>8381</v>
      </c>
      <c r="CK12" s="58">
        <f>ROUNDUP('РБ15%'!CK12*0.85,)</f>
        <v>8381</v>
      </c>
      <c r="CL12" s="58">
        <f>ROUNDUP('РБ15%'!CL12*0.85,)</f>
        <v>8237</v>
      </c>
      <c r="CM12" s="58">
        <f>ROUNDUP('РБ15%'!CM12*0.85,)</f>
        <v>8237</v>
      </c>
      <c r="CN12" s="58">
        <f>ROUNDUP('РБ15%'!CN12*0.85,)</f>
        <v>8237</v>
      </c>
      <c r="CO12" s="58">
        <f>ROUNDUP('РБ15%'!CO12*0.85,)</f>
        <v>8237</v>
      </c>
      <c r="CP12" s="58">
        <f>ROUNDUP('РБ15%'!CP12*0.85,)</f>
        <v>8237</v>
      </c>
      <c r="CQ12" s="58">
        <f>ROUNDUP('РБ15%'!CQ12*0.85,)</f>
        <v>9032</v>
      </c>
      <c r="CR12" s="58">
        <f>ROUNDUP('РБ15%'!CR12*0.85,)</f>
        <v>9032</v>
      </c>
      <c r="CS12" s="58">
        <f>ROUNDUP('РБ15%'!CS12*0.85,)</f>
        <v>9032</v>
      </c>
      <c r="CT12" s="58">
        <f>ROUNDUP('РБ15%'!CT12*0.85,)</f>
        <v>9032</v>
      </c>
      <c r="CU12" s="58">
        <f>ROUNDUP('РБ15%'!CU12*0.85,)</f>
        <v>9032</v>
      </c>
      <c r="CV12" s="58">
        <f>ROUNDUP('РБ15%'!CV12*0.85,)</f>
        <v>9032</v>
      </c>
      <c r="CW12" s="58">
        <f>ROUNDUP('РБ15%'!CW12*0.85,)</f>
        <v>9032</v>
      </c>
      <c r="CX12" s="58">
        <f>ROUNDUP('РБ15%'!CX12*0.85,)</f>
        <v>9393</v>
      </c>
      <c r="CY12" s="58">
        <f>ROUNDUP('РБ15%'!CY12*0.85,)</f>
        <v>9393</v>
      </c>
      <c r="CZ12" s="58">
        <f>ROUNDUP('РБ15%'!CZ12*0.85,)</f>
        <v>9393</v>
      </c>
      <c r="DA12" s="58">
        <f>ROUNDUP('РБ15%'!DA12*0.85,)</f>
        <v>9393</v>
      </c>
      <c r="DB12" s="58">
        <f>ROUNDUP('РБ15%'!DB12*0.85,)</f>
        <v>9393</v>
      </c>
      <c r="DC12" s="58">
        <f>ROUNDUP('РБ15%'!DC12*0.85,)</f>
        <v>9393</v>
      </c>
      <c r="DD12" s="58">
        <f>ROUNDUP('РБ15%'!DD12*0.85,)</f>
        <v>9393</v>
      </c>
      <c r="DE12" s="58">
        <f>ROUNDUP('РБ15%'!DE12*0.85,)</f>
        <v>10115</v>
      </c>
      <c r="DF12" s="58">
        <f>ROUNDUP('РБ15%'!DF12*0.85,)</f>
        <v>10115</v>
      </c>
      <c r="DG12" s="58">
        <f>ROUNDUP('РБ15%'!DG12*0.85,)</f>
        <v>10115</v>
      </c>
      <c r="DH12" s="58">
        <f>ROUNDUP('РБ15%'!DH12*0.85,)</f>
        <v>10115</v>
      </c>
      <c r="DI12" s="58">
        <f>ROUNDUP('РБ15%'!DI12*0.85,)</f>
        <v>19725</v>
      </c>
      <c r="DJ12" s="58">
        <f>ROUNDUP('РБ15%'!DJ12*0.85,)</f>
        <v>26733</v>
      </c>
      <c r="DK12" s="58">
        <f>ROUNDUP('РБ15%'!DK12*0.85,)</f>
        <v>26733</v>
      </c>
      <c r="DL12" s="58">
        <f>ROUNDUP('РБ15%'!DL12*0.85,)</f>
        <v>26733</v>
      </c>
      <c r="DM12" s="58">
        <f>ROUNDUP('РБ15%'!DM12*0.85,)</f>
        <v>26733</v>
      </c>
      <c r="DN12" s="58">
        <f>ROUNDUP('РБ15%'!DN12*0.85,)</f>
        <v>26733</v>
      </c>
      <c r="DO12" s="58">
        <f>ROUNDUP('РБ15%'!DO12*0.85,)</f>
        <v>26733</v>
      </c>
      <c r="DP12" s="58">
        <f>ROUNDUP('РБ15%'!DP12*0.85,)</f>
        <v>26733</v>
      </c>
      <c r="DQ12" s="58">
        <f>ROUNDUP('РБ15%'!DQ12*0.85,)</f>
        <v>26733</v>
      </c>
      <c r="DR12" s="58">
        <f>ROUNDUP('РБ15%'!DR12*0.85,)</f>
        <v>26733</v>
      </c>
      <c r="DS12" s="58">
        <f>ROUNDUP('РБ15%'!DS12*0.85,)</f>
        <v>24565</v>
      </c>
      <c r="DT12" s="58">
        <f>ROUNDUP('РБ15%'!DT12*0.85,)</f>
        <v>15895</v>
      </c>
      <c r="DU12" s="58">
        <f>ROUNDUP('РБ15%'!DU12*0.85,)</f>
        <v>15895</v>
      </c>
      <c r="DV12" s="58">
        <f>ROUNDUP('РБ15%'!DV12*0.85,)</f>
        <v>15895</v>
      </c>
      <c r="DW12" s="58">
        <f>ROUNDUP('РБ15%'!DW12*0.85,)</f>
        <v>15895</v>
      </c>
      <c r="DX12" s="58">
        <f>ROUNDUP('РБ15%'!DX12*0.85,)</f>
        <v>15895</v>
      </c>
      <c r="DY12" s="58">
        <f>ROUNDUP('РБ15%'!DY12*0.85,)</f>
        <v>15895</v>
      </c>
      <c r="DZ12" s="58">
        <f>ROUNDUP('РБ15%'!DZ12*0.85,)</f>
        <v>15895</v>
      </c>
      <c r="EA12" s="58">
        <f>ROUNDUP('РБ15%'!EA12*0.85,)</f>
        <v>16618</v>
      </c>
      <c r="EB12" s="58">
        <f>ROUNDUP('РБ15%'!EB12*0.85,)</f>
        <v>16618</v>
      </c>
      <c r="EC12" s="58">
        <f>ROUNDUP('РБ15%'!EC12*0.85,)</f>
        <v>16618</v>
      </c>
      <c r="ED12" s="58">
        <f>ROUNDUP('РБ15%'!ED12*0.85,)</f>
        <v>16618</v>
      </c>
      <c r="EE12" s="58">
        <f>ROUNDUP('РБ15%'!EE12*0.85,)</f>
        <v>16618</v>
      </c>
      <c r="EF12" s="58">
        <f>ROUNDUP('РБ15%'!EF12*0.85,)</f>
        <v>16618</v>
      </c>
      <c r="EG12" s="58">
        <f>ROUNDUP('РБ15%'!EG12*0.85,)</f>
        <v>16618</v>
      </c>
      <c r="EH12" s="58">
        <f>ROUNDUP('РБ15%'!EH12*0.85,)</f>
        <v>16618</v>
      </c>
      <c r="EI12" s="58">
        <f>ROUNDUP('РБ15%'!EI12*0.85,)</f>
        <v>16618</v>
      </c>
      <c r="EJ12" s="58">
        <f>ROUNDUP('РБ15%'!EJ12*0.85,)</f>
        <v>16618</v>
      </c>
      <c r="EK12" s="58">
        <f>ROUNDUP('РБ15%'!EK12*0.85,)</f>
        <v>16618</v>
      </c>
      <c r="EL12" s="58">
        <f>ROUNDUP('РБ15%'!EL12*0.85,)</f>
        <v>16618</v>
      </c>
      <c r="EM12" s="58">
        <f>ROUNDUP('РБ15%'!EM12*0.85,)</f>
        <v>16618</v>
      </c>
      <c r="EN12" s="58">
        <f>ROUNDUP('РБ15%'!EN12*0.85,)</f>
        <v>16618</v>
      </c>
      <c r="EO12" s="58">
        <f>ROUNDUP('РБ15%'!EO12*0.85,)</f>
        <v>16618</v>
      </c>
      <c r="EP12" s="58">
        <f>ROUNDUP('РБ15%'!EP12*0.85,)</f>
        <v>16618</v>
      </c>
      <c r="EQ12" s="58">
        <f>ROUNDUP('РБ15%'!EQ12*0.85,)</f>
        <v>17340</v>
      </c>
      <c r="ER12" s="58">
        <f>ROUNDUP('РБ15%'!ER12*0.85,)</f>
        <v>17340</v>
      </c>
      <c r="ES12" s="58">
        <f>ROUNDUP('РБ15%'!ES12*0.85,)</f>
        <v>17340</v>
      </c>
      <c r="ET12" s="58">
        <f>ROUNDUP('РБ15%'!ET12*0.85,)</f>
        <v>17340</v>
      </c>
      <c r="EU12" s="58">
        <f>ROUNDUP('РБ15%'!EU12*0.85,)</f>
        <v>17340</v>
      </c>
      <c r="EV12" s="58">
        <f>ROUNDUP('РБ15%'!EV12*0.85,)</f>
        <v>17340</v>
      </c>
      <c r="EW12" s="58">
        <f>ROUNDUP('РБ15%'!EW12*0.85,)</f>
        <v>17340</v>
      </c>
      <c r="EX12" s="58">
        <f>ROUNDUP('РБ15%'!EX12*0.85,)</f>
        <v>17340</v>
      </c>
      <c r="EY12" s="58">
        <f>ROUNDUP('РБ15%'!EY12*0.85,)</f>
        <v>17340</v>
      </c>
      <c r="EZ12" s="58">
        <f>ROUNDUP('РБ15%'!EZ12*0.85,)</f>
        <v>17340</v>
      </c>
      <c r="FA12" s="58">
        <f>ROUNDUP('РБ15%'!FA12*0.85,)</f>
        <v>17340</v>
      </c>
      <c r="FB12" s="58">
        <f>ROUNDUP('РБ15%'!FB12*0.85,)</f>
        <v>17340</v>
      </c>
      <c r="FC12" s="58">
        <f>ROUNDUP('РБ15%'!FC12*0.85,)</f>
        <v>17340</v>
      </c>
      <c r="FD12" s="58">
        <f>ROUNDUP('РБ15%'!FD12*0.85,)</f>
        <v>17340</v>
      </c>
      <c r="FE12" s="58">
        <f>ROUNDUP('РБ15%'!FE12*0.85,)</f>
        <v>17340</v>
      </c>
      <c r="FF12" s="58">
        <f>ROUNDUP('РБ15%'!FF12*0.85,)</f>
        <v>17340</v>
      </c>
      <c r="FG12" s="58">
        <f>ROUNDUP('РБ15%'!FG12*0.85,)</f>
        <v>17340</v>
      </c>
      <c r="FH12" s="58">
        <f>ROUNDUP('РБ15%'!FH12*0.85,)</f>
        <v>17340</v>
      </c>
      <c r="FI12" s="58">
        <f>ROUNDUP('РБ15%'!FI12*0.85,)</f>
        <v>17340</v>
      </c>
      <c r="FJ12" s="58">
        <f>ROUNDUP('РБ15%'!FJ12*0.85,)</f>
        <v>17340</v>
      </c>
      <c r="FK12" s="58">
        <f>ROUNDUP('РБ15%'!FK12*0.85,)</f>
        <v>19219</v>
      </c>
      <c r="FL12" s="58">
        <f>ROUNDUP('РБ15%'!FL12*0.85,)</f>
        <v>19219</v>
      </c>
      <c r="FM12" s="58">
        <f>ROUNDUP('РБ15%'!FM12*0.85,)</f>
        <v>19219</v>
      </c>
      <c r="FN12" s="58">
        <f>ROUNDUP('РБ15%'!FN12*0.85,)</f>
        <v>17340</v>
      </c>
      <c r="FO12" s="58">
        <f>ROUNDUP('РБ15%'!FO12*0.85,)</f>
        <v>17340</v>
      </c>
      <c r="FP12" s="58">
        <f>ROUNDUP('РБ15%'!FP12*0.85,)</f>
        <v>17340</v>
      </c>
      <c r="FQ12" s="58">
        <f>ROUNDUP('РБ15%'!FQ12*0.85,)</f>
        <v>17340</v>
      </c>
      <c r="FR12" s="58">
        <f>ROUNDUP('РБ15%'!FR12*0.85,)</f>
        <v>17340</v>
      </c>
      <c r="FS12" s="58">
        <f>ROUNDUP('РБ15%'!FS12*0.85,)</f>
        <v>15895</v>
      </c>
      <c r="FT12" s="58">
        <f>ROUNDUP('РБ15%'!FT12*0.85,)</f>
        <v>15895</v>
      </c>
      <c r="FU12" s="58">
        <f>ROUNDUP('РБ15%'!FU12*0.85,)</f>
        <v>15895</v>
      </c>
      <c r="FV12" s="58">
        <f>ROUNDUP('РБ15%'!FV12*0.85,)</f>
        <v>15895</v>
      </c>
      <c r="FW12" s="58">
        <f>ROUNDUP('РБ15%'!FW12*0.85,)</f>
        <v>15895</v>
      </c>
      <c r="FX12" s="58">
        <f>ROUNDUP('РБ15%'!FX12*0.85,)</f>
        <v>15895</v>
      </c>
      <c r="FY12" s="58">
        <f>ROUNDUP('РБ15%'!FY12*0.85,)</f>
        <v>15895</v>
      </c>
      <c r="FZ12" s="58">
        <f>ROUNDUP('РБ15%'!FZ12*0.85,)</f>
        <v>20158</v>
      </c>
      <c r="GA12" s="58">
        <f>ROUNDUP('РБ15%'!GA12*0.85,)</f>
        <v>16618</v>
      </c>
      <c r="GB12" s="58">
        <f>ROUNDUP('РБ15%'!GB12*0.85,)</f>
        <v>12427</v>
      </c>
      <c r="GC12" s="58">
        <f>ROUNDUP('РБ15%'!GC12*0.85,)</f>
        <v>12427</v>
      </c>
      <c r="GD12" s="58">
        <f>ROUNDUP('РБ15%'!GD12*0.85,)</f>
        <v>12427</v>
      </c>
      <c r="GE12" s="58">
        <f>ROUNDUP('РБ15%'!GE12*0.85,)</f>
        <v>12427</v>
      </c>
      <c r="GF12" s="58">
        <f>ROUNDUP('РБ15%'!GF12*0.85,)</f>
        <v>12427</v>
      </c>
      <c r="GG12" s="58">
        <f>ROUNDUP('РБ15%'!GG12*0.85,)</f>
        <v>12427</v>
      </c>
      <c r="GH12" s="58">
        <f>ROUNDUP('РБ15%'!GH12*0.85,)</f>
        <v>12427</v>
      </c>
      <c r="GI12" s="58">
        <f>ROUNDUP('РБ15%'!GI12*0.85,)</f>
        <v>12427</v>
      </c>
      <c r="GJ12" s="58">
        <f>ROUNDUP('РБ15%'!GJ12*0.85,)</f>
        <v>12427</v>
      </c>
      <c r="GK12" s="58">
        <f>ROUNDUP('РБ15%'!GK12*0.85,)</f>
        <v>12427</v>
      </c>
      <c r="GL12" s="58">
        <f>ROUNDUP('РБ15%'!GL12*0.85,)</f>
        <v>12427</v>
      </c>
      <c r="GM12" s="58">
        <f>ROUNDUP('РБ15%'!GM12*0.85,)</f>
        <v>12427</v>
      </c>
      <c r="GN12" s="58">
        <f>ROUNDUP('РБ15%'!GN12*0.85,)</f>
        <v>12427</v>
      </c>
      <c r="GO12" s="58">
        <f>ROUNDUP('РБ15%'!GO12*0.85,)</f>
        <v>12427</v>
      </c>
      <c r="GP12" s="58">
        <f>ROUNDUP('РБ15%'!GP12*0.85,)</f>
        <v>12427</v>
      </c>
      <c r="GQ12" s="58">
        <f>ROUNDUP('РБ15%'!GQ12*0.85,)</f>
        <v>12427</v>
      </c>
      <c r="GR12" s="58">
        <f>ROUNDUP('РБ15%'!GR12*0.85,)</f>
        <v>12427</v>
      </c>
      <c r="GS12" s="58">
        <f>ROUNDUP('РБ15%'!GS12*0.85,)</f>
        <v>12427</v>
      </c>
      <c r="GT12" s="58">
        <f>ROUNDUP('РБ15%'!GT12*0.85,)</f>
        <v>12427</v>
      </c>
      <c r="GU12" s="58">
        <f>ROUNDUP('РБ15%'!GU12*0.85,)</f>
        <v>12427</v>
      </c>
      <c r="GV12" s="58">
        <f>ROUNDUP('РБ15%'!GV12*0.85,)</f>
        <v>12427</v>
      </c>
      <c r="GW12" s="58">
        <f>ROUNDUP('РБ15%'!GW12*0.85,)</f>
        <v>12427</v>
      </c>
    </row>
    <row r="13" spans="1:205" s="4" customFormat="1" ht="12" customHeight="1">
      <c r="A13" s="20">
        <v>2</v>
      </c>
      <c r="B13" s="58">
        <f>ROUNDUP('РБ15%'!B13*0.85,)</f>
        <v>11813</v>
      </c>
      <c r="C13" s="58">
        <f>ROUNDUP('РБ15%'!C13*0.85,)</f>
        <v>11452</v>
      </c>
      <c r="D13" s="58">
        <f>ROUNDUP('РБ15%'!D13*0.85,)</f>
        <v>12175</v>
      </c>
      <c r="E13" s="58">
        <f>ROUNDUP('РБ15%'!E13*0.85,)</f>
        <v>12175</v>
      </c>
      <c r="F13" s="58">
        <f>ROUNDUP('РБ15%'!F13*0.85,)</f>
        <v>12175</v>
      </c>
      <c r="G13" s="58">
        <f>ROUNDUP('РБ15%'!G13*0.85,)</f>
        <v>11163</v>
      </c>
      <c r="H13" s="58">
        <f>ROUNDUP('РБ15%'!H13*0.85,)</f>
        <v>11163</v>
      </c>
      <c r="I13" s="58">
        <f>ROUNDUP('РБ15%'!I13*0.85,)</f>
        <v>11163</v>
      </c>
      <c r="J13" s="58">
        <f>ROUNDUP('РБ15%'!J13*0.85,)</f>
        <v>11163</v>
      </c>
      <c r="K13" s="58">
        <f>ROUNDUP('РБ15%'!K13*0.85,)</f>
        <v>11813</v>
      </c>
      <c r="L13" s="58">
        <f>ROUNDUP('РБ15%'!L13*0.85,)</f>
        <v>11813</v>
      </c>
      <c r="M13" s="58">
        <f>ROUNDUP('РБ15%'!M13*0.85,)</f>
        <v>10730</v>
      </c>
      <c r="N13" s="58">
        <f>ROUNDUP('РБ15%'!N13*0.85,)</f>
        <v>10730</v>
      </c>
      <c r="O13" s="58">
        <f>ROUNDUP('РБ15%'!O13*0.85,)</f>
        <v>10730</v>
      </c>
      <c r="P13" s="58">
        <f>ROUNDUP('РБ15%'!P13*0.85,)</f>
        <v>10730</v>
      </c>
      <c r="Q13" s="58">
        <f>ROUNDUP('РБ15%'!Q13*0.85,)</f>
        <v>10730</v>
      </c>
      <c r="R13" s="58">
        <f>ROUNDUP('РБ15%'!R13*0.85,)</f>
        <v>11163</v>
      </c>
      <c r="S13" s="58">
        <f>ROUNDUP('РБ15%'!S13*0.85,)</f>
        <v>11163</v>
      </c>
      <c r="T13" s="58">
        <f>ROUNDUP('РБ15%'!T13*0.85,)</f>
        <v>10730</v>
      </c>
      <c r="U13" s="58">
        <f>ROUNDUP('РБ15%'!U13*0.85,)</f>
        <v>10730</v>
      </c>
      <c r="V13" s="58">
        <f>ROUNDUP('РБ15%'!V13*0.85,)</f>
        <v>10730</v>
      </c>
      <c r="W13" s="58">
        <f>ROUNDUP('РБ15%'!W13*0.85,)</f>
        <v>10730</v>
      </c>
      <c r="X13" s="58">
        <f>ROUNDUP('РБ15%'!X13*0.85,)</f>
        <v>9935</v>
      </c>
      <c r="Y13" s="58">
        <f>ROUNDUP('РБ15%'!Y13*0.85,)</f>
        <v>10152</v>
      </c>
      <c r="Z13" s="58">
        <f>ROUNDUP('РБ15%'!Z13*0.85,)</f>
        <v>10152</v>
      </c>
      <c r="AA13" s="58">
        <f>ROUNDUP('РБ15%'!AA13*0.85,)</f>
        <v>9935</v>
      </c>
      <c r="AB13" s="58">
        <f>ROUNDUP('РБ15%'!AB13*0.85,)</f>
        <v>9935</v>
      </c>
      <c r="AC13" s="58">
        <f>ROUNDUP('РБ15%'!AC13*0.85,)</f>
        <v>9935</v>
      </c>
      <c r="AD13" s="58">
        <f>ROUNDUP('РБ15%'!AD13*0.85,)</f>
        <v>9935</v>
      </c>
      <c r="AE13" s="58">
        <f>ROUNDUP('РБ15%'!AE13*0.85,)</f>
        <v>9935</v>
      </c>
      <c r="AF13" s="58">
        <f>ROUNDUP('РБ15%'!AF13*0.85,)</f>
        <v>10152</v>
      </c>
      <c r="AG13" s="58">
        <f>ROUNDUP('РБ15%'!AG13*0.85,)</f>
        <v>10152</v>
      </c>
      <c r="AH13" s="58">
        <f>ROUNDUP('РБ15%'!AH13*0.85,)</f>
        <v>9935</v>
      </c>
      <c r="AI13" s="58">
        <f>ROUNDUP('РБ15%'!AI13*0.85,)</f>
        <v>10152</v>
      </c>
      <c r="AJ13" s="58">
        <f>ROUNDUP('РБ15%'!AJ13*0.85,)</f>
        <v>10152</v>
      </c>
      <c r="AK13" s="58">
        <f>ROUNDUP('РБ15%'!AK13*0.85,)</f>
        <v>10152</v>
      </c>
      <c r="AL13" s="58">
        <f>ROUNDUP('РБ15%'!AL13*0.85,)</f>
        <v>10152</v>
      </c>
      <c r="AM13" s="58">
        <f>ROUNDUP('РБ15%'!AM13*0.85,)</f>
        <v>10152</v>
      </c>
      <c r="AN13" s="58">
        <f>ROUNDUP('РБ15%'!AN13*0.85,)</f>
        <v>10152</v>
      </c>
      <c r="AO13" s="58">
        <f>ROUNDUP('РБ15%'!AO13*0.85,)</f>
        <v>9935</v>
      </c>
      <c r="AP13" s="58">
        <f>ROUNDUP('РБ15%'!AP13*0.85,)</f>
        <v>9935</v>
      </c>
      <c r="AQ13" s="58">
        <f>ROUNDUP('РБ15%'!AQ13*0.85,)</f>
        <v>9935</v>
      </c>
      <c r="AR13" s="58">
        <f>ROUNDUP('РБ15%'!AR13*0.85,)</f>
        <v>9935</v>
      </c>
      <c r="AS13" s="58">
        <f>ROUNDUP('РБ15%'!AS13*0.85,)</f>
        <v>9935</v>
      </c>
      <c r="AT13" s="58">
        <f>ROUNDUP('РБ15%'!AT13*0.85,)</f>
        <v>10152</v>
      </c>
      <c r="AU13" s="58">
        <f>ROUNDUP('РБ15%'!AU13*0.85,)</f>
        <v>10152</v>
      </c>
      <c r="AV13" s="58">
        <f>ROUNDUP('РБ15%'!AV13*0.85,)</f>
        <v>9935</v>
      </c>
      <c r="AW13" s="58">
        <f>ROUNDUP('РБ15%'!AW13*0.85,)</f>
        <v>9935</v>
      </c>
      <c r="AX13" s="58">
        <f>ROUNDUP('РБ15%'!AX13*0.85,)</f>
        <v>9935</v>
      </c>
      <c r="AY13" s="58">
        <f>ROUNDUP('РБ15%'!AY13*0.85,)</f>
        <v>9935</v>
      </c>
      <c r="AZ13" s="58">
        <f>ROUNDUP('РБ15%'!AZ13*0.85,)</f>
        <v>9935</v>
      </c>
      <c r="BA13" s="58">
        <f>ROUNDUP('РБ15%'!BA13*0.85,)</f>
        <v>10152</v>
      </c>
      <c r="BB13" s="58">
        <f>ROUNDUP('РБ15%'!BB13*0.85,)</f>
        <v>10152</v>
      </c>
      <c r="BC13" s="58">
        <f>ROUNDUP('РБ15%'!BC13*0.85,)</f>
        <v>9718</v>
      </c>
      <c r="BD13" s="58">
        <f>ROUNDUP('РБ15%'!BD13*0.85,)</f>
        <v>9718</v>
      </c>
      <c r="BE13" s="58">
        <f>ROUNDUP('РБ15%'!BE13*0.85,)</f>
        <v>9718</v>
      </c>
      <c r="BF13" s="58">
        <f>ROUNDUP('РБ15%'!BF13*0.85,)</f>
        <v>10152</v>
      </c>
      <c r="BG13" s="58">
        <f>ROUNDUP('РБ15%'!BG13*0.85,)</f>
        <v>10152</v>
      </c>
      <c r="BH13" s="58">
        <f>ROUNDUP('РБ15%'!BH13*0.85,)</f>
        <v>10152</v>
      </c>
      <c r="BI13" s="58">
        <f>ROUNDUP('РБ15%'!BI13*0.85,)</f>
        <v>10152</v>
      </c>
      <c r="BJ13" s="58">
        <f>ROUNDUP('РБ15%'!BJ13*0.85,)</f>
        <v>9574</v>
      </c>
      <c r="BK13" s="58">
        <f>ROUNDUP('РБ15%'!BK13*0.85,)</f>
        <v>9574</v>
      </c>
      <c r="BL13" s="58">
        <f>ROUNDUP('РБ15%'!BL13*0.85,)</f>
        <v>9574</v>
      </c>
      <c r="BM13" s="58">
        <f>ROUNDUP('РБ15%'!BM13*0.85,)</f>
        <v>9574</v>
      </c>
      <c r="BN13" s="58">
        <f>ROUNDUP('РБ15%'!BN13*0.85,)</f>
        <v>9574</v>
      </c>
      <c r="BO13" s="58">
        <f>ROUNDUP('РБ15%'!BO13*0.85,)</f>
        <v>9718</v>
      </c>
      <c r="BP13" s="58">
        <f>ROUNDUP('РБ15%'!BP13*0.85,)</f>
        <v>9718</v>
      </c>
      <c r="BQ13" s="58">
        <f>ROUNDUP('РБ15%'!BQ13*0.85,)</f>
        <v>9574</v>
      </c>
      <c r="BR13" s="58">
        <f>ROUNDUP('РБ15%'!BR13*0.85,)</f>
        <v>9574</v>
      </c>
      <c r="BS13" s="58">
        <f>ROUNDUP('РБ15%'!BS13*0.85,)</f>
        <v>9574</v>
      </c>
      <c r="BT13" s="58">
        <f>ROUNDUP('РБ15%'!BT13*0.85,)</f>
        <v>9574</v>
      </c>
      <c r="BU13" s="58">
        <f>ROUNDUP('РБ15%'!BU13*0.85,)</f>
        <v>9574</v>
      </c>
      <c r="BV13" s="58">
        <f>ROUNDUP('РБ15%'!BV13*0.85,)</f>
        <v>9718</v>
      </c>
      <c r="BW13" s="58">
        <f>ROUNDUP('РБ15%'!BW13*0.85,)</f>
        <v>9718</v>
      </c>
      <c r="BX13" s="58">
        <f>ROUNDUP('РБ15%'!BX13*0.85,)</f>
        <v>9574</v>
      </c>
      <c r="BY13" s="58">
        <f>ROUNDUP('РБ15%'!BY13*0.85,)</f>
        <v>9574</v>
      </c>
      <c r="BZ13" s="58">
        <f>ROUNDUP('РБ15%'!BZ13*0.85,)</f>
        <v>9574</v>
      </c>
      <c r="CA13" s="58">
        <f>ROUNDUP('РБ15%'!CA13*0.85,)</f>
        <v>9574</v>
      </c>
      <c r="CB13" s="58">
        <f>ROUNDUP('РБ15%'!CB13*0.85,)</f>
        <v>9574</v>
      </c>
      <c r="CC13" s="58">
        <f>ROUNDUP('РБ15%'!CC13*0.85,)</f>
        <v>9718</v>
      </c>
      <c r="CD13" s="58">
        <f>ROUNDUP('РБ15%'!CD13*0.85,)</f>
        <v>9718</v>
      </c>
      <c r="CE13" s="58">
        <f>ROUNDUP('РБ15%'!CE13*0.85,)</f>
        <v>9574</v>
      </c>
      <c r="CF13" s="58">
        <f>ROUNDUP('РБ15%'!CF13*0.85,)</f>
        <v>9574</v>
      </c>
      <c r="CG13" s="58">
        <f>ROUNDUP('РБ15%'!CG13*0.85,)</f>
        <v>9574</v>
      </c>
      <c r="CH13" s="58">
        <f>ROUNDUP('РБ15%'!CH13*0.85,)</f>
        <v>9574</v>
      </c>
      <c r="CI13" s="58">
        <f>ROUNDUP('РБ15%'!CI13*0.85,)</f>
        <v>9574</v>
      </c>
      <c r="CJ13" s="58">
        <f>ROUNDUP('РБ15%'!CJ13*0.85,)</f>
        <v>9718</v>
      </c>
      <c r="CK13" s="58">
        <f>ROUNDUP('РБ15%'!CK13*0.85,)</f>
        <v>9718</v>
      </c>
      <c r="CL13" s="58">
        <f>ROUNDUP('РБ15%'!CL13*0.85,)</f>
        <v>9574</v>
      </c>
      <c r="CM13" s="58">
        <f>ROUNDUP('РБ15%'!CM13*0.85,)</f>
        <v>9574</v>
      </c>
      <c r="CN13" s="58">
        <f>ROUNDUP('РБ15%'!CN13*0.85,)</f>
        <v>9574</v>
      </c>
      <c r="CO13" s="58">
        <f>ROUNDUP('РБ15%'!CO13*0.85,)</f>
        <v>9574</v>
      </c>
      <c r="CP13" s="58">
        <f>ROUNDUP('РБ15%'!CP13*0.85,)</f>
        <v>9574</v>
      </c>
      <c r="CQ13" s="58">
        <f>ROUNDUP('РБ15%'!CQ13*0.85,)</f>
        <v>10368</v>
      </c>
      <c r="CR13" s="58">
        <f>ROUNDUP('РБ15%'!CR13*0.85,)</f>
        <v>10368</v>
      </c>
      <c r="CS13" s="58">
        <f>ROUNDUP('РБ15%'!CS13*0.85,)</f>
        <v>10368</v>
      </c>
      <c r="CT13" s="58">
        <f>ROUNDUP('РБ15%'!CT13*0.85,)</f>
        <v>10368</v>
      </c>
      <c r="CU13" s="58">
        <f>ROUNDUP('РБ15%'!CU13*0.85,)</f>
        <v>10368</v>
      </c>
      <c r="CV13" s="58">
        <f>ROUNDUP('РБ15%'!CV13*0.85,)</f>
        <v>10368</v>
      </c>
      <c r="CW13" s="58">
        <f>ROUNDUP('РБ15%'!CW13*0.85,)</f>
        <v>10368</v>
      </c>
      <c r="CX13" s="58">
        <f>ROUNDUP('РБ15%'!CX13*0.85,)</f>
        <v>10730</v>
      </c>
      <c r="CY13" s="58">
        <f>ROUNDUP('РБ15%'!CY13*0.85,)</f>
        <v>10730</v>
      </c>
      <c r="CZ13" s="58">
        <f>ROUNDUP('РБ15%'!CZ13*0.85,)</f>
        <v>10730</v>
      </c>
      <c r="DA13" s="58">
        <f>ROUNDUP('РБ15%'!DA13*0.85,)</f>
        <v>10730</v>
      </c>
      <c r="DB13" s="58">
        <f>ROUNDUP('РБ15%'!DB13*0.85,)</f>
        <v>10730</v>
      </c>
      <c r="DC13" s="58">
        <f>ROUNDUP('РБ15%'!DC13*0.85,)</f>
        <v>10730</v>
      </c>
      <c r="DD13" s="58">
        <f>ROUNDUP('РБ15%'!DD13*0.85,)</f>
        <v>10730</v>
      </c>
      <c r="DE13" s="58">
        <f>ROUNDUP('РБ15%'!DE13*0.85,)</f>
        <v>11452</v>
      </c>
      <c r="DF13" s="58">
        <f>ROUNDUP('РБ15%'!DF13*0.85,)</f>
        <v>11452</v>
      </c>
      <c r="DG13" s="58">
        <f>ROUNDUP('РБ15%'!DG13*0.85,)</f>
        <v>11452</v>
      </c>
      <c r="DH13" s="58">
        <f>ROUNDUP('РБ15%'!DH13*0.85,)</f>
        <v>11452</v>
      </c>
      <c r="DI13" s="58">
        <f>ROUNDUP('РБ15%'!DI13*0.85,)</f>
        <v>21386</v>
      </c>
      <c r="DJ13" s="58">
        <f>ROUNDUP('РБ15%'!DJ13*0.85,)</f>
        <v>28395</v>
      </c>
      <c r="DK13" s="58">
        <f>ROUNDUP('РБ15%'!DK13*0.85,)</f>
        <v>28395</v>
      </c>
      <c r="DL13" s="58">
        <f>ROUNDUP('РБ15%'!DL13*0.85,)</f>
        <v>28395</v>
      </c>
      <c r="DM13" s="58">
        <f>ROUNDUP('РБ15%'!DM13*0.85,)</f>
        <v>28395</v>
      </c>
      <c r="DN13" s="58">
        <f>ROUNDUP('РБ15%'!DN13*0.85,)</f>
        <v>28395</v>
      </c>
      <c r="DO13" s="58">
        <f>ROUNDUP('РБ15%'!DO13*0.85,)</f>
        <v>28395</v>
      </c>
      <c r="DP13" s="58">
        <f>ROUNDUP('РБ15%'!DP13*0.85,)</f>
        <v>28395</v>
      </c>
      <c r="DQ13" s="58">
        <f>ROUNDUP('РБ15%'!DQ13*0.85,)</f>
        <v>28395</v>
      </c>
      <c r="DR13" s="58">
        <f>ROUNDUP('РБ15%'!DR13*0.85,)</f>
        <v>28395</v>
      </c>
      <c r="DS13" s="58">
        <f>ROUNDUP('РБ15%'!DS13*0.85,)</f>
        <v>26227</v>
      </c>
      <c r="DT13" s="58">
        <f>ROUNDUP('РБ15%'!DT13*0.85,)</f>
        <v>17340</v>
      </c>
      <c r="DU13" s="58">
        <f>ROUNDUP('РБ15%'!DU13*0.85,)</f>
        <v>17340</v>
      </c>
      <c r="DV13" s="58">
        <f>ROUNDUP('РБ15%'!DV13*0.85,)</f>
        <v>17340</v>
      </c>
      <c r="DW13" s="58">
        <f>ROUNDUP('РБ15%'!DW13*0.85,)</f>
        <v>17340</v>
      </c>
      <c r="DX13" s="58">
        <f>ROUNDUP('РБ15%'!DX13*0.85,)</f>
        <v>17340</v>
      </c>
      <c r="DY13" s="58">
        <f>ROUNDUP('РБ15%'!DY13*0.85,)</f>
        <v>17340</v>
      </c>
      <c r="DZ13" s="58">
        <f>ROUNDUP('РБ15%'!DZ13*0.85,)</f>
        <v>17340</v>
      </c>
      <c r="EA13" s="58">
        <f>ROUNDUP('РБ15%'!EA13*0.85,)</f>
        <v>18063</v>
      </c>
      <c r="EB13" s="58">
        <f>ROUNDUP('РБ15%'!EB13*0.85,)</f>
        <v>18063</v>
      </c>
      <c r="EC13" s="58">
        <f>ROUNDUP('РБ15%'!EC13*0.85,)</f>
        <v>18063</v>
      </c>
      <c r="ED13" s="58">
        <f>ROUNDUP('РБ15%'!ED13*0.85,)</f>
        <v>18063</v>
      </c>
      <c r="EE13" s="58">
        <f>ROUNDUP('РБ15%'!EE13*0.85,)</f>
        <v>18063</v>
      </c>
      <c r="EF13" s="58">
        <f>ROUNDUP('РБ15%'!EF13*0.85,)</f>
        <v>18063</v>
      </c>
      <c r="EG13" s="58">
        <f>ROUNDUP('РБ15%'!EG13*0.85,)</f>
        <v>18063</v>
      </c>
      <c r="EH13" s="58">
        <f>ROUNDUP('РБ15%'!EH13*0.85,)</f>
        <v>18063</v>
      </c>
      <c r="EI13" s="58">
        <f>ROUNDUP('РБ15%'!EI13*0.85,)</f>
        <v>18063</v>
      </c>
      <c r="EJ13" s="58">
        <f>ROUNDUP('РБ15%'!EJ13*0.85,)</f>
        <v>18063</v>
      </c>
      <c r="EK13" s="58">
        <f>ROUNDUP('РБ15%'!EK13*0.85,)</f>
        <v>18063</v>
      </c>
      <c r="EL13" s="58">
        <f>ROUNDUP('РБ15%'!EL13*0.85,)</f>
        <v>18063</v>
      </c>
      <c r="EM13" s="58">
        <f>ROUNDUP('РБ15%'!EM13*0.85,)</f>
        <v>18063</v>
      </c>
      <c r="EN13" s="58">
        <f>ROUNDUP('РБ15%'!EN13*0.85,)</f>
        <v>18063</v>
      </c>
      <c r="EO13" s="58">
        <f>ROUNDUP('РБ15%'!EO13*0.85,)</f>
        <v>18063</v>
      </c>
      <c r="EP13" s="58">
        <f>ROUNDUP('РБ15%'!EP13*0.85,)</f>
        <v>18063</v>
      </c>
      <c r="EQ13" s="58">
        <f>ROUNDUP('РБ15%'!EQ13*0.85,)</f>
        <v>18785</v>
      </c>
      <c r="ER13" s="58">
        <f>ROUNDUP('РБ15%'!ER13*0.85,)</f>
        <v>18785</v>
      </c>
      <c r="ES13" s="58">
        <f>ROUNDUP('РБ15%'!ES13*0.85,)</f>
        <v>18785</v>
      </c>
      <c r="ET13" s="58">
        <f>ROUNDUP('РБ15%'!ET13*0.85,)</f>
        <v>18785</v>
      </c>
      <c r="EU13" s="58">
        <f>ROUNDUP('РБ15%'!EU13*0.85,)</f>
        <v>18785</v>
      </c>
      <c r="EV13" s="58">
        <f>ROUNDUP('РБ15%'!EV13*0.85,)</f>
        <v>18785</v>
      </c>
      <c r="EW13" s="58">
        <f>ROUNDUP('РБ15%'!EW13*0.85,)</f>
        <v>18785</v>
      </c>
      <c r="EX13" s="58">
        <f>ROUNDUP('РБ15%'!EX13*0.85,)</f>
        <v>18785</v>
      </c>
      <c r="EY13" s="58">
        <f>ROUNDUP('РБ15%'!EY13*0.85,)</f>
        <v>18785</v>
      </c>
      <c r="EZ13" s="58">
        <f>ROUNDUP('РБ15%'!EZ13*0.85,)</f>
        <v>18785</v>
      </c>
      <c r="FA13" s="58">
        <f>ROUNDUP('РБ15%'!FA13*0.85,)</f>
        <v>18785</v>
      </c>
      <c r="FB13" s="58">
        <f>ROUNDUP('РБ15%'!FB13*0.85,)</f>
        <v>18785</v>
      </c>
      <c r="FC13" s="58">
        <f>ROUNDUP('РБ15%'!FC13*0.85,)</f>
        <v>18785</v>
      </c>
      <c r="FD13" s="58">
        <f>ROUNDUP('РБ15%'!FD13*0.85,)</f>
        <v>18785</v>
      </c>
      <c r="FE13" s="58">
        <f>ROUNDUP('РБ15%'!FE13*0.85,)</f>
        <v>18785</v>
      </c>
      <c r="FF13" s="58">
        <f>ROUNDUP('РБ15%'!FF13*0.85,)</f>
        <v>18785</v>
      </c>
      <c r="FG13" s="58">
        <f>ROUNDUP('РБ15%'!FG13*0.85,)</f>
        <v>18785</v>
      </c>
      <c r="FH13" s="58">
        <f>ROUNDUP('РБ15%'!FH13*0.85,)</f>
        <v>18785</v>
      </c>
      <c r="FI13" s="58">
        <f>ROUNDUP('РБ15%'!FI13*0.85,)</f>
        <v>18785</v>
      </c>
      <c r="FJ13" s="58">
        <f>ROUNDUP('РБ15%'!FJ13*0.85,)</f>
        <v>18785</v>
      </c>
      <c r="FK13" s="58">
        <f>ROUNDUP('РБ15%'!FK13*0.85,)</f>
        <v>20664</v>
      </c>
      <c r="FL13" s="58">
        <f>ROUNDUP('РБ15%'!FL13*0.85,)</f>
        <v>20664</v>
      </c>
      <c r="FM13" s="58">
        <f>ROUNDUP('РБ15%'!FM13*0.85,)</f>
        <v>20664</v>
      </c>
      <c r="FN13" s="58">
        <f>ROUNDUP('РБ15%'!FN13*0.85,)</f>
        <v>18785</v>
      </c>
      <c r="FO13" s="58">
        <f>ROUNDUP('РБ15%'!FO13*0.85,)</f>
        <v>18785</v>
      </c>
      <c r="FP13" s="58">
        <f>ROUNDUP('РБ15%'!FP13*0.85,)</f>
        <v>18785</v>
      </c>
      <c r="FQ13" s="58">
        <f>ROUNDUP('РБ15%'!FQ13*0.85,)</f>
        <v>18785</v>
      </c>
      <c r="FR13" s="58">
        <f>ROUNDUP('РБ15%'!FR13*0.85,)</f>
        <v>18785</v>
      </c>
      <c r="FS13" s="58">
        <f>ROUNDUP('РБ15%'!FS13*0.85,)</f>
        <v>17340</v>
      </c>
      <c r="FT13" s="58">
        <f>ROUNDUP('РБ15%'!FT13*0.85,)</f>
        <v>17340</v>
      </c>
      <c r="FU13" s="58">
        <f>ROUNDUP('РБ15%'!FU13*0.85,)</f>
        <v>17340</v>
      </c>
      <c r="FV13" s="58">
        <f>ROUNDUP('РБ15%'!FV13*0.85,)</f>
        <v>17340</v>
      </c>
      <c r="FW13" s="58">
        <f>ROUNDUP('РБ15%'!FW13*0.85,)</f>
        <v>17340</v>
      </c>
      <c r="FX13" s="58">
        <f>ROUNDUP('РБ15%'!FX13*0.85,)</f>
        <v>17340</v>
      </c>
      <c r="FY13" s="58">
        <f>ROUNDUP('РБ15%'!FY13*0.85,)</f>
        <v>17340</v>
      </c>
      <c r="FZ13" s="58">
        <f>ROUNDUP('РБ15%'!FZ13*0.85,)</f>
        <v>21603</v>
      </c>
      <c r="GA13" s="58">
        <f>ROUNDUP('РБ15%'!GA13*0.85,)</f>
        <v>18063</v>
      </c>
      <c r="GB13" s="58">
        <f>ROUNDUP('РБ15%'!GB13*0.85,)</f>
        <v>13872</v>
      </c>
      <c r="GC13" s="58">
        <f>ROUNDUP('РБ15%'!GC13*0.85,)</f>
        <v>13872</v>
      </c>
      <c r="GD13" s="58">
        <f>ROUNDUP('РБ15%'!GD13*0.85,)</f>
        <v>13872</v>
      </c>
      <c r="GE13" s="58">
        <f>ROUNDUP('РБ15%'!GE13*0.85,)</f>
        <v>13872</v>
      </c>
      <c r="GF13" s="58">
        <f>ROUNDUP('РБ15%'!GF13*0.85,)</f>
        <v>13872</v>
      </c>
      <c r="GG13" s="58">
        <f>ROUNDUP('РБ15%'!GG13*0.85,)</f>
        <v>13872</v>
      </c>
      <c r="GH13" s="58">
        <f>ROUNDUP('РБ15%'!GH13*0.85,)</f>
        <v>13872</v>
      </c>
      <c r="GI13" s="58">
        <f>ROUNDUP('РБ15%'!GI13*0.85,)</f>
        <v>13872</v>
      </c>
      <c r="GJ13" s="58">
        <f>ROUNDUP('РБ15%'!GJ13*0.85,)</f>
        <v>13872</v>
      </c>
      <c r="GK13" s="58">
        <f>ROUNDUP('РБ15%'!GK13*0.85,)</f>
        <v>13872</v>
      </c>
      <c r="GL13" s="58">
        <f>ROUNDUP('РБ15%'!GL13*0.85,)</f>
        <v>13872</v>
      </c>
      <c r="GM13" s="58">
        <f>ROUNDUP('РБ15%'!GM13*0.85,)</f>
        <v>13872</v>
      </c>
      <c r="GN13" s="58">
        <f>ROUNDUP('РБ15%'!GN13*0.85,)</f>
        <v>13872</v>
      </c>
      <c r="GO13" s="58">
        <f>ROUNDUP('РБ15%'!GO13*0.85,)</f>
        <v>13872</v>
      </c>
      <c r="GP13" s="58">
        <f>ROUNDUP('РБ15%'!GP13*0.85,)</f>
        <v>13872</v>
      </c>
      <c r="GQ13" s="58">
        <f>ROUNDUP('РБ15%'!GQ13*0.85,)</f>
        <v>13872</v>
      </c>
      <c r="GR13" s="58">
        <f>ROUNDUP('РБ15%'!GR13*0.85,)</f>
        <v>13872</v>
      </c>
      <c r="GS13" s="58">
        <f>ROUNDUP('РБ15%'!GS13*0.85,)</f>
        <v>13872</v>
      </c>
      <c r="GT13" s="58">
        <f>ROUNDUP('РБ15%'!GT13*0.85,)</f>
        <v>13872</v>
      </c>
      <c r="GU13" s="58">
        <f>ROUNDUP('РБ15%'!GU13*0.85,)</f>
        <v>13872</v>
      </c>
      <c r="GV13" s="58">
        <f>ROUNDUP('РБ15%'!GV13*0.85,)</f>
        <v>13872</v>
      </c>
      <c r="GW13" s="58">
        <f>ROUNDUP('РБ15%'!GW13*0.85,)</f>
        <v>13872</v>
      </c>
    </row>
    <row r="14" spans="1:205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</row>
    <row r="15" spans="1:205" s="4" customFormat="1" ht="12" customHeight="1">
      <c r="A15" s="20">
        <v>1</v>
      </c>
      <c r="B15" s="58">
        <f>ROUNDUP('РБ15%'!B15*0.85,)</f>
        <v>11560</v>
      </c>
      <c r="C15" s="58">
        <f>ROUNDUP('РБ15%'!C15*0.85,)</f>
        <v>11199</v>
      </c>
      <c r="D15" s="58">
        <f>ROUNDUP('РБ15%'!D15*0.85,)</f>
        <v>11922</v>
      </c>
      <c r="E15" s="58">
        <f>ROUNDUP('РБ15%'!E15*0.85,)</f>
        <v>11922</v>
      </c>
      <c r="F15" s="58">
        <f>ROUNDUP('РБ15%'!F15*0.85,)</f>
        <v>11922</v>
      </c>
      <c r="G15" s="58">
        <f>ROUNDUP('РБ15%'!G15*0.85,)</f>
        <v>10910</v>
      </c>
      <c r="H15" s="58">
        <f>ROUNDUP('РБ15%'!H15*0.85,)</f>
        <v>10910</v>
      </c>
      <c r="I15" s="58">
        <f>ROUNDUP('РБ15%'!I15*0.85,)</f>
        <v>10910</v>
      </c>
      <c r="J15" s="58">
        <f>ROUNDUP('РБ15%'!J15*0.85,)</f>
        <v>10910</v>
      </c>
      <c r="K15" s="58">
        <f>ROUNDUP('РБ15%'!K15*0.85,)</f>
        <v>11560</v>
      </c>
      <c r="L15" s="58">
        <f>ROUNDUP('РБ15%'!L15*0.85,)</f>
        <v>11560</v>
      </c>
      <c r="M15" s="58">
        <f>ROUNDUP('РБ15%'!M15*0.85,)</f>
        <v>10477</v>
      </c>
      <c r="N15" s="58">
        <f>ROUNDUP('РБ15%'!N15*0.85,)</f>
        <v>10477</v>
      </c>
      <c r="O15" s="58">
        <f>ROUNDUP('РБ15%'!O15*0.85,)</f>
        <v>10477</v>
      </c>
      <c r="P15" s="58">
        <f>ROUNDUP('РБ15%'!P15*0.85,)</f>
        <v>10477</v>
      </c>
      <c r="Q15" s="58">
        <f>ROUNDUP('РБ15%'!Q15*0.85,)</f>
        <v>10477</v>
      </c>
      <c r="R15" s="58">
        <f>ROUNDUP('РБ15%'!R15*0.85,)</f>
        <v>10910</v>
      </c>
      <c r="S15" s="58">
        <f>ROUNDUP('РБ15%'!S15*0.85,)</f>
        <v>10910</v>
      </c>
      <c r="T15" s="58">
        <f>ROUNDUP('РБ15%'!T15*0.85,)</f>
        <v>10477</v>
      </c>
      <c r="U15" s="58">
        <f>ROUNDUP('РБ15%'!U15*0.85,)</f>
        <v>10477</v>
      </c>
      <c r="V15" s="58">
        <f>ROUNDUP('РБ15%'!V15*0.85,)</f>
        <v>10477</v>
      </c>
      <c r="W15" s="58">
        <f>ROUNDUP('РБ15%'!W15*0.85,)</f>
        <v>10477</v>
      </c>
      <c r="X15" s="58">
        <f>ROUNDUP('РБ15%'!X15*0.85,)</f>
        <v>9682</v>
      </c>
      <c r="Y15" s="58">
        <f>ROUNDUP('РБ15%'!Y15*0.85,)</f>
        <v>9899</v>
      </c>
      <c r="Z15" s="58">
        <f>ROUNDUP('РБ15%'!Z15*0.85,)</f>
        <v>9899</v>
      </c>
      <c r="AA15" s="58">
        <f>ROUNDUP('РБ15%'!AA15*0.85,)</f>
        <v>9682</v>
      </c>
      <c r="AB15" s="58">
        <f>ROUNDUP('РБ15%'!AB15*0.85,)</f>
        <v>9682</v>
      </c>
      <c r="AC15" s="58">
        <f>ROUNDUP('РБ15%'!AC15*0.85,)</f>
        <v>9682</v>
      </c>
      <c r="AD15" s="58">
        <f>ROUNDUP('РБ15%'!AD15*0.85,)</f>
        <v>9682</v>
      </c>
      <c r="AE15" s="58">
        <f>ROUNDUP('РБ15%'!AE15*0.85,)</f>
        <v>9682</v>
      </c>
      <c r="AF15" s="58">
        <f>ROUNDUP('РБ15%'!AF15*0.85,)</f>
        <v>9899</v>
      </c>
      <c r="AG15" s="58">
        <f>ROUNDUP('РБ15%'!AG15*0.85,)</f>
        <v>9899</v>
      </c>
      <c r="AH15" s="58">
        <f>ROUNDUP('РБ15%'!AH15*0.85,)</f>
        <v>9682</v>
      </c>
      <c r="AI15" s="58">
        <f>ROUNDUP('РБ15%'!AI15*0.85,)</f>
        <v>9899</v>
      </c>
      <c r="AJ15" s="58">
        <f>ROUNDUP('РБ15%'!AJ15*0.85,)</f>
        <v>9899</v>
      </c>
      <c r="AK15" s="58">
        <f>ROUNDUP('РБ15%'!AK15*0.85,)</f>
        <v>9899</v>
      </c>
      <c r="AL15" s="58">
        <f>ROUNDUP('РБ15%'!AL15*0.85,)</f>
        <v>9899</v>
      </c>
      <c r="AM15" s="58">
        <f>ROUNDUP('РБ15%'!AM15*0.85,)</f>
        <v>9899</v>
      </c>
      <c r="AN15" s="58">
        <f>ROUNDUP('РБ15%'!AN15*0.85,)</f>
        <v>9899</v>
      </c>
      <c r="AO15" s="58">
        <f>ROUNDUP('РБ15%'!AO15*0.85,)</f>
        <v>9682</v>
      </c>
      <c r="AP15" s="58">
        <f>ROUNDUP('РБ15%'!AP15*0.85,)</f>
        <v>9682</v>
      </c>
      <c r="AQ15" s="58">
        <f>ROUNDUP('РБ15%'!AQ15*0.85,)</f>
        <v>9682</v>
      </c>
      <c r="AR15" s="58">
        <f>ROUNDUP('РБ15%'!AR15*0.85,)</f>
        <v>9682</v>
      </c>
      <c r="AS15" s="58">
        <f>ROUNDUP('РБ15%'!AS15*0.85,)</f>
        <v>9682</v>
      </c>
      <c r="AT15" s="58">
        <f>ROUNDUP('РБ15%'!AT15*0.85,)</f>
        <v>9899</v>
      </c>
      <c r="AU15" s="58">
        <f>ROUNDUP('РБ15%'!AU15*0.85,)</f>
        <v>9899</v>
      </c>
      <c r="AV15" s="58">
        <f>ROUNDUP('РБ15%'!AV15*0.85,)</f>
        <v>9682</v>
      </c>
      <c r="AW15" s="58">
        <f>ROUNDUP('РБ15%'!AW15*0.85,)</f>
        <v>9682</v>
      </c>
      <c r="AX15" s="58">
        <f>ROUNDUP('РБ15%'!AX15*0.85,)</f>
        <v>9682</v>
      </c>
      <c r="AY15" s="58">
        <f>ROUNDUP('РБ15%'!AY15*0.85,)</f>
        <v>9682</v>
      </c>
      <c r="AZ15" s="58">
        <f>ROUNDUP('РБ15%'!AZ15*0.85,)</f>
        <v>9682</v>
      </c>
      <c r="BA15" s="58">
        <f>ROUNDUP('РБ15%'!BA15*0.85,)</f>
        <v>9899</v>
      </c>
      <c r="BB15" s="58">
        <f>ROUNDUP('РБ15%'!BB15*0.85,)</f>
        <v>9899</v>
      </c>
      <c r="BC15" s="58">
        <f>ROUNDUP('РБ15%'!BC15*0.85,)</f>
        <v>9465</v>
      </c>
      <c r="BD15" s="58">
        <f>ROUNDUP('РБ15%'!BD15*0.85,)</f>
        <v>9465</v>
      </c>
      <c r="BE15" s="58">
        <f>ROUNDUP('РБ15%'!BE15*0.85,)</f>
        <v>9465</v>
      </c>
      <c r="BF15" s="58">
        <f>ROUNDUP('РБ15%'!BF15*0.85,)</f>
        <v>9899</v>
      </c>
      <c r="BG15" s="58">
        <f>ROUNDUP('РБ15%'!BG15*0.85,)</f>
        <v>9899</v>
      </c>
      <c r="BH15" s="58">
        <f>ROUNDUP('РБ15%'!BH15*0.85,)</f>
        <v>9899</v>
      </c>
      <c r="BI15" s="58">
        <f>ROUNDUP('РБ15%'!BI15*0.85,)</f>
        <v>9899</v>
      </c>
      <c r="BJ15" s="58">
        <f>ROUNDUP('РБ15%'!BJ15*0.85,)</f>
        <v>9321</v>
      </c>
      <c r="BK15" s="58">
        <f>ROUNDUP('РБ15%'!BK15*0.85,)</f>
        <v>9321</v>
      </c>
      <c r="BL15" s="58">
        <f>ROUNDUP('РБ15%'!BL15*0.85,)</f>
        <v>9321</v>
      </c>
      <c r="BM15" s="58">
        <f>ROUNDUP('РБ15%'!BM15*0.85,)</f>
        <v>9321</v>
      </c>
      <c r="BN15" s="58">
        <f>ROUNDUP('РБ15%'!BN15*0.85,)</f>
        <v>9321</v>
      </c>
      <c r="BO15" s="58">
        <f>ROUNDUP('РБ15%'!BO15*0.85,)</f>
        <v>9465</v>
      </c>
      <c r="BP15" s="58">
        <f>ROUNDUP('РБ15%'!BP15*0.85,)</f>
        <v>9465</v>
      </c>
      <c r="BQ15" s="58">
        <f>ROUNDUP('РБ15%'!BQ15*0.85,)</f>
        <v>9321</v>
      </c>
      <c r="BR15" s="58">
        <f>ROUNDUP('РБ15%'!BR15*0.85,)</f>
        <v>9321</v>
      </c>
      <c r="BS15" s="58">
        <f>ROUNDUP('РБ15%'!BS15*0.85,)</f>
        <v>9321</v>
      </c>
      <c r="BT15" s="58">
        <f>ROUNDUP('РБ15%'!BT15*0.85,)</f>
        <v>9321</v>
      </c>
      <c r="BU15" s="58">
        <f>ROUNDUP('РБ15%'!BU15*0.85,)</f>
        <v>9321</v>
      </c>
      <c r="BV15" s="58">
        <f>ROUNDUP('РБ15%'!BV15*0.85,)</f>
        <v>9465</v>
      </c>
      <c r="BW15" s="58">
        <f>ROUNDUP('РБ15%'!BW15*0.85,)</f>
        <v>9465</v>
      </c>
      <c r="BX15" s="58">
        <f>ROUNDUP('РБ15%'!BX15*0.85,)</f>
        <v>9321</v>
      </c>
      <c r="BY15" s="58">
        <f>ROUNDUP('РБ15%'!BY15*0.85,)</f>
        <v>9321</v>
      </c>
      <c r="BZ15" s="58">
        <f>ROUNDUP('РБ15%'!BZ15*0.85,)</f>
        <v>9321</v>
      </c>
      <c r="CA15" s="58">
        <f>ROUNDUP('РБ15%'!CA15*0.85,)</f>
        <v>9321</v>
      </c>
      <c r="CB15" s="58">
        <f>ROUNDUP('РБ15%'!CB15*0.85,)</f>
        <v>9321</v>
      </c>
      <c r="CC15" s="58">
        <f>ROUNDUP('РБ15%'!CC15*0.85,)</f>
        <v>9465</v>
      </c>
      <c r="CD15" s="58">
        <f>ROUNDUP('РБ15%'!CD15*0.85,)</f>
        <v>9465</v>
      </c>
      <c r="CE15" s="58">
        <f>ROUNDUP('РБ15%'!CE15*0.85,)</f>
        <v>9321</v>
      </c>
      <c r="CF15" s="58">
        <f>ROUNDUP('РБ15%'!CF15*0.85,)</f>
        <v>9321</v>
      </c>
      <c r="CG15" s="58">
        <f>ROUNDUP('РБ15%'!CG15*0.85,)</f>
        <v>9321</v>
      </c>
      <c r="CH15" s="58">
        <f>ROUNDUP('РБ15%'!CH15*0.85,)</f>
        <v>9321</v>
      </c>
      <c r="CI15" s="58">
        <f>ROUNDUP('РБ15%'!CI15*0.85,)</f>
        <v>9321</v>
      </c>
      <c r="CJ15" s="58">
        <f>ROUNDUP('РБ15%'!CJ15*0.85,)</f>
        <v>9465</v>
      </c>
      <c r="CK15" s="58">
        <f>ROUNDUP('РБ15%'!CK15*0.85,)</f>
        <v>9465</v>
      </c>
      <c r="CL15" s="58">
        <f>ROUNDUP('РБ15%'!CL15*0.85,)</f>
        <v>9321</v>
      </c>
      <c r="CM15" s="58">
        <f>ROUNDUP('РБ15%'!CM15*0.85,)</f>
        <v>9321</v>
      </c>
      <c r="CN15" s="58">
        <f>ROUNDUP('РБ15%'!CN15*0.85,)</f>
        <v>9321</v>
      </c>
      <c r="CO15" s="58">
        <f>ROUNDUP('РБ15%'!CO15*0.85,)</f>
        <v>9321</v>
      </c>
      <c r="CP15" s="58">
        <f>ROUNDUP('РБ15%'!CP15*0.85,)</f>
        <v>9321</v>
      </c>
      <c r="CQ15" s="58">
        <f>ROUNDUP('РБ15%'!CQ15*0.85,)</f>
        <v>10115</v>
      </c>
      <c r="CR15" s="58">
        <f>ROUNDUP('РБ15%'!CR15*0.85,)</f>
        <v>10115</v>
      </c>
      <c r="CS15" s="58">
        <f>ROUNDUP('РБ15%'!CS15*0.85,)</f>
        <v>10115</v>
      </c>
      <c r="CT15" s="58">
        <f>ROUNDUP('РБ15%'!CT15*0.85,)</f>
        <v>10115</v>
      </c>
      <c r="CU15" s="58">
        <f>ROUNDUP('РБ15%'!CU15*0.85,)</f>
        <v>10115</v>
      </c>
      <c r="CV15" s="58">
        <f>ROUNDUP('РБ15%'!CV15*0.85,)</f>
        <v>10115</v>
      </c>
      <c r="CW15" s="58">
        <f>ROUNDUP('РБ15%'!CW15*0.85,)</f>
        <v>10115</v>
      </c>
      <c r="CX15" s="58">
        <f>ROUNDUP('РБ15%'!CX15*0.85,)</f>
        <v>10477</v>
      </c>
      <c r="CY15" s="58">
        <f>ROUNDUP('РБ15%'!CY15*0.85,)</f>
        <v>10477</v>
      </c>
      <c r="CZ15" s="58">
        <f>ROUNDUP('РБ15%'!CZ15*0.85,)</f>
        <v>10477</v>
      </c>
      <c r="DA15" s="58">
        <f>ROUNDUP('РБ15%'!DA15*0.85,)</f>
        <v>10477</v>
      </c>
      <c r="DB15" s="58">
        <f>ROUNDUP('РБ15%'!DB15*0.85,)</f>
        <v>10477</v>
      </c>
      <c r="DC15" s="58">
        <f>ROUNDUP('РБ15%'!DC15*0.85,)</f>
        <v>10477</v>
      </c>
      <c r="DD15" s="58">
        <f>ROUNDUP('РБ15%'!DD15*0.85,)</f>
        <v>10477</v>
      </c>
      <c r="DE15" s="58">
        <f>ROUNDUP('РБ15%'!DE15*0.85,)</f>
        <v>11199</v>
      </c>
      <c r="DF15" s="58">
        <f>ROUNDUP('РБ15%'!DF15*0.85,)</f>
        <v>11199</v>
      </c>
      <c r="DG15" s="58">
        <f>ROUNDUP('РБ15%'!DG15*0.85,)</f>
        <v>11199</v>
      </c>
      <c r="DH15" s="58">
        <f>ROUNDUP('РБ15%'!DH15*0.85,)</f>
        <v>11199</v>
      </c>
      <c r="DI15" s="58">
        <f>ROUNDUP('РБ15%'!DI15*0.85,)</f>
        <v>21675</v>
      </c>
      <c r="DJ15" s="58">
        <f>ROUNDUP('РБ15%'!DJ15*0.85,)</f>
        <v>30345</v>
      </c>
      <c r="DK15" s="58">
        <f>ROUNDUP('РБ15%'!DK15*0.85,)</f>
        <v>30345</v>
      </c>
      <c r="DL15" s="58">
        <f>ROUNDUP('РБ15%'!DL15*0.85,)</f>
        <v>30345</v>
      </c>
      <c r="DM15" s="58">
        <f>ROUNDUP('РБ15%'!DM15*0.85,)</f>
        <v>30345</v>
      </c>
      <c r="DN15" s="58">
        <f>ROUNDUP('РБ15%'!DN15*0.85,)</f>
        <v>30345</v>
      </c>
      <c r="DO15" s="58">
        <f>ROUNDUP('РБ15%'!DO15*0.85,)</f>
        <v>30345</v>
      </c>
      <c r="DP15" s="58">
        <f>ROUNDUP('РБ15%'!DP15*0.85,)</f>
        <v>30345</v>
      </c>
      <c r="DQ15" s="58">
        <f>ROUNDUP('РБ15%'!DQ15*0.85,)</f>
        <v>30345</v>
      </c>
      <c r="DR15" s="58">
        <f>ROUNDUP('РБ15%'!DR15*0.85,)</f>
        <v>30345</v>
      </c>
      <c r="DS15" s="58">
        <f>ROUNDUP('РБ15%'!DS15*0.85,)</f>
        <v>28178</v>
      </c>
      <c r="DT15" s="58">
        <f>ROUNDUP('РБ15%'!DT15*0.85,)</f>
        <v>20230</v>
      </c>
      <c r="DU15" s="58">
        <f>ROUNDUP('РБ15%'!DU15*0.85,)</f>
        <v>20230</v>
      </c>
      <c r="DV15" s="58">
        <f>ROUNDUP('РБ15%'!DV15*0.85,)</f>
        <v>20230</v>
      </c>
      <c r="DW15" s="58">
        <f>ROUNDUP('РБ15%'!DW15*0.85,)</f>
        <v>20230</v>
      </c>
      <c r="DX15" s="58">
        <f>ROUNDUP('РБ15%'!DX15*0.85,)</f>
        <v>20230</v>
      </c>
      <c r="DY15" s="58">
        <f>ROUNDUP('РБ15%'!DY15*0.85,)</f>
        <v>20230</v>
      </c>
      <c r="DZ15" s="58">
        <f>ROUNDUP('РБ15%'!DZ15*0.85,)</f>
        <v>20230</v>
      </c>
      <c r="EA15" s="58">
        <f>ROUNDUP('РБ15%'!EA15*0.85,)</f>
        <v>20953</v>
      </c>
      <c r="EB15" s="58">
        <f>ROUNDUP('РБ15%'!EB15*0.85,)</f>
        <v>20953</v>
      </c>
      <c r="EC15" s="58">
        <f>ROUNDUP('РБ15%'!EC15*0.85,)</f>
        <v>20953</v>
      </c>
      <c r="ED15" s="58">
        <f>ROUNDUP('РБ15%'!ED15*0.85,)</f>
        <v>20953</v>
      </c>
      <c r="EE15" s="58">
        <f>ROUNDUP('РБ15%'!EE15*0.85,)</f>
        <v>20953</v>
      </c>
      <c r="EF15" s="58">
        <f>ROUNDUP('РБ15%'!EF15*0.85,)</f>
        <v>20953</v>
      </c>
      <c r="EG15" s="58">
        <f>ROUNDUP('РБ15%'!EG15*0.85,)</f>
        <v>20953</v>
      </c>
      <c r="EH15" s="58">
        <f>ROUNDUP('РБ15%'!EH15*0.85,)</f>
        <v>20953</v>
      </c>
      <c r="EI15" s="58">
        <f>ROUNDUP('РБ15%'!EI15*0.85,)</f>
        <v>20953</v>
      </c>
      <c r="EJ15" s="58">
        <f>ROUNDUP('РБ15%'!EJ15*0.85,)</f>
        <v>20953</v>
      </c>
      <c r="EK15" s="58">
        <f>ROUNDUP('РБ15%'!EK15*0.85,)</f>
        <v>20953</v>
      </c>
      <c r="EL15" s="58">
        <f>ROUNDUP('РБ15%'!EL15*0.85,)</f>
        <v>20953</v>
      </c>
      <c r="EM15" s="58">
        <f>ROUNDUP('РБ15%'!EM15*0.85,)</f>
        <v>20953</v>
      </c>
      <c r="EN15" s="58">
        <f>ROUNDUP('РБ15%'!EN15*0.85,)</f>
        <v>20953</v>
      </c>
      <c r="EO15" s="58">
        <f>ROUNDUP('РБ15%'!EO15*0.85,)</f>
        <v>20953</v>
      </c>
      <c r="EP15" s="58">
        <f>ROUNDUP('РБ15%'!EP15*0.85,)</f>
        <v>20953</v>
      </c>
      <c r="EQ15" s="58">
        <f>ROUNDUP('РБ15%'!EQ15*0.85,)</f>
        <v>21675</v>
      </c>
      <c r="ER15" s="58">
        <f>ROUNDUP('РБ15%'!ER15*0.85,)</f>
        <v>21675</v>
      </c>
      <c r="ES15" s="58">
        <f>ROUNDUP('РБ15%'!ES15*0.85,)</f>
        <v>21675</v>
      </c>
      <c r="ET15" s="58">
        <f>ROUNDUP('РБ15%'!ET15*0.85,)</f>
        <v>21675</v>
      </c>
      <c r="EU15" s="58">
        <f>ROUNDUP('РБ15%'!EU15*0.85,)</f>
        <v>21675</v>
      </c>
      <c r="EV15" s="58">
        <f>ROUNDUP('РБ15%'!EV15*0.85,)</f>
        <v>21675</v>
      </c>
      <c r="EW15" s="58">
        <f>ROUNDUP('РБ15%'!EW15*0.85,)</f>
        <v>21675</v>
      </c>
      <c r="EX15" s="58">
        <f>ROUNDUP('РБ15%'!EX15*0.85,)</f>
        <v>21675</v>
      </c>
      <c r="EY15" s="58">
        <f>ROUNDUP('РБ15%'!EY15*0.85,)</f>
        <v>21675</v>
      </c>
      <c r="EZ15" s="58">
        <f>ROUNDUP('РБ15%'!EZ15*0.85,)</f>
        <v>21675</v>
      </c>
      <c r="FA15" s="58">
        <f>ROUNDUP('РБ15%'!FA15*0.85,)</f>
        <v>21675</v>
      </c>
      <c r="FB15" s="58">
        <f>ROUNDUP('РБ15%'!FB15*0.85,)</f>
        <v>21675</v>
      </c>
      <c r="FC15" s="58">
        <f>ROUNDUP('РБ15%'!FC15*0.85,)</f>
        <v>21675</v>
      </c>
      <c r="FD15" s="58">
        <f>ROUNDUP('РБ15%'!FD15*0.85,)</f>
        <v>21675</v>
      </c>
      <c r="FE15" s="58">
        <f>ROUNDUP('РБ15%'!FE15*0.85,)</f>
        <v>21675</v>
      </c>
      <c r="FF15" s="58">
        <f>ROUNDUP('РБ15%'!FF15*0.85,)</f>
        <v>21675</v>
      </c>
      <c r="FG15" s="58">
        <f>ROUNDUP('РБ15%'!FG15*0.85,)</f>
        <v>21675</v>
      </c>
      <c r="FH15" s="58">
        <f>ROUNDUP('РБ15%'!FH15*0.85,)</f>
        <v>21675</v>
      </c>
      <c r="FI15" s="58">
        <f>ROUNDUP('РБ15%'!FI15*0.85,)</f>
        <v>21675</v>
      </c>
      <c r="FJ15" s="58">
        <f>ROUNDUP('РБ15%'!FJ15*0.85,)</f>
        <v>21675</v>
      </c>
      <c r="FK15" s="58">
        <f>ROUNDUP('РБ15%'!FK15*0.85,)</f>
        <v>23554</v>
      </c>
      <c r="FL15" s="58">
        <f>ROUNDUP('РБ15%'!FL15*0.85,)</f>
        <v>23554</v>
      </c>
      <c r="FM15" s="58">
        <f>ROUNDUP('РБ15%'!FM15*0.85,)</f>
        <v>23554</v>
      </c>
      <c r="FN15" s="58">
        <f>ROUNDUP('РБ15%'!FN15*0.85,)</f>
        <v>21675</v>
      </c>
      <c r="FO15" s="58">
        <f>ROUNDUP('РБ15%'!FO15*0.85,)</f>
        <v>21675</v>
      </c>
      <c r="FP15" s="58">
        <f>ROUNDUP('РБ15%'!FP15*0.85,)</f>
        <v>21675</v>
      </c>
      <c r="FQ15" s="58">
        <f>ROUNDUP('РБ15%'!FQ15*0.85,)</f>
        <v>21675</v>
      </c>
      <c r="FR15" s="58">
        <f>ROUNDUP('РБ15%'!FR15*0.85,)</f>
        <v>21675</v>
      </c>
      <c r="FS15" s="58">
        <f>ROUNDUP('РБ15%'!FS15*0.85,)</f>
        <v>20230</v>
      </c>
      <c r="FT15" s="58">
        <f>ROUNDUP('РБ15%'!FT15*0.85,)</f>
        <v>20230</v>
      </c>
      <c r="FU15" s="58">
        <f>ROUNDUP('РБ15%'!FU15*0.85,)</f>
        <v>20230</v>
      </c>
      <c r="FV15" s="58">
        <f>ROUNDUP('РБ15%'!FV15*0.85,)</f>
        <v>20230</v>
      </c>
      <c r="FW15" s="58">
        <f>ROUNDUP('РБ15%'!FW15*0.85,)</f>
        <v>20230</v>
      </c>
      <c r="FX15" s="58">
        <f>ROUNDUP('РБ15%'!FX15*0.85,)</f>
        <v>20230</v>
      </c>
      <c r="FY15" s="58">
        <f>ROUNDUP('РБ15%'!FY15*0.85,)</f>
        <v>20230</v>
      </c>
      <c r="FZ15" s="58">
        <f>ROUNDUP('РБ15%'!FZ15*0.85,)</f>
        <v>24493</v>
      </c>
      <c r="GA15" s="58">
        <f>ROUNDUP('РБ15%'!GA15*0.85,)</f>
        <v>20953</v>
      </c>
      <c r="GB15" s="58">
        <f>ROUNDUP('РБ15%'!GB15*0.85,)</f>
        <v>13511</v>
      </c>
      <c r="GC15" s="58">
        <f>ROUNDUP('РБ15%'!GC15*0.85,)</f>
        <v>13511</v>
      </c>
      <c r="GD15" s="58">
        <f>ROUNDUP('РБ15%'!GD15*0.85,)</f>
        <v>13511</v>
      </c>
      <c r="GE15" s="58">
        <f>ROUNDUP('РБ15%'!GE15*0.85,)</f>
        <v>13511</v>
      </c>
      <c r="GF15" s="58">
        <f>ROUNDUP('РБ15%'!GF15*0.85,)</f>
        <v>13511</v>
      </c>
      <c r="GG15" s="58">
        <f>ROUNDUP('РБ15%'!GG15*0.85,)</f>
        <v>13511</v>
      </c>
      <c r="GH15" s="58">
        <f>ROUNDUP('РБ15%'!GH15*0.85,)</f>
        <v>13511</v>
      </c>
      <c r="GI15" s="58">
        <f>ROUNDUP('РБ15%'!GI15*0.85,)</f>
        <v>13511</v>
      </c>
      <c r="GJ15" s="58">
        <f>ROUNDUP('РБ15%'!GJ15*0.85,)</f>
        <v>13511</v>
      </c>
      <c r="GK15" s="58">
        <f>ROUNDUP('РБ15%'!GK15*0.85,)</f>
        <v>13511</v>
      </c>
      <c r="GL15" s="58">
        <f>ROUNDUP('РБ15%'!GL15*0.85,)</f>
        <v>13511</v>
      </c>
      <c r="GM15" s="58">
        <f>ROUNDUP('РБ15%'!GM15*0.85,)</f>
        <v>13511</v>
      </c>
      <c r="GN15" s="58">
        <f>ROUNDUP('РБ15%'!GN15*0.85,)</f>
        <v>13511</v>
      </c>
      <c r="GO15" s="58">
        <f>ROUNDUP('РБ15%'!GO15*0.85,)</f>
        <v>13511</v>
      </c>
      <c r="GP15" s="58">
        <f>ROUNDUP('РБ15%'!GP15*0.85,)</f>
        <v>13511</v>
      </c>
      <c r="GQ15" s="58">
        <f>ROUNDUP('РБ15%'!GQ15*0.85,)</f>
        <v>13511</v>
      </c>
      <c r="GR15" s="58">
        <f>ROUNDUP('РБ15%'!GR15*0.85,)</f>
        <v>13511</v>
      </c>
      <c r="GS15" s="58">
        <f>ROUNDUP('РБ15%'!GS15*0.85,)</f>
        <v>13511</v>
      </c>
      <c r="GT15" s="58">
        <f>ROUNDUP('РБ15%'!GT15*0.85,)</f>
        <v>13511</v>
      </c>
      <c r="GU15" s="58">
        <f>ROUNDUP('РБ15%'!GU15*0.85,)</f>
        <v>13511</v>
      </c>
      <c r="GV15" s="58">
        <f>ROUNDUP('РБ15%'!GV15*0.85,)</f>
        <v>13511</v>
      </c>
      <c r="GW15" s="58">
        <f>ROUNDUP('РБ15%'!GW15*0.85,)</f>
        <v>13511</v>
      </c>
    </row>
    <row r="16" spans="1:205" s="4" customFormat="1" ht="12" customHeight="1">
      <c r="A16" s="20">
        <v>2</v>
      </c>
      <c r="B16" s="58">
        <f>ROUNDUP('РБ15%'!B16*0.85,)</f>
        <v>12897</v>
      </c>
      <c r="C16" s="58">
        <f>ROUNDUP('РБ15%'!C16*0.85,)</f>
        <v>12536</v>
      </c>
      <c r="D16" s="58">
        <f>ROUNDUP('РБ15%'!D16*0.85,)</f>
        <v>13258</v>
      </c>
      <c r="E16" s="58">
        <f>ROUNDUP('РБ15%'!E16*0.85,)</f>
        <v>13258</v>
      </c>
      <c r="F16" s="58">
        <f>ROUNDUP('РБ15%'!F16*0.85,)</f>
        <v>13258</v>
      </c>
      <c r="G16" s="58">
        <f>ROUNDUP('РБ15%'!G16*0.85,)</f>
        <v>12247</v>
      </c>
      <c r="H16" s="58">
        <f>ROUNDUP('РБ15%'!H16*0.85,)</f>
        <v>12247</v>
      </c>
      <c r="I16" s="58">
        <f>ROUNDUP('РБ15%'!I16*0.85,)</f>
        <v>12247</v>
      </c>
      <c r="J16" s="58">
        <f>ROUNDUP('РБ15%'!J16*0.85,)</f>
        <v>12247</v>
      </c>
      <c r="K16" s="58">
        <f>ROUNDUP('РБ15%'!K16*0.85,)</f>
        <v>12897</v>
      </c>
      <c r="L16" s="58">
        <f>ROUNDUP('РБ15%'!L16*0.85,)</f>
        <v>12897</v>
      </c>
      <c r="M16" s="58">
        <f>ROUNDUP('РБ15%'!M16*0.85,)</f>
        <v>11813</v>
      </c>
      <c r="N16" s="58">
        <f>ROUNDUP('РБ15%'!N16*0.85,)</f>
        <v>11813</v>
      </c>
      <c r="O16" s="58">
        <f>ROUNDUP('РБ15%'!O16*0.85,)</f>
        <v>11813</v>
      </c>
      <c r="P16" s="58">
        <f>ROUNDUP('РБ15%'!P16*0.85,)</f>
        <v>11813</v>
      </c>
      <c r="Q16" s="58">
        <f>ROUNDUP('РБ15%'!Q16*0.85,)</f>
        <v>11813</v>
      </c>
      <c r="R16" s="58">
        <f>ROUNDUP('РБ15%'!R16*0.85,)</f>
        <v>12247</v>
      </c>
      <c r="S16" s="58">
        <f>ROUNDUP('РБ15%'!S16*0.85,)</f>
        <v>12247</v>
      </c>
      <c r="T16" s="58">
        <f>ROUNDUP('РБ15%'!T16*0.85,)</f>
        <v>11813</v>
      </c>
      <c r="U16" s="58">
        <f>ROUNDUP('РБ15%'!U16*0.85,)</f>
        <v>11813</v>
      </c>
      <c r="V16" s="58">
        <f>ROUNDUP('РБ15%'!V16*0.85,)</f>
        <v>11813</v>
      </c>
      <c r="W16" s="58">
        <f>ROUNDUP('РБ15%'!W16*0.85,)</f>
        <v>11813</v>
      </c>
      <c r="X16" s="58">
        <f>ROUNDUP('РБ15%'!X16*0.85,)</f>
        <v>11019</v>
      </c>
      <c r="Y16" s="58">
        <f>ROUNDUP('РБ15%'!Y16*0.85,)</f>
        <v>11235</v>
      </c>
      <c r="Z16" s="58">
        <f>ROUNDUP('РБ15%'!Z16*0.85,)</f>
        <v>11235</v>
      </c>
      <c r="AA16" s="58">
        <f>ROUNDUP('РБ15%'!AA16*0.85,)</f>
        <v>11019</v>
      </c>
      <c r="AB16" s="58">
        <f>ROUNDUP('РБ15%'!AB16*0.85,)</f>
        <v>11019</v>
      </c>
      <c r="AC16" s="58">
        <f>ROUNDUP('РБ15%'!AC16*0.85,)</f>
        <v>11019</v>
      </c>
      <c r="AD16" s="58">
        <f>ROUNDUP('РБ15%'!AD16*0.85,)</f>
        <v>11019</v>
      </c>
      <c r="AE16" s="58">
        <f>ROUNDUP('РБ15%'!AE16*0.85,)</f>
        <v>11019</v>
      </c>
      <c r="AF16" s="58">
        <f>ROUNDUP('РБ15%'!AF16*0.85,)</f>
        <v>11235</v>
      </c>
      <c r="AG16" s="58">
        <f>ROUNDUP('РБ15%'!AG16*0.85,)</f>
        <v>11235</v>
      </c>
      <c r="AH16" s="58">
        <f>ROUNDUP('РБ15%'!AH16*0.85,)</f>
        <v>11019</v>
      </c>
      <c r="AI16" s="58">
        <f>ROUNDUP('РБ15%'!AI16*0.85,)</f>
        <v>11235</v>
      </c>
      <c r="AJ16" s="58">
        <f>ROUNDUP('РБ15%'!AJ16*0.85,)</f>
        <v>11235</v>
      </c>
      <c r="AK16" s="58">
        <f>ROUNDUP('РБ15%'!AK16*0.85,)</f>
        <v>11235</v>
      </c>
      <c r="AL16" s="58">
        <f>ROUNDUP('РБ15%'!AL16*0.85,)</f>
        <v>11235</v>
      </c>
      <c r="AM16" s="58">
        <f>ROUNDUP('РБ15%'!AM16*0.85,)</f>
        <v>11235</v>
      </c>
      <c r="AN16" s="58">
        <f>ROUNDUP('РБ15%'!AN16*0.85,)</f>
        <v>11235</v>
      </c>
      <c r="AO16" s="58">
        <f>ROUNDUP('РБ15%'!AO16*0.85,)</f>
        <v>11019</v>
      </c>
      <c r="AP16" s="58">
        <f>ROUNDUP('РБ15%'!AP16*0.85,)</f>
        <v>11019</v>
      </c>
      <c r="AQ16" s="58">
        <f>ROUNDUP('РБ15%'!AQ16*0.85,)</f>
        <v>11019</v>
      </c>
      <c r="AR16" s="58">
        <f>ROUNDUP('РБ15%'!AR16*0.85,)</f>
        <v>11019</v>
      </c>
      <c r="AS16" s="58">
        <f>ROUNDUP('РБ15%'!AS16*0.85,)</f>
        <v>11019</v>
      </c>
      <c r="AT16" s="58">
        <f>ROUNDUP('РБ15%'!AT16*0.85,)</f>
        <v>11235</v>
      </c>
      <c r="AU16" s="58">
        <f>ROUNDUP('РБ15%'!AU16*0.85,)</f>
        <v>11235</v>
      </c>
      <c r="AV16" s="58">
        <f>ROUNDUP('РБ15%'!AV16*0.85,)</f>
        <v>11019</v>
      </c>
      <c r="AW16" s="58">
        <f>ROUNDUP('РБ15%'!AW16*0.85,)</f>
        <v>11019</v>
      </c>
      <c r="AX16" s="58">
        <f>ROUNDUP('РБ15%'!AX16*0.85,)</f>
        <v>11019</v>
      </c>
      <c r="AY16" s="58">
        <f>ROUNDUP('РБ15%'!AY16*0.85,)</f>
        <v>11019</v>
      </c>
      <c r="AZ16" s="58">
        <f>ROUNDUP('РБ15%'!AZ16*0.85,)</f>
        <v>11019</v>
      </c>
      <c r="BA16" s="58">
        <f>ROUNDUP('РБ15%'!BA16*0.85,)</f>
        <v>11235</v>
      </c>
      <c r="BB16" s="58">
        <f>ROUNDUP('РБ15%'!BB16*0.85,)</f>
        <v>11235</v>
      </c>
      <c r="BC16" s="58">
        <f>ROUNDUP('РБ15%'!BC16*0.85,)</f>
        <v>10802</v>
      </c>
      <c r="BD16" s="58">
        <f>ROUNDUP('РБ15%'!BD16*0.85,)</f>
        <v>10802</v>
      </c>
      <c r="BE16" s="58">
        <f>ROUNDUP('РБ15%'!BE16*0.85,)</f>
        <v>10802</v>
      </c>
      <c r="BF16" s="58">
        <f>ROUNDUP('РБ15%'!BF16*0.85,)</f>
        <v>11235</v>
      </c>
      <c r="BG16" s="58">
        <f>ROUNDUP('РБ15%'!BG16*0.85,)</f>
        <v>11235</v>
      </c>
      <c r="BH16" s="58">
        <f>ROUNDUP('РБ15%'!BH16*0.85,)</f>
        <v>11235</v>
      </c>
      <c r="BI16" s="58">
        <f>ROUNDUP('РБ15%'!BI16*0.85,)</f>
        <v>11235</v>
      </c>
      <c r="BJ16" s="58">
        <f>ROUNDUP('РБ15%'!BJ16*0.85,)</f>
        <v>10657</v>
      </c>
      <c r="BK16" s="58">
        <f>ROUNDUP('РБ15%'!BK16*0.85,)</f>
        <v>10657</v>
      </c>
      <c r="BL16" s="58">
        <f>ROUNDUP('РБ15%'!BL16*0.85,)</f>
        <v>10657</v>
      </c>
      <c r="BM16" s="58">
        <f>ROUNDUP('РБ15%'!BM16*0.85,)</f>
        <v>10657</v>
      </c>
      <c r="BN16" s="58">
        <f>ROUNDUP('РБ15%'!BN16*0.85,)</f>
        <v>10657</v>
      </c>
      <c r="BO16" s="58">
        <f>ROUNDUP('РБ15%'!BO16*0.85,)</f>
        <v>10802</v>
      </c>
      <c r="BP16" s="58">
        <f>ROUNDUP('РБ15%'!BP16*0.85,)</f>
        <v>10802</v>
      </c>
      <c r="BQ16" s="58">
        <f>ROUNDUP('РБ15%'!BQ16*0.85,)</f>
        <v>10657</v>
      </c>
      <c r="BR16" s="58">
        <f>ROUNDUP('РБ15%'!BR16*0.85,)</f>
        <v>10657</v>
      </c>
      <c r="BS16" s="58">
        <f>ROUNDUP('РБ15%'!BS16*0.85,)</f>
        <v>10657</v>
      </c>
      <c r="BT16" s="58">
        <f>ROUNDUP('РБ15%'!BT16*0.85,)</f>
        <v>10657</v>
      </c>
      <c r="BU16" s="58">
        <f>ROUNDUP('РБ15%'!BU16*0.85,)</f>
        <v>10657</v>
      </c>
      <c r="BV16" s="58">
        <f>ROUNDUP('РБ15%'!BV16*0.85,)</f>
        <v>10802</v>
      </c>
      <c r="BW16" s="58">
        <f>ROUNDUP('РБ15%'!BW16*0.85,)</f>
        <v>10802</v>
      </c>
      <c r="BX16" s="58">
        <f>ROUNDUP('РБ15%'!BX16*0.85,)</f>
        <v>10657</v>
      </c>
      <c r="BY16" s="58">
        <f>ROUNDUP('РБ15%'!BY16*0.85,)</f>
        <v>10657</v>
      </c>
      <c r="BZ16" s="58">
        <f>ROUNDUP('РБ15%'!BZ16*0.85,)</f>
        <v>10657</v>
      </c>
      <c r="CA16" s="58">
        <f>ROUNDUP('РБ15%'!CA16*0.85,)</f>
        <v>10657</v>
      </c>
      <c r="CB16" s="58">
        <f>ROUNDUP('РБ15%'!CB16*0.85,)</f>
        <v>10657</v>
      </c>
      <c r="CC16" s="58">
        <f>ROUNDUP('РБ15%'!CC16*0.85,)</f>
        <v>10802</v>
      </c>
      <c r="CD16" s="58">
        <f>ROUNDUP('РБ15%'!CD16*0.85,)</f>
        <v>10802</v>
      </c>
      <c r="CE16" s="58">
        <f>ROUNDUP('РБ15%'!CE16*0.85,)</f>
        <v>10657</v>
      </c>
      <c r="CF16" s="58">
        <f>ROUNDUP('РБ15%'!CF16*0.85,)</f>
        <v>10657</v>
      </c>
      <c r="CG16" s="58">
        <f>ROUNDUP('РБ15%'!CG16*0.85,)</f>
        <v>10657</v>
      </c>
      <c r="CH16" s="58">
        <f>ROUNDUP('РБ15%'!CH16*0.85,)</f>
        <v>10657</v>
      </c>
      <c r="CI16" s="58">
        <f>ROUNDUP('РБ15%'!CI16*0.85,)</f>
        <v>10657</v>
      </c>
      <c r="CJ16" s="58">
        <f>ROUNDUP('РБ15%'!CJ16*0.85,)</f>
        <v>10802</v>
      </c>
      <c r="CK16" s="58">
        <f>ROUNDUP('РБ15%'!CK16*0.85,)</f>
        <v>10802</v>
      </c>
      <c r="CL16" s="58">
        <f>ROUNDUP('РБ15%'!CL16*0.85,)</f>
        <v>10657</v>
      </c>
      <c r="CM16" s="58">
        <f>ROUNDUP('РБ15%'!CM16*0.85,)</f>
        <v>10657</v>
      </c>
      <c r="CN16" s="58">
        <f>ROUNDUP('РБ15%'!CN16*0.85,)</f>
        <v>10657</v>
      </c>
      <c r="CO16" s="58">
        <f>ROUNDUP('РБ15%'!CO16*0.85,)</f>
        <v>10657</v>
      </c>
      <c r="CP16" s="58">
        <f>ROUNDUP('РБ15%'!CP16*0.85,)</f>
        <v>10657</v>
      </c>
      <c r="CQ16" s="58">
        <f>ROUNDUP('РБ15%'!CQ16*0.85,)</f>
        <v>11452</v>
      </c>
      <c r="CR16" s="58">
        <f>ROUNDUP('РБ15%'!CR16*0.85,)</f>
        <v>11452</v>
      </c>
      <c r="CS16" s="58">
        <f>ROUNDUP('РБ15%'!CS16*0.85,)</f>
        <v>11452</v>
      </c>
      <c r="CT16" s="58">
        <f>ROUNDUP('РБ15%'!CT16*0.85,)</f>
        <v>11452</v>
      </c>
      <c r="CU16" s="58">
        <f>ROUNDUP('РБ15%'!CU16*0.85,)</f>
        <v>11452</v>
      </c>
      <c r="CV16" s="58">
        <f>ROUNDUP('РБ15%'!CV16*0.85,)</f>
        <v>11452</v>
      </c>
      <c r="CW16" s="58">
        <f>ROUNDUP('РБ15%'!CW16*0.85,)</f>
        <v>11452</v>
      </c>
      <c r="CX16" s="58">
        <f>ROUNDUP('РБ15%'!CX16*0.85,)</f>
        <v>11813</v>
      </c>
      <c r="CY16" s="58">
        <f>ROUNDUP('РБ15%'!CY16*0.85,)</f>
        <v>11813</v>
      </c>
      <c r="CZ16" s="58">
        <f>ROUNDUP('РБ15%'!CZ16*0.85,)</f>
        <v>11813</v>
      </c>
      <c r="DA16" s="58">
        <f>ROUNDUP('РБ15%'!DA16*0.85,)</f>
        <v>11813</v>
      </c>
      <c r="DB16" s="58">
        <f>ROUNDUP('РБ15%'!DB16*0.85,)</f>
        <v>11813</v>
      </c>
      <c r="DC16" s="58">
        <f>ROUNDUP('РБ15%'!DC16*0.85,)</f>
        <v>11813</v>
      </c>
      <c r="DD16" s="58">
        <f>ROUNDUP('РБ15%'!DD16*0.85,)</f>
        <v>11813</v>
      </c>
      <c r="DE16" s="58">
        <f>ROUNDUP('РБ15%'!DE16*0.85,)</f>
        <v>12536</v>
      </c>
      <c r="DF16" s="58">
        <f>ROUNDUP('РБ15%'!DF16*0.85,)</f>
        <v>12536</v>
      </c>
      <c r="DG16" s="58">
        <f>ROUNDUP('РБ15%'!DG16*0.85,)</f>
        <v>12536</v>
      </c>
      <c r="DH16" s="58">
        <f>ROUNDUP('РБ15%'!DH16*0.85,)</f>
        <v>12536</v>
      </c>
      <c r="DI16" s="58">
        <f>ROUNDUP('РБ15%'!DI16*0.85,)</f>
        <v>23337</v>
      </c>
      <c r="DJ16" s="58">
        <f>ROUNDUP('РБ15%'!DJ16*0.85,)</f>
        <v>32007</v>
      </c>
      <c r="DK16" s="58">
        <f>ROUNDUP('РБ15%'!DK16*0.85,)</f>
        <v>32007</v>
      </c>
      <c r="DL16" s="58">
        <f>ROUNDUP('РБ15%'!DL16*0.85,)</f>
        <v>32007</v>
      </c>
      <c r="DM16" s="58">
        <f>ROUNDUP('РБ15%'!DM16*0.85,)</f>
        <v>32007</v>
      </c>
      <c r="DN16" s="58">
        <f>ROUNDUP('РБ15%'!DN16*0.85,)</f>
        <v>32007</v>
      </c>
      <c r="DO16" s="58">
        <f>ROUNDUP('РБ15%'!DO16*0.85,)</f>
        <v>32007</v>
      </c>
      <c r="DP16" s="58">
        <f>ROUNDUP('РБ15%'!DP16*0.85,)</f>
        <v>32007</v>
      </c>
      <c r="DQ16" s="58">
        <f>ROUNDUP('РБ15%'!DQ16*0.85,)</f>
        <v>32007</v>
      </c>
      <c r="DR16" s="58">
        <f>ROUNDUP('РБ15%'!DR16*0.85,)</f>
        <v>32007</v>
      </c>
      <c r="DS16" s="58">
        <f>ROUNDUP('РБ15%'!DS16*0.85,)</f>
        <v>29840</v>
      </c>
      <c r="DT16" s="58">
        <f>ROUNDUP('РБ15%'!DT16*0.85,)</f>
        <v>21675</v>
      </c>
      <c r="DU16" s="58">
        <f>ROUNDUP('РБ15%'!DU16*0.85,)</f>
        <v>21675</v>
      </c>
      <c r="DV16" s="58">
        <f>ROUNDUP('РБ15%'!DV16*0.85,)</f>
        <v>21675</v>
      </c>
      <c r="DW16" s="58">
        <f>ROUNDUP('РБ15%'!DW16*0.85,)</f>
        <v>21675</v>
      </c>
      <c r="DX16" s="58">
        <f>ROUNDUP('РБ15%'!DX16*0.85,)</f>
        <v>21675</v>
      </c>
      <c r="DY16" s="58">
        <f>ROUNDUP('РБ15%'!DY16*0.85,)</f>
        <v>21675</v>
      </c>
      <c r="DZ16" s="58">
        <f>ROUNDUP('РБ15%'!DZ16*0.85,)</f>
        <v>21675</v>
      </c>
      <c r="EA16" s="58">
        <f>ROUNDUP('РБ15%'!EA16*0.85,)</f>
        <v>22398</v>
      </c>
      <c r="EB16" s="58">
        <f>ROUNDUP('РБ15%'!EB16*0.85,)</f>
        <v>22398</v>
      </c>
      <c r="EC16" s="58">
        <f>ROUNDUP('РБ15%'!EC16*0.85,)</f>
        <v>22398</v>
      </c>
      <c r="ED16" s="58">
        <f>ROUNDUP('РБ15%'!ED16*0.85,)</f>
        <v>22398</v>
      </c>
      <c r="EE16" s="58">
        <f>ROUNDUP('РБ15%'!EE16*0.85,)</f>
        <v>22398</v>
      </c>
      <c r="EF16" s="58">
        <f>ROUNDUP('РБ15%'!EF16*0.85,)</f>
        <v>22398</v>
      </c>
      <c r="EG16" s="58">
        <f>ROUNDUP('РБ15%'!EG16*0.85,)</f>
        <v>22398</v>
      </c>
      <c r="EH16" s="58">
        <f>ROUNDUP('РБ15%'!EH16*0.85,)</f>
        <v>22398</v>
      </c>
      <c r="EI16" s="58">
        <f>ROUNDUP('РБ15%'!EI16*0.85,)</f>
        <v>22398</v>
      </c>
      <c r="EJ16" s="58">
        <f>ROUNDUP('РБ15%'!EJ16*0.85,)</f>
        <v>22398</v>
      </c>
      <c r="EK16" s="58">
        <f>ROUNDUP('РБ15%'!EK16*0.85,)</f>
        <v>22398</v>
      </c>
      <c r="EL16" s="58">
        <f>ROUNDUP('РБ15%'!EL16*0.85,)</f>
        <v>22398</v>
      </c>
      <c r="EM16" s="58">
        <f>ROUNDUP('РБ15%'!EM16*0.85,)</f>
        <v>22398</v>
      </c>
      <c r="EN16" s="58">
        <f>ROUNDUP('РБ15%'!EN16*0.85,)</f>
        <v>22398</v>
      </c>
      <c r="EO16" s="58">
        <f>ROUNDUP('РБ15%'!EO16*0.85,)</f>
        <v>22398</v>
      </c>
      <c r="EP16" s="58">
        <f>ROUNDUP('РБ15%'!EP16*0.85,)</f>
        <v>22398</v>
      </c>
      <c r="EQ16" s="58">
        <f>ROUNDUP('РБ15%'!EQ16*0.85,)</f>
        <v>23120</v>
      </c>
      <c r="ER16" s="58">
        <f>ROUNDUP('РБ15%'!ER16*0.85,)</f>
        <v>23120</v>
      </c>
      <c r="ES16" s="58">
        <f>ROUNDUP('РБ15%'!ES16*0.85,)</f>
        <v>23120</v>
      </c>
      <c r="ET16" s="58">
        <f>ROUNDUP('РБ15%'!ET16*0.85,)</f>
        <v>23120</v>
      </c>
      <c r="EU16" s="58">
        <f>ROUNDUP('РБ15%'!EU16*0.85,)</f>
        <v>23120</v>
      </c>
      <c r="EV16" s="58">
        <f>ROUNDUP('РБ15%'!EV16*0.85,)</f>
        <v>23120</v>
      </c>
      <c r="EW16" s="58">
        <f>ROUNDUP('РБ15%'!EW16*0.85,)</f>
        <v>23120</v>
      </c>
      <c r="EX16" s="58">
        <f>ROUNDUP('РБ15%'!EX16*0.85,)</f>
        <v>23120</v>
      </c>
      <c r="EY16" s="58">
        <f>ROUNDUP('РБ15%'!EY16*0.85,)</f>
        <v>23120</v>
      </c>
      <c r="EZ16" s="58">
        <f>ROUNDUP('РБ15%'!EZ16*0.85,)</f>
        <v>23120</v>
      </c>
      <c r="FA16" s="58">
        <f>ROUNDUP('РБ15%'!FA16*0.85,)</f>
        <v>23120</v>
      </c>
      <c r="FB16" s="58">
        <f>ROUNDUP('РБ15%'!FB16*0.85,)</f>
        <v>23120</v>
      </c>
      <c r="FC16" s="58">
        <f>ROUNDUP('РБ15%'!FC16*0.85,)</f>
        <v>23120</v>
      </c>
      <c r="FD16" s="58">
        <f>ROUNDUP('РБ15%'!FD16*0.85,)</f>
        <v>23120</v>
      </c>
      <c r="FE16" s="58">
        <f>ROUNDUP('РБ15%'!FE16*0.85,)</f>
        <v>23120</v>
      </c>
      <c r="FF16" s="58">
        <f>ROUNDUP('РБ15%'!FF16*0.85,)</f>
        <v>23120</v>
      </c>
      <c r="FG16" s="58">
        <f>ROUNDUP('РБ15%'!FG16*0.85,)</f>
        <v>23120</v>
      </c>
      <c r="FH16" s="58">
        <f>ROUNDUP('РБ15%'!FH16*0.85,)</f>
        <v>23120</v>
      </c>
      <c r="FI16" s="58">
        <f>ROUNDUP('РБ15%'!FI16*0.85,)</f>
        <v>23120</v>
      </c>
      <c r="FJ16" s="58">
        <f>ROUNDUP('РБ15%'!FJ16*0.85,)</f>
        <v>23120</v>
      </c>
      <c r="FK16" s="58">
        <f>ROUNDUP('РБ15%'!FK16*0.85,)</f>
        <v>24999</v>
      </c>
      <c r="FL16" s="58">
        <f>ROUNDUP('РБ15%'!FL16*0.85,)</f>
        <v>24999</v>
      </c>
      <c r="FM16" s="58">
        <f>ROUNDUP('РБ15%'!FM16*0.85,)</f>
        <v>24999</v>
      </c>
      <c r="FN16" s="58">
        <f>ROUNDUP('РБ15%'!FN16*0.85,)</f>
        <v>23120</v>
      </c>
      <c r="FO16" s="58">
        <f>ROUNDUP('РБ15%'!FO16*0.85,)</f>
        <v>23120</v>
      </c>
      <c r="FP16" s="58">
        <f>ROUNDUP('РБ15%'!FP16*0.85,)</f>
        <v>23120</v>
      </c>
      <c r="FQ16" s="58">
        <f>ROUNDUP('РБ15%'!FQ16*0.85,)</f>
        <v>23120</v>
      </c>
      <c r="FR16" s="58">
        <f>ROUNDUP('РБ15%'!FR16*0.85,)</f>
        <v>23120</v>
      </c>
      <c r="FS16" s="58">
        <f>ROUNDUP('РБ15%'!FS16*0.85,)</f>
        <v>21675</v>
      </c>
      <c r="FT16" s="58">
        <f>ROUNDUP('РБ15%'!FT16*0.85,)</f>
        <v>21675</v>
      </c>
      <c r="FU16" s="58">
        <f>ROUNDUP('РБ15%'!FU16*0.85,)</f>
        <v>21675</v>
      </c>
      <c r="FV16" s="58">
        <f>ROUNDUP('РБ15%'!FV16*0.85,)</f>
        <v>21675</v>
      </c>
      <c r="FW16" s="58">
        <f>ROUNDUP('РБ15%'!FW16*0.85,)</f>
        <v>21675</v>
      </c>
      <c r="FX16" s="58">
        <f>ROUNDUP('РБ15%'!FX16*0.85,)</f>
        <v>21675</v>
      </c>
      <c r="FY16" s="58">
        <f>ROUNDUP('РБ15%'!FY16*0.85,)</f>
        <v>21675</v>
      </c>
      <c r="FZ16" s="58">
        <f>ROUNDUP('РБ15%'!FZ16*0.85,)</f>
        <v>25938</v>
      </c>
      <c r="GA16" s="58">
        <f>ROUNDUP('РБ15%'!GA16*0.85,)</f>
        <v>22398</v>
      </c>
      <c r="GB16" s="58">
        <f>ROUNDUP('РБ15%'!GB16*0.85,)</f>
        <v>14956</v>
      </c>
      <c r="GC16" s="58">
        <f>ROUNDUP('РБ15%'!GC16*0.85,)</f>
        <v>14956</v>
      </c>
      <c r="GD16" s="58">
        <f>ROUNDUP('РБ15%'!GD16*0.85,)</f>
        <v>14956</v>
      </c>
      <c r="GE16" s="58">
        <f>ROUNDUP('РБ15%'!GE16*0.85,)</f>
        <v>14956</v>
      </c>
      <c r="GF16" s="58">
        <f>ROUNDUP('РБ15%'!GF16*0.85,)</f>
        <v>14956</v>
      </c>
      <c r="GG16" s="58">
        <f>ROUNDUP('РБ15%'!GG16*0.85,)</f>
        <v>14956</v>
      </c>
      <c r="GH16" s="58">
        <f>ROUNDUP('РБ15%'!GH16*0.85,)</f>
        <v>14956</v>
      </c>
      <c r="GI16" s="58">
        <f>ROUNDUP('РБ15%'!GI16*0.85,)</f>
        <v>14956</v>
      </c>
      <c r="GJ16" s="58">
        <f>ROUNDUP('РБ15%'!GJ16*0.85,)</f>
        <v>14956</v>
      </c>
      <c r="GK16" s="58">
        <f>ROUNDUP('РБ15%'!GK16*0.85,)</f>
        <v>14956</v>
      </c>
      <c r="GL16" s="58">
        <f>ROUNDUP('РБ15%'!GL16*0.85,)</f>
        <v>14956</v>
      </c>
      <c r="GM16" s="58">
        <f>ROUNDUP('РБ15%'!GM16*0.85,)</f>
        <v>14956</v>
      </c>
      <c r="GN16" s="58">
        <f>ROUNDUP('РБ15%'!GN16*0.85,)</f>
        <v>14956</v>
      </c>
      <c r="GO16" s="58">
        <f>ROUNDUP('РБ15%'!GO16*0.85,)</f>
        <v>14956</v>
      </c>
      <c r="GP16" s="58">
        <f>ROUNDUP('РБ15%'!GP16*0.85,)</f>
        <v>14956</v>
      </c>
      <c r="GQ16" s="58">
        <f>ROUNDUP('РБ15%'!GQ16*0.85,)</f>
        <v>14956</v>
      </c>
      <c r="GR16" s="58">
        <f>ROUNDUP('РБ15%'!GR16*0.85,)</f>
        <v>14956</v>
      </c>
      <c r="GS16" s="58">
        <f>ROUNDUP('РБ15%'!GS16*0.85,)</f>
        <v>14956</v>
      </c>
      <c r="GT16" s="58">
        <f>ROUNDUP('РБ15%'!GT16*0.85,)</f>
        <v>14956</v>
      </c>
      <c r="GU16" s="58">
        <f>ROUNDUP('РБ15%'!GU16*0.85,)</f>
        <v>14956</v>
      </c>
      <c r="GV16" s="58">
        <f>ROUNDUP('РБ15%'!GV16*0.85,)</f>
        <v>14956</v>
      </c>
      <c r="GW16" s="58">
        <f>ROUNDUP('РБ15%'!GW16*0.85,)</f>
        <v>14956</v>
      </c>
    </row>
    <row r="17" spans="1:205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</row>
    <row r="18" spans="1:205" s="4" customFormat="1" ht="12" customHeight="1">
      <c r="A18" s="20">
        <v>1</v>
      </c>
      <c r="B18" s="58">
        <f>ROUNDUP('РБ15%'!B18*0.85,)</f>
        <v>13005</v>
      </c>
      <c r="C18" s="58">
        <f>ROUNDUP('РБ15%'!C18*0.85,)</f>
        <v>12644</v>
      </c>
      <c r="D18" s="58">
        <f>ROUNDUP('РБ15%'!D18*0.85,)</f>
        <v>13367</v>
      </c>
      <c r="E18" s="58">
        <f>ROUNDUP('РБ15%'!E18*0.85,)</f>
        <v>13367</v>
      </c>
      <c r="F18" s="58">
        <f>ROUNDUP('РБ15%'!F18*0.85,)</f>
        <v>13367</v>
      </c>
      <c r="G18" s="58">
        <f>ROUNDUP('РБ15%'!G18*0.85,)</f>
        <v>12355</v>
      </c>
      <c r="H18" s="58">
        <f>ROUNDUP('РБ15%'!H18*0.85,)</f>
        <v>12355</v>
      </c>
      <c r="I18" s="58">
        <f>ROUNDUP('РБ15%'!I18*0.85,)</f>
        <v>12355</v>
      </c>
      <c r="J18" s="58">
        <f>ROUNDUP('РБ15%'!J18*0.85,)</f>
        <v>12355</v>
      </c>
      <c r="K18" s="58">
        <f>ROUNDUP('РБ15%'!K18*0.85,)</f>
        <v>13005</v>
      </c>
      <c r="L18" s="58">
        <f>ROUNDUP('РБ15%'!L18*0.85,)</f>
        <v>13005</v>
      </c>
      <c r="M18" s="58">
        <f>ROUNDUP('РБ15%'!M18*0.85,)</f>
        <v>11922</v>
      </c>
      <c r="N18" s="58">
        <f>ROUNDUP('РБ15%'!N18*0.85,)</f>
        <v>11922</v>
      </c>
      <c r="O18" s="58">
        <f>ROUNDUP('РБ15%'!O18*0.85,)</f>
        <v>11922</v>
      </c>
      <c r="P18" s="58">
        <f>ROUNDUP('РБ15%'!P18*0.85,)</f>
        <v>11922</v>
      </c>
      <c r="Q18" s="58">
        <f>ROUNDUP('РБ15%'!Q18*0.85,)</f>
        <v>11922</v>
      </c>
      <c r="R18" s="58">
        <f>ROUNDUP('РБ15%'!R18*0.85,)</f>
        <v>12355</v>
      </c>
      <c r="S18" s="58">
        <f>ROUNDUP('РБ15%'!S18*0.85,)</f>
        <v>12355</v>
      </c>
      <c r="T18" s="58">
        <f>ROUNDUP('РБ15%'!T18*0.85,)</f>
        <v>11922</v>
      </c>
      <c r="U18" s="58">
        <f>ROUNDUP('РБ15%'!U18*0.85,)</f>
        <v>11922</v>
      </c>
      <c r="V18" s="58">
        <f>ROUNDUP('РБ15%'!V18*0.85,)</f>
        <v>11922</v>
      </c>
      <c r="W18" s="58">
        <f>ROUNDUP('РБ15%'!W18*0.85,)</f>
        <v>11922</v>
      </c>
      <c r="X18" s="58">
        <f>ROUNDUP('РБ15%'!X18*0.85,)</f>
        <v>10766</v>
      </c>
      <c r="Y18" s="58">
        <f>ROUNDUP('РБ15%'!Y18*0.85,)</f>
        <v>10982</v>
      </c>
      <c r="Z18" s="58">
        <f>ROUNDUP('РБ15%'!Z18*0.85,)</f>
        <v>10982</v>
      </c>
      <c r="AA18" s="58">
        <f>ROUNDUP('РБ15%'!AA18*0.85,)</f>
        <v>10766</v>
      </c>
      <c r="AB18" s="58">
        <f>ROUNDUP('РБ15%'!AB18*0.85,)</f>
        <v>10766</v>
      </c>
      <c r="AC18" s="58">
        <f>ROUNDUP('РБ15%'!AC18*0.85,)</f>
        <v>10766</v>
      </c>
      <c r="AD18" s="58">
        <f>ROUNDUP('РБ15%'!AD18*0.85,)</f>
        <v>10766</v>
      </c>
      <c r="AE18" s="58">
        <f>ROUNDUP('РБ15%'!AE18*0.85,)</f>
        <v>10766</v>
      </c>
      <c r="AF18" s="58">
        <f>ROUNDUP('РБ15%'!AF18*0.85,)</f>
        <v>10982</v>
      </c>
      <c r="AG18" s="58">
        <f>ROUNDUP('РБ15%'!AG18*0.85,)</f>
        <v>10982</v>
      </c>
      <c r="AH18" s="58">
        <f>ROUNDUP('РБ15%'!AH18*0.85,)</f>
        <v>10766</v>
      </c>
      <c r="AI18" s="58">
        <f>ROUNDUP('РБ15%'!AI18*0.85,)</f>
        <v>10982</v>
      </c>
      <c r="AJ18" s="58">
        <f>ROUNDUP('РБ15%'!AJ18*0.85,)</f>
        <v>10982</v>
      </c>
      <c r="AK18" s="58">
        <f>ROUNDUP('РБ15%'!AK18*0.85,)</f>
        <v>10982</v>
      </c>
      <c r="AL18" s="58">
        <f>ROUNDUP('РБ15%'!AL18*0.85,)</f>
        <v>10982</v>
      </c>
      <c r="AM18" s="58">
        <f>ROUNDUP('РБ15%'!AM18*0.85,)</f>
        <v>10982</v>
      </c>
      <c r="AN18" s="58">
        <f>ROUNDUP('РБ15%'!AN18*0.85,)</f>
        <v>10982</v>
      </c>
      <c r="AO18" s="58">
        <f>ROUNDUP('РБ15%'!AO18*0.85,)</f>
        <v>10766</v>
      </c>
      <c r="AP18" s="58">
        <f>ROUNDUP('РБ15%'!AP18*0.85,)</f>
        <v>10766</v>
      </c>
      <c r="AQ18" s="58">
        <f>ROUNDUP('РБ15%'!AQ18*0.85,)</f>
        <v>10766</v>
      </c>
      <c r="AR18" s="58">
        <f>ROUNDUP('РБ15%'!AR18*0.85,)</f>
        <v>10766</v>
      </c>
      <c r="AS18" s="58">
        <f>ROUNDUP('РБ15%'!AS18*0.85,)</f>
        <v>10766</v>
      </c>
      <c r="AT18" s="58">
        <f>ROUNDUP('РБ15%'!AT18*0.85,)</f>
        <v>10982</v>
      </c>
      <c r="AU18" s="58">
        <f>ROUNDUP('РБ15%'!AU18*0.85,)</f>
        <v>10982</v>
      </c>
      <c r="AV18" s="58">
        <f>ROUNDUP('РБ15%'!AV18*0.85,)</f>
        <v>10766</v>
      </c>
      <c r="AW18" s="58">
        <f>ROUNDUP('РБ15%'!AW18*0.85,)</f>
        <v>10766</v>
      </c>
      <c r="AX18" s="58">
        <f>ROUNDUP('РБ15%'!AX18*0.85,)</f>
        <v>10766</v>
      </c>
      <c r="AY18" s="58">
        <f>ROUNDUP('РБ15%'!AY18*0.85,)</f>
        <v>10766</v>
      </c>
      <c r="AZ18" s="58">
        <f>ROUNDUP('РБ15%'!AZ18*0.85,)</f>
        <v>10766</v>
      </c>
      <c r="BA18" s="58">
        <f>ROUNDUP('РБ15%'!BA18*0.85,)</f>
        <v>10982</v>
      </c>
      <c r="BB18" s="58">
        <f>ROUNDUP('РБ15%'!BB18*0.85,)</f>
        <v>10982</v>
      </c>
      <c r="BC18" s="58">
        <f>ROUNDUP('РБ15%'!BC18*0.85,)</f>
        <v>10549</v>
      </c>
      <c r="BD18" s="58">
        <f>ROUNDUP('РБ15%'!BD18*0.85,)</f>
        <v>10549</v>
      </c>
      <c r="BE18" s="58">
        <f>ROUNDUP('РБ15%'!BE18*0.85,)</f>
        <v>10549</v>
      </c>
      <c r="BF18" s="58">
        <f>ROUNDUP('РБ15%'!BF18*0.85,)</f>
        <v>10982</v>
      </c>
      <c r="BG18" s="58">
        <f>ROUNDUP('РБ15%'!BG18*0.85,)</f>
        <v>10982</v>
      </c>
      <c r="BH18" s="58">
        <f>ROUNDUP('РБ15%'!BH18*0.85,)</f>
        <v>10982</v>
      </c>
      <c r="BI18" s="58">
        <f>ROUNDUP('РБ15%'!BI18*0.85,)</f>
        <v>10982</v>
      </c>
      <c r="BJ18" s="58">
        <f>ROUNDUP('РБ15%'!BJ18*0.85,)</f>
        <v>10404</v>
      </c>
      <c r="BK18" s="58">
        <f>ROUNDUP('РБ15%'!BK18*0.85,)</f>
        <v>10404</v>
      </c>
      <c r="BL18" s="58">
        <f>ROUNDUP('РБ15%'!BL18*0.85,)</f>
        <v>10404</v>
      </c>
      <c r="BM18" s="58">
        <f>ROUNDUP('РБ15%'!BM18*0.85,)</f>
        <v>10404</v>
      </c>
      <c r="BN18" s="58">
        <f>ROUNDUP('РБ15%'!BN18*0.85,)</f>
        <v>10404</v>
      </c>
      <c r="BO18" s="58">
        <f>ROUNDUP('РБ15%'!BO18*0.85,)</f>
        <v>10549</v>
      </c>
      <c r="BP18" s="58">
        <f>ROUNDUP('РБ15%'!BP18*0.85,)</f>
        <v>10549</v>
      </c>
      <c r="BQ18" s="58">
        <f>ROUNDUP('РБ15%'!BQ18*0.85,)</f>
        <v>10404</v>
      </c>
      <c r="BR18" s="58">
        <f>ROUNDUP('РБ15%'!BR18*0.85,)</f>
        <v>10404</v>
      </c>
      <c r="BS18" s="58">
        <f>ROUNDUP('РБ15%'!BS18*0.85,)</f>
        <v>10404</v>
      </c>
      <c r="BT18" s="58">
        <f>ROUNDUP('РБ15%'!BT18*0.85,)</f>
        <v>10404</v>
      </c>
      <c r="BU18" s="58">
        <f>ROUNDUP('РБ15%'!BU18*0.85,)</f>
        <v>10404</v>
      </c>
      <c r="BV18" s="58">
        <f>ROUNDUP('РБ15%'!BV18*0.85,)</f>
        <v>10549</v>
      </c>
      <c r="BW18" s="58">
        <f>ROUNDUP('РБ15%'!BW18*0.85,)</f>
        <v>10549</v>
      </c>
      <c r="BX18" s="58">
        <f>ROUNDUP('РБ15%'!BX18*0.85,)</f>
        <v>10404</v>
      </c>
      <c r="BY18" s="58">
        <f>ROUNDUP('РБ15%'!BY18*0.85,)</f>
        <v>10404</v>
      </c>
      <c r="BZ18" s="58">
        <f>ROUNDUP('РБ15%'!BZ18*0.85,)</f>
        <v>10404</v>
      </c>
      <c r="CA18" s="58">
        <f>ROUNDUP('РБ15%'!CA18*0.85,)</f>
        <v>10404</v>
      </c>
      <c r="CB18" s="58">
        <f>ROUNDUP('РБ15%'!CB18*0.85,)</f>
        <v>10404</v>
      </c>
      <c r="CC18" s="58">
        <f>ROUNDUP('РБ15%'!CC18*0.85,)</f>
        <v>10549</v>
      </c>
      <c r="CD18" s="58">
        <f>ROUNDUP('РБ15%'!CD18*0.85,)</f>
        <v>10549</v>
      </c>
      <c r="CE18" s="58">
        <f>ROUNDUP('РБ15%'!CE18*0.85,)</f>
        <v>10404</v>
      </c>
      <c r="CF18" s="58">
        <f>ROUNDUP('РБ15%'!CF18*0.85,)</f>
        <v>10404</v>
      </c>
      <c r="CG18" s="58">
        <f>ROUNDUP('РБ15%'!CG18*0.85,)</f>
        <v>10404</v>
      </c>
      <c r="CH18" s="58">
        <f>ROUNDUP('РБ15%'!CH18*0.85,)</f>
        <v>10404</v>
      </c>
      <c r="CI18" s="58">
        <f>ROUNDUP('РБ15%'!CI18*0.85,)</f>
        <v>10404</v>
      </c>
      <c r="CJ18" s="58">
        <f>ROUNDUP('РБ15%'!CJ18*0.85,)</f>
        <v>10549</v>
      </c>
      <c r="CK18" s="58">
        <f>ROUNDUP('РБ15%'!CK18*0.85,)</f>
        <v>10549</v>
      </c>
      <c r="CL18" s="58">
        <f>ROUNDUP('РБ15%'!CL18*0.85,)</f>
        <v>10404</v>
      </c>
      <c r="CM18" s="58">
        <f>ROUNDUP('РБ15%'!CM18*0.85,)</f>
        <v>10404</v>
      </c>
      <c r="CN18" s="58">
        <f>ROUNDUP('РБ15%'!CN18*0.85,)</f>
        <v>10404</v>
      </c>
      <c r="CO18" s="58">
        <f>ROUNDUP('РБ15%'!CO18*0.85,)</f>
        <v>10404</v>
      </c>
      <c r="CP18" s="58">
        <f>ROUNDUP('РБ15%'!CP18*0.85,)</f>
        <v>10404</v>
      </c>
      <c r="CQ18" s="58">
        <f>ROUNDUP('РБ15%'!CQ18*0.85,)</f>
        <v>11199</v>
      </c>
      <c r="CR18" s="58">
        <f>ROUNDUP('РБ15%'!CR18*0.85,)</f>
        <v>11199</v>
      </c>
      <c r="CS18" s="58">
        <f>ROUNDUP('РБ15%'!CS18*0.85,)</f>
        <v>11199</v>
      </c>
      <c r="CT18" s="58">
        <f>ROUNDUP('РБ15%'!CT18*0.85,)</f>
        <v>11199</v>
      </c>
      <c r="CU18" s="58">
        <f>ROUNDUP('РБ15%'!CU18*0.85,)</f>
        <v>11199</v>
      </c>
      <c r="CV18" s="58">
        <f>ROUNDUP('РБ15%'!CV18*0.85,)</f>
        <v>11199</v>
      </c>
      <c r="CW18" s="58">
        <f>ROUNDUP('РБ15%'!CW18*0.85,)</f>
        <v>11199</v>
      </c>
      <c r="CX18" s="58">
        <f>ROUNDUP('РБ15%'!CX18*0.85,)</f>
        <v>11560</v>
      </c>
      <c r="CY18" s="58">
        <f>ROUNDUP('РБ15%'!CY18*0.85,)</f>
        <v>11560</v>
      </c>
      <c r="CZ18" s="58">
        <f>ROUNDUP('РБ15%'!CZ18*0.85,)</f>
        <v>11560</v>
      </c>
      <c r="DA18" s="58">
        <f>ROUNDUP('РБ15%'!DA18*0.85,)</f>
        <v>11560</v>
      </c>
      <c r="DB18" s="58">
        <f>ROUNDUP('РБ15%'!DB18*0.85,)</f>
        <v>11560</v>
      </c>
      <c r="DC18" s="58">
        <f>ROUNDUP('РБ15%'!DC18*0.85,)</f>
        <v>11560</v>
      </c>
      <c r="DD18" s="58">
        <f>ROUNDUP('РБ15%'!DD18*0.85,)</f>
        <v>11560</v>
      </c>
      <c r="DE18" s="58">
        <f>ROUNDUP('РБ15%'!DE18*0.85,)</f>
        <v>12283</v>
      </c>
      <c r="DF18" s="58">
        <f>ROUNDUP('РБ15%'!DF18*0.85,)</f>
        <v>12283</v>
      </c>
      <c r="DG18" s="58">
        <f>ROUNDUP('РБ15%'!DG18*0.85,)</f>
        <v>12283</v>
      </c>
      <c r="DH18" s="58">
        <f>ROUNDUP('РБ15%'!DH18*0.85,)</f>
        <v>12283</v>
      </c>
      <c r="DI18" s="58">
        <f>ROUNDUP('РБ15%'!DI18*0.85,)</f>
        <v>25288</v>
      </c>
      <c r="DJ18" s="58">
        <f>ROUNDUP('РБ15%'!DJ18*0.85,)</f>
        <v>33958</v>
      </c>
      <c r="DK18" s="58">
        <f>ROUNDUP('РБ15%'!DK18*0.85,)</f>
        <v>33958</v>
      </c>
      <c r="DL18" s="58">
        <f>ROUNDUP('РБ15%'!DL18*0.85,)</f>
        <v>33958</v>
      </c>
      <c r="DM18" s="58">
        <f>ROUNDUP('РБ15%'!DM18*0.85,)</f>
        <v>33958</v>
      </c>
      <c r="DN18" s="58">
        <f>ROUNDUP('РБ15%'!DN18*0.85,)</f>
        <v>33958</v>
      </c>
      <c r="DO18" s="58">
        <f>ROUNDUP('РБ15%'!DO18*0.85,)</f>
        <v>33958</v>
      </c>
      <c r="DP18" s="58">
        <f>ROUNDUP('РБ15%'!DP18*0.85,)</f>
        <v>33958</v>
      </c>
      <c r="DQ18" s="58">
        <f>ROUNDUP('РБ15%'!DQ18*0.85,)</f>
        <v>33958</v>
      </c>
      <c r="DR18" s="58">
        <f>ROUNDUP('РБ15%'!DR18*0.85,)</f>
        <v>33958</v>
      </c>
      <c r="DS18" s="58">
        <f>ROUNDUP('РБ15%'!DS18*0.85,)</f>
        <v>31790</v>
      </c>
      <c r="DT18" s="58">
        <f>ROUNDUP('РБ15%'!DT18*0.85,)</f>
        <v>23843</v>
      </c>
      <c r="DU18" s="58">
        <f>ROUNDUP('РБ15%'!DU18*0.85,)</f>
        <v>23843</v>
      </c>
      <c r="DV18" s="58">
        <f>ROUNDUP('РБ15%'!DV18*0.85,)</f>
        <v>23843</v>
      </c>
      <c r="DW18" s="58">
        <f>ROUNDUP('РБ15%'!DW18*0.85,)</f>
        <v>23843</v>
      </c>
      <c r="DX18" s="58">
        <f>ROUNDUP('РБ15%'!DX18*0.85,)</f>
        <v>23843</v>
      </c>
      <c r="DY18" s="58">
        <f>ROUNDUP('РБ15%'!DY18*0.85,)</f>
        <v>23843</v>
      </c>
      <c r="DZ18" s="58">
        <f>ROUNDUP('РБ15%'!DZ18*0.85,)</f>
        <v>23843</v>
      </c>
      <c r="EA18" s="58">
        <f>ROUNDUP('РБ15%'!EA18*0.85,)</f>
        <v>24565</v>
      </c>
      <c r="EB18" s="58">
        <f>ROUNDUP('РБ15%'!EB18*0.85,)</f>
        <v>24565</v>
      </c>
      <c r="EC18" s="58">
        <f>ROUNDUP('РБ15%'!EC18*0.85,)</f>
        <v>24565</v>
      </c>
      <c r="ED18" s="58">
        <f>ROUNDUP('РБ15%'!ED18*0.85,)</f>
        <v>24565</v>
      </c>
      <c r="EE18" s="58">
        <f>ROUNDUP('РБ15%'!EE18*0.85,)</f>
        <v>24565</v>
      </c>
      <c r="EF18" s="58">
        <f>ROUNDUP('РБ15%'!EF18*0.85,)</f>
        <v>24565</v>
      </c>
      <c r="EG18" s="58">
        <f>ROUNDUP('РБ15%'!EG18*0.85,)</f>
        <v>24565</v>
      </c>
      <c r="EH18" s="58">
        <f>ROUNDUP('РБ15%'!EH18*0.85,)</f>
        <v>24565</v>
      </c>
      <c r="EI18" s="58">
        <f>ROUNDUP('РБ15%'!EI18*0.85,)</f>
        <v>24565</v>
      </c>
      <c r="EJ18" s="58">
        <f>ROUNDUP('РБ15%'!EJ18*0.85,)</f>
        <v>24565</v>
      </c>
      <c r="EK18" s="58">
        <f>ROUNDUP('РБ15%'!EK18*0.85,)</f>
        <v>24565</v>
      </c>
      <c r="EL18" s="58">
        <f>ROUNDUP('РБ15%'!EL18*0.85,)</f>
        <v>24565</v>
      </c>
      <c r="EM18" s="58">
        <f>ROUNDUP('РБ15%'!EM18*0.85,)</f>
        <v>24565</v>
      </c>
      <c r="EN18" s="58">
        <f>ROUNDUP('РБ15%'!EN18*0.85,)</f>
        <v>24565</v>
      </c>
      <c r="EO18" s="58">
        <f>ROUNDUP('РБ15%'!EO18*0.85,)</f>
        <v>24565</v>
      </c>
      <c r="EP18" s="58">
        <f>ROUNDUP('РБ15%'!EP18*0.85,)</f>
        <v>24565</v>
      </c>
      <c r="EQ18" s="58">
        <f>ROUNDUP('РБ15%'!EQ18*0.85,)</f>
        <v>25288</v>
      </c>
      <c r="ER18" s="58">
        <f>ROUNDUP('РБ15%'!ER18*0.85,)</f>
        <v>25288</v>
      </c>
      <c r="ES18" s="58">
        <f>ROUNDUP('РБ15%'!ES18*0.85,)</f>
        <v>25288</v>
      </c>
      <c r="ET18" s="58">
        <f>ROUNDUP('РБ15%'!ET18*0.85,)</f>
        <v>25288</v>
      </c>
      <c r="EU18" s="58">
        <f>ROUNDUP('РБ15%'!EU18*0.85,)</f>
        <v>25288</v>
      </c>
      <c r="EV18" s="58">
        <f>ROUNDUP('РБ15%'!EV18*0.85,)</f>
        <v>25288</v>
      </c>
      <c r="EW18" s="58">
        <f>ROUNDUP('РБ15%'!EW18*0.85,)</f>
        <v>25288</v>
      </c>
      <c r="EX18" s="58">
        <f>ROUNDUP('РБ15%'!EX18*0.85,)</f>
        <v>25288</v>
      </c>
      <c r="EY18" s="58">
        <f>ROUNDUP('РБ15%'!EY18*0.85,)</f>
        <v>25288</v>
      </c>
      <c r="EZ18" s="58">
        <f>ROUNDUP('РБ15%'!EZ18*0.85,)</f>
        <v>25288</v>
      </c>
      <c r="FA18" s="58">
        <f>ROUNDUP('РБ15%'!FA18*0.85,)</f>
        <v>25288</v>
      </c>
      <c r="FB18" s="58">
        <f>ROUNDUP('РБ15%'!FB18*0.85,)</f>
        <v>25288</v>
      </c>
      <c r="FC18" s="58">
        <f>ROUNDUP('РБ15%'!FC18*0.85,)</f>
        <v>25288</v>
      </c>
      <c r="FD18" s="58">
        <f>ROUNDUP('РБ15%'!FD18*0.85,)</f>
        <v>25288</v>
      </c>
      <c r="FE18" s="58">
        <f>ROUNDUP('РБ15%'!FE18*0.85,)</f>
        <v>25288</v>
      </c>
      <c r="FF18" s="58">
        <f>ROUNDUP('РБ15%'!FF18*0.85,)</f>
        <v>25288</v>
      </c>
      <c r="FG18" s="58">
        <f>ROUNDUP('РБ15%'!FG18*0.85,)</f>
        <v>25288</v>
      </c>
      <c r="FH18" s="58">
        <f>ROUNDUP('РБ15%'!FH18*0.85,)</f>
        <v>25288</v>
      </c>
      <c r="FI18" s="58">
        <f>ROUNDUP('РБ15%'!FI18*0.85,)</f>
        <v>25288</v>
      </c>
      <c r="FJ18" s="58">
        <f>ROUNDUP('РБ15%'!FJ18*0.85,)</f>
        <v>25288</v>
      </c>
      <c r="FK18" s="58">
        <f>ROUNDUP('РБ15%'!FK18*0.85,)</f>
        <v>27166</v>
      </c>
      <c r="FL18" s="58">
        <f>ROUNDUP('РБ15%'!FL18*0.85,)</f>
        <v>27166</v>
      </c>
      <c r="FM18" s="58">
        <f>ROUNDUP('РБ15%'!FM18*0.85,)</f>
        <v>27166</v>
      </c>
      <c r="FN18" s="58">
        <f>ROUNDUP('РБ15%'!FN18*0.85,)</f>
        <v>25288</v>
      </c>
      <c r="FO18" s="58">
        <f>ROUNDUP('РБ15%'!FO18*0.85,)</f>
        <v>25288</v>
      </c>
      <c r="FP18" s="58">
        <f>ROUNDUP('РБ15%'!FP18*0.85,)</f>
        <v>25288</v>
      </c>
      <c r="FQ18" s="58">
        <f>ROUNDUP('РБ15%'!FQ18*0.85,)</f>
        <v>25288</v>
      </c>
      <c r="FR18" s="58">
        <f>ROUNDUP('РБ15%'!FR18*0.85,)</f>
        <v>25288</v>
      </c>
      <c r="FS18" s="58">
        <f>ROUNDUP('РБ15%'!FS18*0.85,)</f>
        <v>23843</v>
      </c>
      <c r="FT18" s="58">
        <f>ROUNDUP('РБ15%'!FT18*0.85,)</f>
        <v>23843</v>
      </c>
      <c r="FU18" s="58">
        <f>ROUNDUP('РБ15%'!FU18*0.85,)</f>
        <v>23843</v>
      </c>
      <c r="FV18" s="58">
        <f>ROUNDUP('РБ15%'!FV18*0.85,)</f>
        <v>23843</v>
      </c>
      <c r="FW18" s="58">
        <f>ROUNDUP('РБ15%'!FW18*0.85,)</f>
        <v>23843</v>
      </c>
      <c r="FX18" s="58">
        <f>ROUNDUP('РБ15%'!FX18*0.85,)</f>
        <v>23843</v>
      </c>
      <c r="FY18" s="58">
        <f>ROUNDUP('РБ15%'!FY18*0.85,)</f>
        <v>23843</v>
      </c>
      <c r="FZ18" s="58">
        <f>ROUNDUP('РБ15%'!FZ18*0.85,)</f>
        <v>28106</v>
      </c>
      <c r="GA18" s="58">
        <f>ROUNDUP('РБ15%'!GA18*0.85,)</f>
        <v>24565</v>
      </c>
      <c r="GB18" s="58">
        <f>ROUNDUP('РБ15%'!GB18*0.85,)</f>
        <v>15679</v>
      </c>
      <c r="GC18" s="58">
        <f>ROUNDUP('РБ15%'!GC18*0.85,)</f>
        <v>15679</v>
      </c>
      <c r="GD18" s="58">
        <f>ROUNDUP('РБ15%'!GD18*0.85,)</f>
        <v>15679</v>
      </c>
      <c r="GE18" s="58">
        <f>ROUNDUP('РБ15%'!GE18*0.85,)</f>
        <v>15679</v>
      </c>
      <c r="GF18" s="58">
        <f>ROUNDUP('РБ15%'!GF18*0.85,)</f>
        <v>15679</v>
      </c>
      <c r="GG18" s="58">
        <f>ROUNDUP('РБ15%'!GG18*0.85,)</f>
        <v>15679</v>
      </c>
      <c r="GH18" s="58">
        <f>ROUNDUP('РБ15%'!GH18*0.85,)</f>
        <v>15679</v>
      </c>
      <c r="GI18" s="58">
        <f>ROUNDUP('РБ15%'!GI18*0.85,)</f>
        <v>15679</v>
      </c>
      <c r="GJ18" s="58">
        <f>ROUNDUP('РБ15%'!GJ18*0.85,)</f>
        <v>15679</v>
      </c>
      <c r="GK18" s="58">
        <f>ROUNDUP('РБ15%'!GK18*0.85,)</f>
        <v>15679</v>
      </c>
      <c r="GL18" s="58">
        <f>ROUNDUP('РБ15%'!GL18*0.85,)</f>
        <v>15679</v>
      </c>
      <c r="GM18" s="58">
        <f>ROUNDUP('РБ15%'!GM18*0.85,)</f>
        <v>15679</v>
      </c>
      <c r="GN18" s="58">
        <f>ROUNDUP('РБ15%'!GN18*0.85,)</f>
        <v>15679</v>
      </c>
      <c r="GO18" s="58">
        <f>ROUNDUP('РБ15%'!GO18*0.85,)</f>
        <v>15679</v>
      </c>
      <c r="GP18" s="58">
        <f>ROUNDUP('РБ15%'!GP18*0.85,)</f>
        <v>15679</v>
      </c>
      <c r="GQ18" s="58">
        <f>ROUNDUP('РБ15%'!GQ18*0.85,)</f>
        <v>15679</v>
      </c>
      <c r="GR18" s="58">
        <f>ROUNDUP('РБ15%'!GR18*0.85,)</f>
        <v>15679</v>
      </c>
      <c r="GS18" s="58">
        <f>ROUNDUP('РБ15%'!GS18*0.85,)</f>
        <v>15679</v>
      </c>
      <c r="GT18" s="58">
        <f>ROUNDUP('РБ15%'!GT18*0.85,)</f>
        <v>15679</v>
      </c>
      <c r="GU18" s="58">
        <f>ROUNDUP('РБ15%'!GU18*0.85,)</f>
        <v>15679</v>
      </c>
      <c r="GV18" s="58">
        <f>ROUNDUP('РБ15%'!GV18*0.85,)</f>
        <v>15679</v>
      </c>
      <c r="GW18" s="58">
        <f>ROUNDUP('РБ15%'!GW18*0.85,)</f>
        <v>15679</v>
      </c>
    </row>
    <row r="19" spans="1:205" s="4" customFormat="1" ht="12" customHeight="1">
      <c r="A19" s="24">
        <v>2</v>
      </c>
      <c r="B19" s="58">
        <f>ROUNDUP('РБ15%'!B19*0.85,)</f>
        <v>14342</v>
      </c>
      <c r="C19" s="58">
        <f>ROUNDUP('РБ15%'!C19*0.85,)</f>
        <v>13981</v>
      </c>
      <c r="D19" s="58">
        <f>ROUNDUP('РБ15%'!D19*0.85,)</f>
        <v>14703</v>
      </c>
      <c r="E19" s="58">
        <f>ROUNDUP('РБ15%'!E19*0.85,)</f>
        <v>14703</v>
      </c>
      <c r="F19" s="58">
        <f>ROUNDUP('РБ15%'!F19*0.85,)</f>
        <v>14703</v>
      </c>
      <c r="G19" s="58">
        <f>ROUNDUP('РБ15%'!G19*0.85,)</f>
        <v>13692</v>
      </c>
      <c r="H19" s="58">
        <f>ROUNDUP('РБ15%'!H19*0.85,)</f>
        <v>13692</v>
      </c>
      <c r="I19" s="58">
        <f>ROUNDUP('РБ15%'!I19*0.85,)</f>
        <v>13692</v>
      </c>
      <c r="J19" s="58">
        <f>ROUNDUP('РБ15%'!J19*0.85,)</f>
        <v>13692</v>
      </c>
      <c r="K19" s="58">
        <f>ROUNDUP('РБ15%'!K19*0.85,)</f>
        <v>14342</v>
      </c>
      <c r="L19" s="58">
        <f>ROUNDUP('РБ15%'!L19*0.85,)</f>
        <v>14342</v>
      </c>
      <c r="M19" s="58">
        <f>ROUNDUP('РБ15%'!M19*0.85,)</f>
        <v>13258</v>
      </c>
      <c r="N19" s="58">
        <f>ROUNDUP('РБ15%'!N19*0.85,)</f>
        <v>13258</v>
      </c>
      <c r="O19" s="58">
        <f>ROUNDUP('РБ15%'!O19*0.85,)</f>
        <v>13258</v>
      </c>
      <c r="P19" s="58">
        <f>ROUNDUP('РБ15%'!P19*0.85,)</f>
        <v>13258</v>
      </c>
      <c r="Q19" s="58">
        <f>ROUNDUP('РБ15%'!Q19*0.85,)</f>
        <v>13258</v>
      </c>
      <c r="R19" s="58">
        <f>ROUNDUP('РБ15%'!R19*0.85,)</f>
        <v>13692</v>
      </c>
      <c r="S19" s="58">
        <f>ROUNDUP('РБ15%'!S19*0.85,)</f>
        <v>13692</v>
      </c>
      <c r="T19" s="58">
        <f>ROUNDUP('РБ15%'!T19*0.85,)</f>
        <v>13258</v>
      </c>
      <c r="U19" s="58">
        <f>ROUNDUP('РБ15%'!U19*0.85,)</f>
        <v>13258</v>
      </c>
      <c r="V19" s="58">
        <f>ROUNDUP('РБ15%'!V19*0.85,)</f>
        <v>13258</v>
      </c>
      <c r="W19" s="58">
        <f>ROUNDUP('РБ15%'!W19*0.85,)</f>
        <v>13258</v>
      </c>
      <c r="X19" s="58">
        <f>ROUNDUP('РБ15%'!X19*0.85,)</f>
        <v>12102</v>
      </c>
      <c r="Y19" s="58">
        <f>ROUNDUP('РБ15%'!Y19*0.85,)</f>
        <v>12319</v>
      </c>
      <c r="Z19" s="58">
        <f>ROUNDUP('РБ15%'!Z19*0.85,)</f>
        <v>12319</v>
      </c>
      <c r="AA19" s="58">
        <f>ROUNDUP('РБ15%'!AA19*0.85,)</f>
        <v>12102</v>
      </c>
      <c r="AB19" s="58">
        <f>ROUNDUP('РБ15%'!AB19*0.85,)</f>
        <v>12102</v>
      </c>
      <c r="AC19" s="58">
        <f>ROUNDUP('РБ15%'!AC19*0.85,)</f>
        <v>12102</v>
      </c>
      <c r="AD19" s="58">
        <f>ROUNDUP('РБ15%'!AD19*0.85,)</f>
        <v>12102</v>
      </c>
      <c r="AE19" s="58">
        <f>ROUNDUP('РБ15%'!AE19*0.85,)</f>
        <v>12102</v>
      </c>
      <c r="AF19" s="58">
        <f>ROUNDUP('РБ15%'!AF19*0.85,)</f>
        <v>12319</v>
      </c>
      <c r="AG19" s="58">
        <f>ROUNDUP('РБ15%'!AG19*0.85,)</f>
        <v>12319</v>
      </c>
      <c r="AH19" s="58">
        <f>ROUNDUP('РБ15%'!AH19*0.85,)</f>
        <v>12102</v>
      </c>
      <c r="AI19" s="58">
        <f>ROUNDUP('РБ15%'!AI19*0.85,)</f>
        <v>12319</v>
      </c>
      <c r="AJ19" s="58">
        <f>ROUNDUP('РБ15%'!AJ19*0.85,)</f>
        <v>12319</v>
      </c>
      <c r="AK19" s="58">
        <f>ROUNDUP('РБ15%'!AK19*0.85,)</f>
        <v>12319</v>
      </c>
      <c r="AL19" s="58">
        <f>ROUNDUP('РБ15%'!AL19*0.85,)</f>
        <v>12319</v>
      </c>
      <c r="AM19" s="58">
        <f>ROUNDUP('РБ15%'!AM19*0.85,)</f>
        <v>12319</v>
      </c>
      <c r="AN19" s="58">
        <f>ROUNDUP('РБ15%'!AN19*0.85,)</f>
        <v>12319</v>
      </c>
      <c r="AO19" s="58">
        <f>ROUNDUP('РБ15%'!AO19*0.85,)</f>
        <v>12102</v>
      </c>
      <c r="AP19" s="58">
        <f>ROUNDUP('РБ15%'!AP19*0.85,)</f>
        <v>12102</v>
      </c>
      <c r="AQ19" s="58">
        <f>ROUNDUP('РБ15%'!AQ19*0.85,)</f>
        <v>12102</v>
      </c>
      <c r="AR19" s="58">
        <f>ROUNDUP('РБ15%'!AR19*0.85,)</f>
        <v>12102</v>
      </c>
      <c r="AS19" s="58">
        <f>ROUNDUP('РБ15%'!AS19*0.85,)</f>
        <v>12102</v>
      </c>
      <c r="AT19" s="58">
        <f>ROUNDUP('РБ15%'!AT19*0.85,)</f>
        <v>12319</v>
      </c>
      <c r="AU19" s="58">
        <f>ROUNDUP('РБ15%'!AU19*0.85,)</f>
        <v>12319</v>
      </c>
      <c r="AV19" s="58">
        <f>ROUNDUP('РБ15%'!AV19*0.85,)</f>
        <v>12102</v>
      </c>
      <c r="AW19" s="58">
        <f>ROUNDUP('РБ15%'!AW19*0.85,)</f>
        <v>12102</v>
      </c>
      <c r="AX19" s="58">
        <f>ROUNDUP('РБ15%'!AX19*0.85,)</f>
        <v>12102</v>
      </c>
      <c r="AY19" s="58">
        <f>ROUNDUP('РБ15%'!AY19*0.85,)</f>
        <v>12102</v>
      </c>
      <c r="AZ19" s="58">
        <f>ROUNDUP('РБ15%'!AZ19*0.85,)</f>
        <v>12102</v>
      </c>
      <c r="BA19" s="58">
        <f>ROUNDUP('РБ15%'!BA19*0.85,)</f>
        <v>12319</v>
      </c>
      <c r="BB19" s="58">
        <f>ROUNDUP('РБ15%'!BB19*0.85,)</f>
        <v>12319</v>
      </c>
      <c r="BC19" s="58">
        <f>ROUNDUP('РБ15%'!BC19*0.85,)</f>
        <v>11886</v>
      </c>
      <c r="BD19" s="58">
        <f>ROUNDUP('РБ15%'!BD19*0.85,)</f>
        <v>11886</v>
      </c>
      <c r="BE19" s="58">
        <f>ROUNDUP('РБ15%'!BE19*0.85,)</f>
        <v>11886</v>
      </c>
      <c r="BF19" s="58">
        <f>ROUNDUP('РБ15%'!BF19*0.85,)</f>
        <v>12319</v>
      </c>
      <c r="BG19" s="58">
        <f>ROUNDUP('РБ15%'!BG19*0.85,)</f>
        <v>12319</v>
      </c>
      <c r="BH19" s="58">
        <f>ROUNDUP('РБ15%'!BH19*0.85,)</f>
        <v>12319</v>
      </c>
      <c r="BI19" s="58">
        <f>ROUNDUP('РБ15%'!BI19*0.85,)</f>
        <v>12319</v>
      </c>
      <c r="BJ19" s="58">
        <f>ROUNDUP('РБ15%'!BJ19*0.85,)</f>
        <v>11741</v>
      </c>
      <c r="BK19" s="58">
        <f>ROUNDUP('РБ15%'!BK19*0.85,)</f>
        <v>11741</v>
      </c>
      <c r="BL19" s="58">
        <f>ROUNDUP('РБ15%'!BL19*0.85,)</f>
        <v>11741</v>
      </c>
      <c r="BM19" s="58">
        <f>ROUNDUP('РБ15%'!BM19*0.85,)</f>
        <v>11741</v>
      </c>
      <c r="BN19" s="58">
        <f>ROUNDUP('РБ15%'!BN19*0.85,)</f>
        <v>11741</v>
      </c>
      <c r="BO19" s="58">
        <f>ROUNDUP('РБ15%'!BO19*0.85,)</f>
        <v>11886</v>
      </c>
      <c r="BP19" s="58">
        <f>ROUNDUP('РБ15%'!BP19*0.85,)</f>
        <v>11886</v>
      </c>
      <c r="BQ19" s="58">
        <f>ROUNDUP('РБ15%'!BQ19*0.85,)</f>
        <v>11741</v>
      </c>
      <c r="BR19" s="58">
        <f>ROUNDUP('РБ15%'!BR19*0.85,)</f>
        <v>11741</v>
      </c>
      <c r="BS19" s="58">
        <f>ROUNDUP('РБ15%'!BS19*0.85,)</f>
        <v>11741</v>
      </c>
      <c r="BT19" s="58">
        <f>ROUNDUP('РБ15%'!BT19*0.85,)</f>
        <v>11741</v>
      </c>
      <c r="BU19" s="58">
        <f>ROUNDUP('РБ15%'!BU19*0.85,)</f>
        <v>11741</v>
      </c>
      <c r="BV19" s="58">
        <f>ROUNDUP('РБ15%'!BV19*0.85,)</f>
        <v>11886</v>
      </c>
      <c r="BW19" s="58">
        <f>ROUNDUP('РБ15%'!BW19*0.85,)</f>
        <v>11886</v>
      </c>
      <c r="BX19" s="58">
        <f>ROUNDUP('РБ15%'!BX19*0.85,)</f>
        <v>11741</v>
      </c>
      <c r="BY19" s="58">
        <f>ROUNDUP('РБ15%'!BY19*0.85,)</f>
        <v>11741</v>
      </c>
      <c r="BZ19" s="58">
        <f>ROUNDUP('РБ15%'!BZ19*0.85,)</f>
        <v>11741</v>
      </c>
      <c r="CA19" s="58">
        <f>ROUNDUP('РБ15%'!CA19*0.85,)</f>
        <v>11741</v>
      </c>
      <c r="CB19" s="58">
        <f>ROUNDUP('РБ15%'!CB19*0.85,)</f>
        <v>11741</v>
      </c>
      <c r="CC19" s="58">
        <f>ROUNDUP('РБ15%'!CC19*0.85,)</f>
        <v>11886</v>
      </c>
      <c r="CD19" s="58">
        <f>ROUNDUP('РБ15%'!CD19*0.85,)</f>
        <v>11886</v>
      </c>
      <c r="CE19" s="58">
        <f>ROUNDUP('РБ15%'!CE19*0.85,)</f>
        <v>11741</v>
      </c>
      <c r="CF19" s="58">
        <f>ROUNDUP('РБ15%'!CF19*0.85,)</f>
        <v>11741</v>
      </c>
      <c r="CG19" s="58">
        <f>ROUNDUP('РБ15%'!CG19*0.85,)</f>
        <v>11741</v>
      </c>
      <c r="CH19" s="58">
        <f>ROUNDUP('РБ15%'!CH19*0.85,)</f>
        <v>11741</v>
      </c>
      <c r="CI19" s="58">
        <f>ROUNDUP('РБ15%'!CI19*0.85,)</f>
        <v>11741</v>
      </c>
      <c r="CJ19" s="58">
        <f>ROUNDUP('РБ15%'!CJ19*0.85,)</f>
        <v>11886</v>
      </c>
      <c r="CK19" s="58">
        <f>ROUNDUP('РБ15%'!CK19*0.85,)</f>
        <v>11886</v>
      </c>
      <c r="CL19" s="58">
        <f>ROUNDUP('РБ15%'!CL19*0.85,)</f>
        <v>11741</v>
      </c>
      <c r="CM19" s="58">
        <f>ROUNDUP('РБ15%'!CM19*0.85,)</f>
        <v>11741</v>
      </c>
      <c r="CN19" s="58">
        <f>ROUNDUP('РБ15%'!CN19*0.85,)</f>
        <v>11741</v>
      </c>
      <c r="CO19" s="58">
        <f>ROUNDUP('РБ15%'!CO19*0.85,)</f>
        <v>11741</v>
      </c>
      <c r="CP19" s="58">
        <f>ROUNDUP('РБ15%'!CP19*0.85,)</f>
        <v>11741</v>
      </c>
      <c r="CQ19" s="58">
        <f>ROUNDUP('РБ15%'!CQ19*0.85,)</f>
        <v>12536</v>
      </c>
      <c r="CR19" s="58">
        <f>ROUNDUP('РБ15%'!CR19*0.85,)</f>
        <v>12536</v>
      </c>
      <c r="CS19" s="58">
        <f>ROUNDUP('РБ15%'!CS19*0.85,)</f>
        <v>12536</v>
      </c>
      <c r="CT19" s="58">
        <f>ROUNDUP('РБ15%'!CT19*0.85,)</f>
        <v>12536</v>
      </c>
      <c r="CU19" s="58">
        <f>ROUNDUP('РБ15%'!CU19*0.85,)</f>
        <v>12536</v>
      </c>
      <c r="CV19" s="58">
        <f>ROUNDUP('РБ15%'!CV19*0.85,)</f>
        <v>12536</v>
      </c>
      <c r="CW19" s="58">
        <f>ROUNDUP('РБ15%'!CW19*0.85,)</f>
        <v>12536</v>
      </c>
      <c r="CX19" s="58">
        <f>ROUNDUP('РБ15%'!CX19*0.85,)</f>
        <v>12897</v>
      </c>
      <c r="CY19" s="58">
        <f>ROUNDUP('РБ15%'!CY19*0.85,)</f>
        <v>12897</v>
      </c>
      <c r="CZ19" s="58">
        <f>ROUNDUP('РБ15%'!CZ19*0.85,)</f>
        <v>12897</v>
      </c>
      <c r="DA19" s="58">
        <f>ROUNDUP('РБ15%'!DA19*0.85,)</f>
        <v>12897</v>
      </c>
      <c r="DB19" s="58">
        <f>ROUNDUP('РБ15%'!DB19*0.85,)</f>
        <v>12897</v>
      </c>
      <c r="DC19" s="58">
        <f>ROUNDUP('РБ15%'!DC19*0.85,)</f>
        <v>12897</v>
      </c>
      <c r="DD19" s="58">
        <f>ROUNDUP('РБ15%'!DD19*0.85,)</f>
        <v>12897</v>
      </c>
      <c r="DE19" s="58">
        <f>ROUNDUP('РБ15%'!DE19*0.85,)</f>
        <v>13620</v>
      </c>
      <c r="DF19" s="58">
        <f>ROUNDUP('РБ15%'!DF19*0.85,)</f>
        <v>13620</v>
      </c>
      <c r="DG19" s="58">
        <f>ROUNDUP('РБ15%'!DG19*0.85,)</f>
        <v>13620</v>
      </c>
      <c r="DH19" s="58">
        <f>ROUNDUP('РБ15%'!DH19*0.85,)</f>
        <v>13620</v>
      </c>
      <c r="DI19" s="58">
        <f>ROUNDUP('РБ15%'!DI19*0.85,)</f>
        <v>26950</v>
      </c>
      <c r="DJ19" s="58">
        <f>ROUNDUP('РБ15%'!DJ19*0.85,)</f>
        <v>35620</v>
      </c>
      <c r="DK19" s="58">
        <f>ROUNDUP('РБ15%'!DK19*0.85,)</f>
        <v>35620</v>
      </c>
      <c r="DL19" s="58">
        <f>ROUNDUP('РБ15%'!DL19*0.85,)</f>
        <v>35620</v>
      </c>
      <c r="DM19" s="58">
        <f>ROUNDUP('РБ15%'!DM19*0.85,)</f>
        <v>35620</v>
      </c>
      <c r="DN19" s="58">
        <f>ROUNDUP('РБ15%'!DN19*0.85,)</f>
        <v>35620</v>
      </c>
      <c r="DO19" s="58">
        <f>ROUNDUP('РБ15%'!DO19*0.85,)</f>
        <v>35620</v>
      </c>
      <c r="DP19" s="58">
        <f>ROUNDUP('РБ15%'!DP19*0.85,)</f>
        <v>35620</v>
      </c>
      <c r="DQ19" s="58">
        <f>ROUNDUP('РБ15%'!DQ19*0.85,)</f>
        <v>35620</v>
      </c>
      <c r="DR19" s="58">
        <f>ROUNDUP('РБ15%'!DR19*0.85,)</f>
        <v>35620</v>
      </c>
      <c r="DS19" s="58">
        <f>ROUNDUP('РБ15%'!DS19*0.85,)</f>
        <v>33452</v>
      </c>
      <c r="DT19" s="58">
        <f>ROUNDUP('РБ15%'!DT19*0.85,)</f>
        <v>25288</v>
      </c>
      <c r="DU19" s="58">
        <f>ROUNDUP('РБ15%'!DU19*0.85,)</f>
        <v>25288</v>
      </c>
      <c r="DV19" s="58">
        <f>ROUNDUP('РБ15%'!DV19*0.85,)</f>
        <v>25288</v>
      </c>
      <c r="DW19" s="58">
        <f>ROUNDUP('РБ15%'!DW19*0.85,)</f>
        <v>25288</v>
      </c>
      <c r="DX19" s="58">
        <f>ROUNDUP('РБ15%'!DX19*0.85,)</f>
        <v>25288</v>
      </c>
      <c r="DY19" s="58">
        <f>ROUNDUP('РБ15%'!DY19*0.85,)</f>
        <v>25288</v>
      </c>
      <c r="DZ19" s="58">
        <f>ROUNDUP('РБ15%'!DZ19*0.85,)</f>
        <v>25288</v>
      </c>
      <c r="EA19" s="58">
        <f>ROUNDUP('РБ15%'!EA19*0.85,)</f>
        <v>26010</v>
      </c>
      <c r="EB19" s="58">
        <f>ROUNDUP('РБ15%'!EB19*0.85,)</f>
        <v>26010</v>
      </c>
      <c r="EC19" s="58">
        <f>ROUNDUP('РБ15%'!EC19*0.85,)</f>
        <v>26010</v>
      </c>
      <c r="ED19" s="58">
        <f>ROUNDUP('РБ15%'!ED19*0.85,)</f>
        <v>26010</v>
      </c>
      <c r="EE19" s="58">
        <f>ROUNDUP('РБ15%'!EE19*0.85,)</f>
        <v>26010</v>
      </c>
      <c r="EF19" s="58">
        <f>ROUNDUP('РБ15%'!EF19*0.85,)</f>
        <v>26010</v>
      </c>
      <c r="EG19" s="58">
        <f>ROUNDUP('РБ15%'!EG19*0.85,)</f>
        <v>26010</v>
      </c>
      <c r="EH19" s="58">
        <f>ROUNDUP('РБ15%'!EH19*0.85,)</f>
        <v>26010</v>
      </c>
      <c r="EI19" s="58">
        <f>ROUNDUP('РБ15%'!EI19*0.85,)</f>
        <v>26010</v>
      </c>
      <c r="EJ19" s="58">
        <f>ROUNDUP('РБ15%'!EJ19*0.85,)</f>
        <v>26010</v>
      </c>
      <c r="EK19" s="58">
        <f>ROUNDUP('РБ15%'!EK19*0.85,)</f>
        <v>26010</v>
      </c>
      <c r="EL19" s="58">
        <f>ROUNDUP('РБ15%'!EL19*0.85,)</f>
        <v>26010</v>
      </c>
      <c r="EM19" s="58">
        <f>ROUNDUP('РБ15%'!EM19*0.85,)</f>
        <v>26010</v>
      </c>
      <c r="EN19" s="58">
        <f>ROUNDUP('РБ15%'!EN19*0.85,)</f>
        <v>26010</v>
      </c>
      <c r="EO19" s="58">
        <f>ROUNDUP('РБ15%'!EO19*0.85,)</f>
        <v>26010</v>
      </c>
      <c r="EP19" s="58">
        <f>ROUNDUP('РБ15%'!EP19*0.85,)</f>
        <v>26010</v>
      </c>
      <c r="EQ19" s="58">
        <f>ROUNDUP('РБ15%'!EQ19*0.85,)</f>
        <v>26733</v>
      </c>
      <c r="ER19" s="58">
        <f>ROUNDUP('РБ15%'!ER19*0.85,)</f>
        <v>26733</v>
      </c>
      <c r="ES19" s="58">
        <f>ROUNDUP('РБ15%'!ES19*0.85,)</f>
        <v>26733</v>
      </c>
      <c r="ET19" s="58">
        <f>ROUNDUP('РБ15%'!ET19*0.85,)</f>
        <v>26733</v>
      </c>
      <c r="EU19" s="58">
        <f>ROUNDUP('РБ15%'!EU19*0.85,)</f>
        <v>26733</v>
      </c>
      <c r="EV19" s="58">
        <f>ROUNDUP('РБ15%'!EV19*0.85,)</f>
        <v>26733</v>
      </c>
      <c r="EW19" s="58">
        <f>ROUNDUP('РБ15%'!EW19*0.85,)</f>
        <v>26733</v>
      </c>
      <c r="EX19" s="58">
        <f>ROUNDUP('РБ15%'!EX19*0.85,)</f>
        <v>26733</v>
      </c>
      <c r="EY19" s="58">
        <f>ROUNDUP('РБ15%'!EY19*0.85,)</f>
        <v>26733</v>
      </c>
      <c r="EZ19" s="58">
        <f>ROUNDUP('РБ15%'!EZ19*0.85,)</f>
        <v>26733</v>
      </c>
      <c r="FA19" s="58">
        <f>ROUNDUP('РБ15%'!FA19*0.85,)</f>
        <v>26733</v>
      </c>
      <c r="FB19" s="58">
        <f>ROUNDUP('РБ15%'!FB19*0.85,)</f>
        <v>26733</v>
      </c>
      <c r="FC19" s="58">
        <f>ROUNDUP('РБ15%'!FC19*0.85,)</f>
        <v>26733</v>
      </c>
      <c r="FD19" s="58">
        <f>ROUNDUP('РБ15%'!FD19*0.85,)</f>
        <v>26733</v>
      </c>
      <c r="FE19" s="58">
        <f>ROUNDUP('РБ15%'!FE19*0.85,)</f>
        <v>26733</v>
      </c>
      <c r="FF19" s="58">
        <f>ROUNDUP('РБ15%'!FF19*0.85,)</f>
        <v>26733</v>
      </c>
      <c r="FG19" s="58">
        <f>ROUNDUP('РБ15%'!FG19*0.85,)</f>
        <v>26733</v>
      </c>
      <c r="FH19" s="58">
        <f>ROUNDUP('РБ15%'!FH19*0.85,)</f>
        <v>26733</v>
      </c>
      <c r="FI19" s="58">
        <f>ROUNDUP('РБ15%'!FI19*0.85,)</f>
        <v>26733</v>
      </c>
      <c r="FJ19" s="58">
        <f>ROUNDUP('РБ15%'!FJ19*0.85,)</f>
        <v>26733</v>
      </c>
      <c r="FK19" s="58">
        <f>ROUNDUP('РБ15%'!FK19*0.85,)</f>
        <v>28611</v>
      </c>
      <c r="FL19" s="58">
        <f>ROUNDUP('РБ15%'!FL19*0.85,)</f>
        <v>28611</v>
      </c>
      <c r="FM19" s="58">
        <f>ROUNDUP('РБ15%'!FM19*0.85,)</f>
        <v>28611</v>
      </c>
      <c r="FN19" s="58">
        <f>ROUNDUP('РБ15%'!FN19*0.85,)</f>
        <v>26733</v>
      </c>
      <c r="FO19" s="58">
        <f>ROUNDUP('РБ15%'!FO19*0.85,)</f>
        <v>26733</v>
      </c>
      <c r="FP19" s="58">
        <f>ROUNDUP('РБ15%'!FP19*0.85,)</f>
        <v>26733</v>
      </c>
      <c r="FQ19" s="58">
        <f>ROUNDUP('РБ15%'!FQ19*0.85,)</f>
        <v>26733</v>
      </c>
      <c r="FR19" s="58">
        <f>ROUNDUP('РБ15%'!FR19*0.85,)</f>
        <v>26733</v>
      </c>
      <c r="FS19" s="58">
        <f>ROUNDUP('РБ15%'!FS19*0.85,)</f>
        <v>25288</v>
      </c>
      <c r="FT19" s="58">
        <f>ROUNDUP('РБ15%'!FT19*0.85,)</f>
        <v>25288</v>
      </c>
      <c r="FU19" s="58">
        <f>ROUNDUP('РБ15%'!FU19*0.85,)</f>
        <v>25288</v>
      </c>
      <c r="FV19" s="58">
        <f>ROUNDUP('РБ15%'!FV19*0.85,)</f>
        <v>25288</v>
      </c>
      <c r="FW19" s="58">
        <f>ROUNDUP('РБ15%'!FW19*0.85,)</f>
        <v>25288</v>
      </c>
      <c r="FX19" s="58">
        <f>ROUNDUP('РБ15%'!FX19*0.85,)</f>
        <v>25288</v>
      </c>
      <c r="FY19" s="58">
        <f>ROUNDUP('РБ15%'!FY19*0.85,)</f>
        <v>25288</v>
      </c>
      <c r="FZ19" s="58">
        <f>ROUNDUP('РБ15%'!FZ19*0.85,)</f>
        <v>29551</v>
      </c>
      <c r="GA19" s="58">
        <f>ROUNDUP('РБ15%'!GA19*0.85,)</f>
        <v>26010</v>
      </c>
      <c r="GB19" s="58">
        <f>ROUNDUP('РБ15%'!GB19*0.85,)</f>
        <v>17124</v>
      </c>
      <c r="GC19" s="58">
        <f>ROUNDUP('РБ15%'!GC19*0.85,)</f>
        <v>17124</v>
      </c>
      <c r="GD19" s="58">
        <f>ROUNDUP('РБ15%'!GD19*0.85,)</f>
        <v>17124</v>
      </c>
      <c r="GE19" s="58">
        <f>ROUNDUP('РБ15%'!GE19*0.85,)</f>
        <v>17124</v>
      </c>
      <c r="GF19" s="58">
        <f>ROUNDUP('РБ15%'!GF19*0.85,)</f>
        <v>17124</v>
      </c>
      <c r="GG19" s="58">
        <f>ROUNDUP('РБ15%'!GG19*0.85,)</f>
        <v>17124</v>
      </c>
      <c r="GH19" s="58">
        <f>ROUNDUP('РБ15%'!GH19*0.85,)</f>
        <v>17124</v>
      </c>
      <c r="GI19" s="58">
        <f>ROUNDUP('РБ15%'!GI19*0.85,)</f>
        <v>17124</v>
      </c>
      <c r="GJ19" s="58">
        <f>ROUNDUP('РБ15%'!GJ19*0.85,)</f>
        <v>17124</v>
      </c>
      <c r="GK19" s="58">
        <f>ROUNDUP('РБ15%'!GK19*0.85,)</f>
        <v>17124</v>
      </c>
      <c r="GL19" s="58">
        <f>ROUNDUP('РБ15%'!GL19*0.85,)</f>
        <v>17124</v>
      </c>
      <c r="GM19" s="58">
        <f>ROUNDUP('РБ15%'!GM19*0.85,)</f>
        <v>17124</v>
      </c>
      <c r="GN19" s="58">
        <f>ROUNDUP('РБ15%'!GN19*0.85,)</f>
        <v>17124</v>
      </c>
      <c r="GO19" s="58">
        <f>ROUNDUP('РБ15%'!GO19*0.85,)</f>
        <v>17124</v>
      </c>
      <c r="GP19" s="58">
        <f>ROUNDUP('РБ15%'!GP19*0.85,)</f>
        <v>17124</v>
      </c>
      <c r="GQ19" s="58">
        <f>ROUNDUP('РБ15%'!GQ19*0.85,)</f>
        <v>17124</v>
      </c>
      <c r="GR19" s="58">
        <f>ROUNDUP('РБ15%'!GR19*0.85,)</f>
        <v>17124</v>
      </c>
      <c r="GS19" s="58">
        <f>ROUNDUP('РБ15%'!GS19*0.85,)</f>
        <v>17124</v>
      </c>
      <c r="GT19" s="58">
        <f>ROUNDUP('РБ15%'!GT19*0.85,)</f>
        <v>17124</v>
      </c>
      <c r="GU19" s="58">
        <f>ROUNDUP('РБ15%'!GU19*0.85,)</f>
        <v>17124</v>
      </c>
      <c r="GV19" s="58">
        <f>ROUNDUP('РБ15%'!GV19*0.85,)</f>
        <v>17124</v>
      </c>
      <c r="GW19" s="58">
        <f>ROUNDUP('РБ15%'!GW19*0.85,)</f>
        <v>17124</v>
      </c>
    </row>
    <row r="20" spans="1:205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</row>
    <row r="21" spans="1:205" s="4" customFormat="1" ht="12" customHeight="1">
      <c r="A21" s="20">
        <v>1</v>
      </c>
      <c r="B21" s="58">
        <f>ROUNDUP('РБ15%'!B21*0.85,)</f>
        <v>19147</v>
      </c>
      <c r="C21" s="58">
        <f>ROUNDUP('РБ15%'!C21*0.85,)</f>
        <v>18785</v>
      </c>
      <c r="D21" s="58">
        <f>ROUNDUP('РБ15%'!D21*0.85,)</f>
        <v>19508</v>
      </c>
      <c r="E21" s="58">
        <f>ROUNDUP('РБ15%'!E21*0.85,)</f>
        <v>19508</v>
      </c>
      <c r="F21" s="58">
        <f>ROUNDUP('РБ15%'!F21*0.85,)</f>
        <v>19508</v>
      </c>
      <c r="G21" s="58">
        <f>ROUNDUP('РБ15%'!G21*0.85,)</f>
        <v>18496</v>
      </c>
      <c r="H21" s="58">
        <f>ROUNDUP('РБ15%'!H21*0.85,)</f>
        <v>18496</v>
      </c>
      <c r="I21" s="58">
        <f>ROUNDUP('РБ15%'!I21*0.85,)</f>
        <v>18496</v>
      </c>
      <c r="J21" s="58">
        <f>ROUNDUP('РБ15%'!J21*0.85,)</f>
        <v>18496</v>
      </c>
      <c r="K21" s="58">
        <f>ROUNDUP('РБ15%'!K21*0.85,)</f>
        <v>19147</v>
      </c>
      <c r="L21" s="58">
        <f>ROUNDUP('РБ15%'!L21*0.85,)</f>
        <v>19147</v>
      </c>
      <c r="M21" s="58">
        <f>ROUNDUP('РБ15%'!M21*0.85,)</f>
        <v>18063</v>
      </c>
      <c r="N21" s="58">
        <f>ROUNDUP('РБ15%'!N21*0.85,)</f>
        <v>18063</v>
      </c>
      <c r="O21" s="58">
        <f>ROUNDUP('РБ15%'!O21*0.85,)</f>
        <v>18063</v>
      </c>
      <c r="P21" s="58">
        <f>ROUNDUP('РБ15%'!P21*0.85,)</f>
        <v>18063</v>
      </c>
      <c r="Q21" s="58">
        <f>ROUNDUP('РБ15%'!Q21*0.85,)</f>
        <v>18063</v>
      </c>
      <c r="R21" s="58">
        <f>ROUNDUP('РБ15%'!R21*0.85,)</f>
        <v>18496</v>
      </c>
      <c r="S21" s="58">
        <f>ROUNDUP('РБ15%'!S21*0.85,)</f>
        <v>18496</v>
      </c>
      <c r="T21" s="58">
        <f>ROUNDUP('РБ15%'!T21*0.85,)</f>
        <v>18063</v>
      </c>
      <c r="U21" s="58">
        <f>ROUNDUP('РБ15%'!U21*0.85,)</f>
        <v>18063</v>
      </c>
      <c r="V21" s="58">
        <f>ROUNDUP('РБ15%'!V21*0.85,)</f>
        <v>18063</v>
      </c>
      <c r="W21" s="58">
        <f>ROUNDUP('РБ15%'!W21*0.85,)</f>
        <v>18063</v>
      </c>
      <c r="X21" s="58">
        <f>ROUNDUP('РБ15%'!X21*0.85,)</f>
        <v>15823</v>
      </c>
      <c r="Y21" s="58">
        <f>ROUNDUP('РБ15%'!Y21*0.85,)</f>
        <v>16040</v>
      </c>
      <c r="Z21" s="58">
        <f>ROUNDUP('РБ15%'!Z21*0.85,)</f>
        <v>16040</v>
      </c>
      <c r="AA21" s="58">
        <f>ROUNDUP('РБ15%'!AA21*0.85,)</f>
        <v>15823</v>
      </c>
      <c r="AB21" s="58">
        <f>ROUNDUP('РБ15%'!AB21*0.85,)</f>
        <v>15823</v>
      </c>
      <c r="AC21" s="58">
        <f>ROUNDUP('РБ15%'!AC21*0.85,)</f>
        <v>15823</v>
      </c>
      <c r="AD21" s="58">
        <f>ROUNDUP('РБ15%'!AD21*0.85,)</f>
        <v>15823</v>
      </c>
      <c r="AE21" s="58">
        <f>ROUNDUP('РБ15%'!AE21*0.85,)</f>
        <v>15823</v>
      </c>
      <c r="AF21" s="58">
        <f>ROUNDUP('РБ15%'!AF21*0.85,)</f>
        <v>16040</v>
      </c>
      <c r="AG21" s="58">
        <f>ROUNDUP('РБ15%'!AG21*0.85,)</f>
        <v>16040</v>
      </c>
      <c r="AH21" s="58">
        <f>ROUNDUP('РБ15%'!AH21*0.85,)</f>
        <v>15823</v>
      </c>
      <c r="AI21" s="58">
        <f>ROUNDUP('РБ15%'!AI21*0.85,)</f>
        <v>16040</v>
      </c>
      <c r="AJ21" s="58">
        <f>ROUNDUP('РБ15%'!AJ21*0.85,)</f>
        <v>16040</v>
      </c>
      <c r="AK21" s="58">
        <f>ROUNDUP('РБ15%'!AK21*0.85,)</f>
        <v>16040</v>
      </c>
      <c r="AL21" s="58">
        <f>ROUNDUP('РБ15%'!AL21*0.85,)</f>
        <v>16040</v>
      </c>
      <c r="AM21" s="58">
        <f>ROUNDUP('РБ15%'!AM21*0.85,)</f>
        <v>16040</v>
      </c>
      <c r="AN21" s="58">
        <f>ROUNDUP('РБ15%'!AN21*0.85,)</f>
        <v>16040</v>
      </c>
      <c r="AO21" s="58">
        <f>ROUNDUP('РБ15%'!AO21*0.85,)</f>
        <v>15823</v>
      </c>
      <c r="AP21" s="58">
        <f>ROUNDUP('РБ15%'!AP21*0.85,)</f>
        <v>15823</v>
      </c>
      <c r="AQ21" s="58">
        <f>ROUNDUP('РБ15%'!AQ21*0.85,)</f>
        <v>15823</v>
      </c>
      <c r="AR21" s="58">
        <f>ROUNDUP('РБ15%'!AR21*0.85,)</f>
        <v>15823</v>
      </c>
      <c r="AS21" s="58">
        <f>ROUNDUP('РБ15%'!AS21*0.85,)</f>
        <v>15823</v>
      </c>
      <c r="AT21" s="58">
        <f>ROUNDUP('РБ15%'!AT21*0.85,)</f>
        <v>16040</v>
      </c>
      <c r="AU21" s="58">
        <f>ROUNDUP('РБ15%'!AU21*0.85,)</f>
        <v>16040</v>
      </c>
      <c r="AV21" s="58">
        <f>ROUNDUP('РБ15%'!AV21*0.85,)</f>
        <v>15823</v>
      </c>
      <c r="AW21" s="58">
        <f>ROUNDUP('РБ15%'!AW21*0.85,)</f>
        <v>15823</v>
      </c>
      <c r="AX21" s="58">
        <f>ROUNDUP('РБ15%'!AX21*0.85,)</f>
        <v>15823</v>
      </c>
      <c r="AY21" s="58">
        <f>ROUNDUP('РБ15%'!AY21*0.85,)</f>
        <v>15823</v>
      </c>
      <c r="AZ21" s="58">
        <f>ROUNDUP('РБ15%'!AZ21*0.85,)</f>
        <v>15823</v>
      </c>
      <c r="BA21" s="58">
        <f>ROUNDUP('РБ15%'!BA21*0.85,)</f>
        <v>16040</v>
      </c>
      <c r="BB21" s="58">
        <f>ROUNDUP('РБ15%'!BB21*0.85,)</f>
        <v>16040</v>
      </c>
      <c r="BC21" s="58">
        <f>ROUNDUP('РБ15%'!BC21*0.85,)</f>
        <v>15606</v>
      </c>
      <c r="BD21" s="58">
        <f>ROUNDUP('РБ15%'!BD21*0.85,)</f>
        <v>15606</v>
      </c>
      <c r="BE21" s="58">
        <f>ROUNDUP('РБ15%'!BE21*0.85,)</f>
        <v>15606</v>
      </c>
      <c r="BF21" s="58">
        <f>ROUNDUP('РБ15%'!BF21*0.85,)</f>
        <v>16040</v>
      </c>
      <c r="BG21" s="58">
        <f>ROUNDUP('РБ15%'!BG21*0.85,)</f>
        <v>16040</v>
      </c>
      <c r="BH21" s="58">
        <f>ROUNDUP('РБ15%'!BH21*0.85,)</f>
        <v>16040</v>
      </c>
      <c r="BI21" s="58">
        <f>ROUNDUP('РБ15%'!BI21*0.85,)</f>
        <v>16040</v>
      </c>
      <c r="BJ21" s="58">
        <f>ROUNDUP('РБ15%'!BJ21*0.85,)</f>
        <v>15462</v>
      </c>
      <c r="BK21" s="58">
        <f>ROUNDUP('РБ15%'!BK21*0.85,)</f>
        <v>15462</v>
      </c>
      <c r="BL21" s="58">
        <f>ROUNDUP('РБ15%'!BL21*0.85,)</f>
        <v>15462</v>
      </c>
      <c r="BM21" s="58">
        <f>ROUNDUP('РБ15%'!BM21*0.85,)</f>
        <v>15462</v>
      </c>
      <c r="BN21" s="58">
        <f>ROUNDUP('РБ15%'!BN21*0.85,)</f>
        <v>15462</v>
      </c>
      <c r="BO21" s="58">
        <f>ROUNDUP('РБ15%'!BO21*0.85,)</f>
        <v>15606</v>
      </c>
      <c r="BP21" s="58">
        <f>ROUNDUP('РБ15%'!BP21*0.85,)</f>
        <v>15606</v>
      </c>
      <c r="BQ21" s="58">
        <f>ROUNDUP('РБ15%'!BQ21*0.85,)</f>
        <v>15462</v>
      </c>
      <c r="BR21" s="58">
        <f>ROUNDUP('РБ15%'!BR21*0.85,)</f>
        <v>15462</v>
      </c>
      <c r="BS21" s="58">
        <f>ROUNDUP('РБ15%'!BS21*0.85,)</f>
        <v>15462</v>
      </c>
      <c r="BT21" s="58">
        <f>ROUNDUP('РБ15%'!BT21*0.85,)</f>
        <v>15462</v>
      </c>
      <c r="BU21" s="58">
        <f>ROUNDUP('РБ15%'!BU21*0.85,)</f>
        <v>15462</v>
      </c>
      <c r="BV21" s="58">
        <f>ROUNDUP('РБ15%'!BV21*0.85,)</f>
        <v>15606</v>
      </c>
      <c r="BW21" s="58">
        <f>ROUNDUP('РБ15%'!BW21*0.85,)</f>
        <v>15606</v>
      </c>
      <c r="BX21" s="58">
        <f>ROUNDUP('РБ15%'!BX21*0.85,)</f>
        <v>15462</v>
      </c>
      <c r="BY21" s="58">
        <f>ROUNDUP('РБ15%'!BY21*0.85,)</f>
        <v>15462</v>
      </c>
      <c r="BZ21" s="58">
        <f>ROUNDUP('РБ15%'!BZ21*0.85,)</f>
        <v>15462</v>
      </c>
      <c r="CA21" s="58">
        <f>ROUNDUP('РБ15%'!CA21*0.85,)</f>
        <v>15462</v>
      </c>
      <c r="CB21" s="58">
        <f>ROUNDUP('РБ15%'!CB21*0.85,)</f>
        <v>15462</v>
      </c>
      <c r="CC21" s="58">
        <f>ROUNDUP('РБ15%'!CC21*0.85,)</f>
        <v>15606</v>
      </c>
      <c r="CD21" s="58">
        <f>ROUNDUP('РБ15%'!CD21*0.85,)</f>
        <v>15606</v>
      </c>
      <c r="CE21" s="58">
        <f>ROUNDUP('РБ15%'!CE21*0.85,)</f>
        <v>15462</v>
      </c>
      <c r="CF21" s="58">
        <f>ROUNDUP('РБ15%'!CF21*0.85,)</f>
        <v>15462</v>
      </c>
      <c r="CG21" s="58">
        <f>ROUNDUP('РБ15%'!CG21*0.85,)</f>
        <v>15462</v>
      </c>
      <c r="CH21" s="58">
        <f>ROUNDUP('РБ15%'!CH21*0.85,)</f>
        <v>15462</v>
      </c>
      <c r="CI21" s="58">
        <f>ROUNDUP('РБ15%'!CI21*0.85,)</f>
        <v>15462</v>
      </c>
      <c r="CJ21" s="58">
        <f>ROUNDUP('РБ15%'!CJ21*0.85,)</f>
        <v>15606</v>
      </c>
      <c r="CK21" s="58">
        <f>ROUNDUP('РБ15%'!CK21*0.85,)</f>
        <v>15606</v>
      </c>
      <c r="CL21" s="58">
        <f>ROUNDUP('РБ15%'!CL21*0.85,)</f>
        <v>15462</v>
      </c>
      <c r="CM21" s="58">
        <f>ROUNDUP('РБ15%'!CM21*0.85,)</f>
        <v>15462</v>
      </c>
      <c r="CN21" s="58">
        <f>ROUNDUP('РБ15%'!CN21*0.85,)</f>
        <v>15462</v>
      </c>
      <c r="CO21" s="58">
        <f>ROUNDUP('РБ15%'!CO21*0.85,)</f>
        <v>15462</v>
      </c>
      <c r="CP21" s="58">
        <f>ROUNDUP('РБ15%'!CP21*0.85,)</f>
        <v>15462</v>
      </c>
      <c r="CQ21" s="58">
        <f>ROUNDUP('РБ15%'!CQ21*0.85,)</f>
        <v>16257</v>
      </c>
      <c r="CR21" s="58">
        <f>ROUNDUP('РБ15%'!CR21*0.85,)</f>
        <v>16257</v>
      </c>
      <c r="CS21" s="58">
        <f>ROUNDUP('РБ15%'!CS21*0.85,)</f>
        <v>16257</v>
      </c>
      <c r="CT21" s="58">
        <f>ROUNDUP('РБ15%'!CT21*0.85,)</f>
        <v>16257</v>
      </c>
      <c r="CU21" s="58">
        <f>ROUNDUP('РБ15%'!CU21*0.85,)</f>
        <v>16257</v>
      </c>
      <c r="CV21" s="58">
        <f>ROUNDUP('РБ15%'!CV21*0.85,)</f>
        <v>16257</v>
      </c>
      <c r="CW21" s="58">
        <f>ROUNDUP('РБ15%'!CW21*0.85,)</f>
        <v>16257</v>
      </c>
      <c r="CX21" s="58">
        <f>ROUNDUP('РБ15%'!CX21*0.85,)</f>
        <v>16618</v>
      </c>
      <c r="CY21" s="58">
        <f>ROUNDUP('РБ15%'!CY21*0.85,)</f>
        <v>16618</v>
      </c>
      <c r="CZ21" s="58">
        <f>ROUNDUP('РБ15%'!CZ21*0.85,)</f>
        <v>16618</v>
      </c>
      <c r="DA21" s="58">
        <f>ROUNDUP('РБ15%'!DA21*0.85,)</f>
        <v>16618</v>
      </c>
      <c r="DB21" s="58">
        <f>ROUNDUP('РБ15%'!DB21*0.85,)</f>
        <v>16618</v>
      </c>
      <c r="DC21" s="58">
        <f>ROUNDUP('РБ15%'!DC21*0.85,)</f>
        <v>16618</v>
      </c>
      <c r="DD21" s="58">
        <f>ROUNDUP('РБ15%'!DD21*0.85,)</f>
        <v>16618</v>
      </c>
      <c r="DE21" s="58">
        <f>ROUNDUP('РБ15%'!DE21*0.85,)</f>
        <v>17340</v>
      </c>
      <c r="DF21" s="58">
        <f>ROUNDUP('РБ15%'!DF21*0.85,)</f>
        <v>17340</v>
      </c>
      <c r="DG21" s="58">
        <f>ROUNDUP('РБ15%'!DG21*0.85,)</f>
        <v>17340</v>
      </c>
      <c r="DH21" s="58">
        <f>ROUNDUP('РБ15%'!DH21*0.85,)</f>
        <v>17340</v>
      </c>
      <c r="DI21" s="58">
        <f>ROUNDUP('РБ15%'!DI21*0.85,)</f>
        <v>31574</v>
      </c>
      <c r="DJ21" s="58">
        <f>ROUNDUP('РБ15%'!DJ21*0.85,)</f>
        <v>40244</v>
      </c>
      <c r="DK21" s="58">
        <f>ROUNDUP('РБ15%'!DK21*0.85,)</f>
        <v>40244</v>
      </c>
      <c r="DL21" s="58">
        <f>ROUNDUP('РБ15%'!DL21*0.85,)</f>
        <v>40244</v>
      </c>
      <c r="DM21" s="58">
        <f>ROUNDUP('РБ15%'!DM21*0.85,)</f>
        <v>40244</v>
      </c>
      <c r="DN21" s="58">
        <f>ROUNDUP('РБ15%'!DN21*0.85,)</f>
        <v>40244</v>
      </c>
      <c r="DO21" s="58">
        <f>ROUNDUP('РБ15%'!DO21*0.85,)</f>
        <v>40244</v>
      </c>
      <c r="DP21" s="58">
        <f>ROUNDUP('РБ15%'!DP21*0.85,)</f>
        <v>40244</v>
      </c>
      <c r="DQ21" s="58">
        <f>ROUNDUP('РБ15%'!DQ21*0.85,)</f>
        <v>40244</v>
      </c>
      <c r="DR21" s="58">
        <f>ROUNDUP('РБ15%'!DR21*0.85,)</f>
        <v>40244</v>
      </c>
      <c r="DS21" s="58">
        <f>ROUNDUP('РБ15%'!DS21*0.85,)</f>
        <v>38076</v>
      </c>
      <c r="DT21" s="58">
        <f>ROUNDUP('РБ15%'!DT21*0.85,)</f>
        <v>29695</v>
      </c>
      <c r="DU21" s="58">
        <f>ROUNDUP('РБ15%'!DU21*0.85,)</f>
        <v>29695</v>
      </c>
      <c r="DV21" s="58">
        <f>ROUNDUP('РБ15%'!DV21*0.85,)</f>
        <v>29695</v>
      </c>
      <c r="DW21" s="58">
        <f>ROUNDUP('РБ15%'!DW21*0.85,)</f>
        <v>29695</v>
      </c>
      <c r="DX21" s="58">
        <f>ROUNDUP('РБ15%'!DX21*0.85,)</f>
        <v>29695</v>
      </c>
      <c r="DY21" s="58">
        <f>ROUNDUP('РБ15%'!DY21*0.85,)</f>
        <v>29695</v>
      </c>
      <c r="DZ21" s="58">
        <f>ROUNDUP('РБ15%'!DZ21*0.85,)</f>
        <v>29695</v>
      </c>
      <c r="EA21" s="58">
        <f>ROUNDUP('РБ15%'!EA21*0.85,)</f>
        <v>30418</v>
      </c>
      <c r="EB21" s="58">
        <f>ROUNDUP('РБ15%'!EB21*0.85,)</f>
        <v>30418</v>
      </c>
      <c r="EC21" s="58">
        <f>ROUNDUP('РБ15%'!EC21*0.85,)</f>
        <v>30418</v>
      </c>
      <c r="ED21" s="58">
        <f>ROUNDUP('РБ15%'!ED21*0.85,)</f>
        <v>30418</v>
      </c>
      <c r="EE21" s="58">
        <f>ROUNDUP('РБ15%'!EE21*0.85,)</f>
        <v>30418</v>
      </c>
      <c r="EF21" s="58">
        <f>ROUNDUP('РБ15%'!EF21*0.85,)</f>
        <v>30418</v>
      </c>
      <c r="EG21" s="58">
        <f>ROUNDUP('РБ15%'!EG21*0.85,)</f>
        <v>30418</v>
      </c>
      <c r="EH21" s="58">
        <f>ROUNDUP('РБ15%'!EH21*0.85,)</f>
        <v>30418</v>
      </c>
      <c r="EI21" s="58">
        <f>ROUNDUP('РБ15%'!EI21*0.85,)</f>
        <v>30418</v>
      </c>
      <c r="EJ21" s="58">
        <f>ROUNDUP('РБ15%'!EJ21*0.85,)</f>
        <v>30418</v>
      </c>
      <c r="EK21" s="58">
        <f>ROUNDUP('РБ15%'!EK21*0.85,)</f>
        <v>30418</v>
      </c>
      <c r="EL21" s="58">
        <f>ROUNDUP('РБ15%'!EL21*0.85,)</f>
        <v>30418</v>
      </c>
      <c r="EM21" s="58">
        <f>ROUNDUP('РБ15%'!EM21*0.85,)</f>
        <v>30418</v>
      </c>
      <c r="EN21" s="58">
        <f>ROUNDUP('РБ15%'!EN21*0.85,)</f>
        <v>30418</v>
      </c>
      <c r="EO21" s="58">
        <f>ROUNDUP('РБ15%'!EO21*0.85,)</f>
        <v>30418</v>
      </c>
      <c r="EP21" s="58">
        <f>ROUNDUP('РБ15%'!EP21*0.85,)</f>
        <v>30418</v>
      </c>
      <c r="EQ21" s="58">
        <f>ROUNDUP('РБ15%'!EQ21*0.85,)</f>
        <v>31140</v>
      </c>
      <c r="ER21" s="58">
        <f>ROUNDUP('РБ15%'!ER21*0.85,)</f>
        <v>31140</v>
      </c>
      <c r="ES21" s="58">
        <f>ROUNDUP('РБ15%'!ES21*0.85,)</f>
        <v>31140</v>
      </c>
      <c r="ET21" s="58">
        <f>ROUNDUP('РБ15%'!ET21*0.85,)</f>
        <v>31140</v>
      </c>
      <c r="EU21" s="58">
        <f>ROUNDUP('РБ15%'!EU21*0.85,)</f>
        <v>31140</v>
      </c>
      <c r="EV21" s="58">
        <f>ROUNDUP('РБ15%'!EV21*0.85,)</f>
        <v>31140</v>
      </c>
      <c r="EW21" s="58">
        <f>ROUNDUP('РБ15%'!EW21*0.85,)</f>
        <v>31140</v>
      </c>
      <c r="EX21" s="58">
        <f>ROUNDUP('РБ15%'!EX21*0.85,)</f>
        <v>31140</v>
      </c>
      <c r="EY21" s="58">
        <f>ROUNDUP('РБ15%'!EY21*0.85,)</f>
        <v>31140</v>
      </c>
      <c r="EZ21" s="58">
        <f>ROUNDUP('РБ15%'!EZ21*0.85,)</f>
        <v>31140</v>
      </c>
      <c r="FA21" s="58">
        <f>ROUNDUP('РБ15%'!FA21*0.85,)</f>
        <v>31140</v>
      </c>
      <c r="FB21" s="58">
        <f>ROUNDUP('РБ15%'!FB21*0.85,)</f>
        <v>31140</v>
      </c>
      <c r="FC21" s="58">
        <f>ROUNDUP('РБ15%'!FC21*0.85,)</f>
        <v>31140</v>
      </c>
      <c r="FD21" s="58">
        <f>ROUNDUP('РБ15%'!FD21*0.85,)</f>
        <v>31140</v>
      </c>
      <c r="FE21" s="58">
        <f>ROUNDUP('РБ15%'!FE21*0.85,)</f>
        <v>31140</v>
      </c>
      <c r="FF21" s="58">
        <f>ROUNDUP('РБ15%'!FF21*0.85,)</f>
        <v>31140</v>
      </c>
      <c r="FG21" s="58">
        <f>ROUNDUP('РБ15%'!FG21*0.85,)</f>
        <v>31140</v>
      </c>
      <c r="FH21" s="58">
        <f>ROUNDUP('РБ15%'!FH21*0.85,)</f>
        <v>31140</v>
      </c>
      <c r="FI21" s="58">
        <f>ROUNDUP('РБ15%'!FI21*0.85,)</f>
        <v>31140</v>
      </c>
      <c r="FJ21" s="58">
        <f>ROUNDUP('РБ15%'!FJ21*0.85,)</f>
        <v>31140</v>
      </c>
      <c r="FK21" s="58">
        <f>ROUNDUP('РБ15%'!FK21*0.85,)</f>
        <v>33019</v>
      </c>
      <c r="FL21" s="58">
        <f>ROUNDUP('РБ15%'!FL21*0.85,)</f>
        <v>33019</v>
      </c>
      <c r="FM21" s="58">
        <f>ROUNDUP('РБ15%'!FM21*0.85,)</f>
        <v>33019</v>
      </c>
      <c r="FN21" s="58">
        <f>ROUNDUP('РБ15%'!FN21*0.85,)</f>
        <v>31140</v>
      </c>
      <c r="FO21" s="58">
        <f>ROUNDUP('РБ15%'!FO21*0.85,)</f>
        <v>31140</v>
      </c>
      <c r="FP21" s="58">
        <f>ROUNDUP('РБ15%'!FP21*0.85,)</f>
        <v>31140</v>
      </c>
      <c r="FQ21" s="58">
        <f>ROUNDUP('РБ15%'!FQ21*0.85,)</f>
        <v>31140</v>
      </c>
      <c r="FR21" s="58">
        <f>ROUNDUP('РБ15%'!FR21*0.85,)</f>
        <v>31140</v>
      </c>
      <c r="FS21" s="58">
        <f>ROUNDUP('РБ15%'!FS21*0.85,)</f>
        <v>29695</v>
      </c>
      <c r="FT21" s="58">
        <f>ROUNDUP('РБ15%'!FT21*0.85,)</f>
        <v>29695</v>
      </c>
      <c r="FU21" s="58">
        <f>ROUNDUP('РБ15%'!FU21*0.85,)</f>
        <v>29695</v>
      </c>
      <c r="FV21" s="58">
        <f>ROUNDUP('РБ15%'!FV21*0.85,)</f>
        <v>29695</v>
      </c>
      <c r="FW21" s="58">
        <f>ROUNDUP('РБ15%'!FW21*0.85,)</f>
        <v>29695</v>
      </c>
      <c r="FX21" s="58">
        <f>ROUNDUP('РБ15%'!FX21*0.85,)</f>
        <v>29695</v>
      </c>
      <c r="FY21" s="58">
        <f>ROUNDUP('РБ15%'!FY21*0.85,)</f>
        <v>29695</v>
      </c>
      <c r="FZ21" s="58">
        <f>ROUNDUP('РБ15%'!FZ21*0.85,)</f>
        <v>33958</v>
      </c>
      <c r="GA21" s="58">
        <f>ROUNDUP('РБ15%'!GA21*0.85,)</f>
        <v>30418</v>
      </c>
      <c r="GB21" s="58">
        <f>ROUNDUP('РБ15%'!GB21*0.85,)</f>
        <v>24060</v>
      </c>
      <c r="GC21" s="58">
        <f>ROUNDUP('РБ15%'!GC21*0.85,)</f>
        <v>24060</v>
      </c>
      <c r="GD21" s="58">
        <f>ROUNDUP('РБ15%'!GD21*0.85,)</f>
        <v>24060</v>
      </c>
      <c r="GE21" s="58">
        <f>ROUNDUP('РБ15%'!GE21*0.85,)</f>
        <v>24060</v>
      </c>
      <c r="GF21" s="58">
        <f>ROUNDUP('РБ15%'!GF21*0.85,)</f>
        <v>24060</v>
      </c>
      <c r="GG21" s="58">
        <f>ROUNDUP('РБ15%'!GG21*0.85,)</f>
        <v>24060</v>
      </c>
      <c r="GH21" s="58">
        <f>ROUNDUP('РБ15%'!GH21*0.85,)</f>
        <v>24060</v>
      </c>
      <c r="GI21" s="58">
        <f>ROUNDUP('РБ15%'!GI21*0.85,)</f>
        <v>24060</v>
      </c>
      <c r="GJ21" s="58">
        <f>ROUNDUP('РБ15%'!GJ21*0.85,)</f>
        <v>24060</v>
      </c>
      <c r="GK21" s="58">
        <f>ROUNDUP('РБ15%'!GK21*0.85,)</f>
        <v>24060</v>
      </c>
      <c r="GL21" s="58">
        <f>ROUNDUP('РБ15%'!GL21*0.85,)</f>
        <v>24060</v>
      </c>
      <c r="GM21" s="58">
        <f>ROUNDUP('РБ15%'!GM21*0.85,)</f>
        <v>24060</v>
      </c>
      <c r="GN21" s="58">
        <f>ROUNDUP('РБ15%'!GN21*0.85,)</f>
        <v>24060</v>
      </c>
      <c r="GO21" s="58">
        <f>ROUNDUP('РБ15%'!GO21*0.85,)</f>
        <v>24060</v>
      </c>
      <c r="GP21" s="58">
        <f>ROUNDUP('РБ15%'!GP21*0.85,)</f>
        <v>24060</v>
      </c>
      <c r="GQ21" s="58">
        <f>ROUNDUP('РБ15%'!GQ21*0.85,)</f>
        <v>24060</v>
      </c>
      <c r="GR21" s="58">
        <f>ROUNDUP('РБ15%'!GR21*0.85,)</f>
        <v>24060</v>
      </c>
      <c r="GS21" s="58">
        <f>ROUNDUP('РБ15%'!GS21*0.85,)</f>
        <v>24060</v>
      </c>
      <c r="GT21" s="58">
        <f>ROUNDUP('РБ15%'!GT21*0.85,)</f>
        <v>24060</v>
      </c>
      <c r="GU21" s="58">
        <f>ROUNDUP('РБ15%'!GU21*0.85,)</f>
        <v>24060</v>
      </c>
      <c r="GV21" s="58">
        <f>ROUNDUP('РБ15%'!GV21*0.85,)</f>
        <v>24060</v>
      </c>
      <c r="GW21" s="58">
        <f>ROUNDUP('РБ15%'!GW21*0.85,)</f>
        <v>24060</v>
      </c>
    </row>
    <row r="22" spans="1:205" s="4" customFormat="1" ht="12" customHeight="1">
      <c r="A22" s="24">
        <v>2</v>
      </c>
      <c r="B22" s="58">
        <f>ROUNDUP('РБ15%'!B22*0.85,)</f>
        <v>19147</v>
      </c>
      <c r="C22" s="58">
        <f>ROUNDUP('РБ15%'!C22*0.85,)</f>
        <v>18785</v>
      </c>
      <c r="D22" s="58">
        <f>ROUNDUP('РБ15%'!D22*0.85,)</f>
        <v>19508</v>
      </c>
      <c r="E22" s="58">
        <f>ROUNDUP('РБ15%'!E22*0.85,)</f>
        <v>19508</v>
      </c>
      <c r="F22" s="58">
        <f>ROUNDUP('РБ15%'!F22*0.85,)</f>
        <v>19508</v>
      </c>
      <c r="G22" s="58">
        <f>ROUNDUP('РБ15%'!G22*0.85,)</f>
        <v>18496</v>
      </c>
      <c r="H22" s="58">
        <f>ROUNDUP('РБ15%'!H22*0.85,)</f>
        <v>18496</v>
      </c>
      <c r="I22" s="58">
        <f>ROUNDUP('РБ15%'!I22*0.85,)</f>
        <v>18496</v>
      </c>
      <c r="J22" s="58">
        <f>ROUNDUP('РБ15%'!J22*0.85,)</f>
        <v>18496</v>
      </c>
      <c r="K22" s="58">
        <f>ROUNDUP('РБ15%'!K22*0.85,)</f>
        <v>19147</v>
      </c>
      <c r="L22" s="58">
        <f>ROUNDUP('РБ15%'!L22*0.85,)</f>
        <v>19147</v>
      </c>
      <c r="M22" s="58">
        <f>ROUNDUP('РБ15%'!M22*0.85,)</f>
        <v>18063</v>
      </c>
      <c r="N22" s="58">
        <f>ROUNDUP('РБ15%'!N22*0.85,)</f>
        <v>18063</v>
      </c>
      <c r="O22" s="58">
        <f>ROUNDUP('РБ15%'!O22*0.85,)</f>
        <v>18063</v>
      </c>
      <c r="P22" s="58">
        <f>ROUNDUP('РБ15%'!P22*0.85,)</f>
        <v>18063</v>
      </c>
      <c r="Q22" s="58">
        <f>ROUNDUP('РБ15%'!Q22*0.85,)</f>
        <v>18063</v>
      </c>
      <c r="R22" s="58">
        <f>ROUNDUP('РБ15%'!R22*0.85,)</f>
        <v>18496</v>
      </c>
      <c r="S22" s="58">
        <f>ROUNDUP('РБ15%'!S22*0.85,)</f>
        <v>18496</v>
      </c>
      <c r="T22" s="58">
        <f>ROUNDUP('РБ15%'!T22*0.85,)</f>
        <v>18063</v>
      </c>
      <c r="U22" s="58">
        <f>ROUNDUP('РБ15%'!U22*0.85,)</f>
        <v>18063</v>
      </c>
      <c r="V22" s="58">
        <f>ROUNDUP('РБ15%'!V22*0.85,)</f>
        <v>18063</v>
      </c>
      <c r="W22" s="58">
        <f>ROUNDUP('РБ15%'!W22*0.85,)</f>
        <v>18063</v>
      </c>
      <c r="X22" s="58">
        <f>ROUNDUP('РБ15%'!X22*0.85,)</f>
        <v>15823</v>
      </c>
      <c r="Y22" s="58">
        <f>ROUNDUP('РБ15%'!Y22*0.85,)</f>
        <v>16040</v>
      </c>
      <c r="Z22" s="58">
        <f>ROUNDUP('РБ15%'!Z22*0.85,)</f>
        <v>16040</v>
      </c>
      <c r="AA22" s="58">
        <f>ROUNDUP('РБ15%'!AA22*0.85,)</f>
        <v>15823</v>
      </c>
      <c r="AB22" s="58">
        <f>ROUNDUP('РБ15%'!AB22*0.85,)</f>
        <v>15823</v>
      </c>
      <c r="AC22" s="58">
        <f>ROUNDUP('РБ15%'!AC22*0.85,)</f>
        <v>15823</v>
      </c>
      <c r="AD22" s="58">
        <f>ROUNDUP('РБ15%'!AD22*0.85,)</f>
        <v>15823</v>
      </c>
      <c r="AE22" s="58">
        <f>ROUNDUP('РБ15%'!AE22*0.85,)</f>
        <v>15823</v>
      </c>
      <c r="AF22" s="58">
        <f>ROUNDUP('РБ15%'!AF22*0.85,)</f>
        <v>16040</v>
      </c>
      <c r="AG22" s="58">
        <f>ROUNDUP('РБ15%'!AG22*0.85,)</f>
        <v>16040</v>
      </c>
      <c r="AH22" s="58">
        <f>ROUNDUP('РБ15%'!AH22*0.85,)</f>
        <v>15823</v>
      </c>
      <c r="AI22" s="58">
        <f>ROUNDUP('РБ15%'!AI22*0.85,)</f>
        <v>16040</v>
      </c>
      <c r="AJ22" s="58">
        <f>ROUNDUP('РБ15%'!AJ22*0.85,)</f>
        <v>16040</v>
      </c>
      <c r="AK22" s="58">
        <f>ROUNDUP('РБ15%'!AK22*0.85,)</f>
        <v>16040</v>
      </c>
      <c r="AL22" s="58">
        <f>ROUNDUP('РБ15%'!AL22*0.85,)</f>
        <v>16040</v>
      </c>
      <c r="AM22" s="58">
        <f>ROUNDUP('РБ15%'!AM22*0.85,)</f>
        <v>16040</v>
      </c>
      <c r="AN22" s="58">
        <f>ROUNDUP('РБ15%'!AN22*0.85,)</f>
        <v>16040</v>
      </c>
      <c r="AO22" s="58">
        <f>ROUNDUP('РБ15%'!AO22*0.85,)</f>
        <v>15823</v>
      </c>
      <c r="AP22" s="58">
        <f>ROUNDUP('РБ15%'!AP22*0.85,)</f>
        <v>15823</v>
      </c>
      <c r="AQ22" s="58">
        <f>ROUNDUP('РБ15%'!AQ22*0.85,)</f>
        <v>15823</v>
      </c>
      <c r="AR22" s="58">
        <f>ROUNDUP('РБ15%'!AR22*0.85,)</f>
        <v>15823</v>
      </c>
      <c r="AS22" s="58">
        <f>ROUNDUP('РБ15%'!AS22*0.85,)</f>
        <v>15823</v>
      </c>
      <c r="AT22" s="58">
        <f>ROUNDUP('РБ15%'!AT22*0.85,)</f>
        <v>16040</v>
      </c>
      <c r="AU22" s="58">
        <f>ROUNDUP('РБ15%'!AU22*0.85,)</f>
        <v>16040</v>
      </c>
      <c r="AV22" s="58">
        <f>ROUNDUP('РБ15%'!AV22*0.85,)</f>
        <v>15823</v>
      </c>
      <c r="AW22" s="58">
        <f>ROUNDUP('РБ15%'!AW22*0.85,)</f>
        <v>15823</v>
      </c>
      <c r="AX22" s="58">
        <f>ROUNDUP('РБ15%'!AX22*0.85,)</f>
        <v>15823</v>
      </c>
      <c r="AY22" s="58">
        <f>ROUNDUP('РБ15%'!AY22*0.85,)</f>
        <v>15823</v>
      </c>
      <c r="AZ22" s="58">
        <f>ROUNDUP('РБ15%'!AZ22*0.85,)</f>
        <v>15823</v>
      </c>
      <c r="BA22" s="58">
        <f>ROUNDUP('РБ15%'!BA22*0.85,)</f>
        <v>16040</v>
      </c>
      <c r="BB22" s="58">
        <f>ROUNDUP('РБ15%'!BB22*0.85,)</f>
        <v>16040</v>
      </c>
      <c r="BC22" s="58">
        <f>ROUNDUP('РБ15%'!BC22*0.85,)</f>
        <v>15606</v>
      </c>
      <c r="BD22" s="58">
        <f>ROUNDUP('РБ15%'!BD22*0.85,)</f>
        <v>15606</v>
      </c>
      <c r="BE22" s="58">
        <f>ROUNDUP('РБ15%'!BE22*0.85,)</f>
        <v>15606</v>
      </c>
      <c r="BF22" s="58">
        <f>ROUNDUP('РБ15%'!BF22*0.85,)</f>
        <v>16040</v>
      </c>
      <c r="BG22" s="58">
        <f>ROUNDUP('РБ15%'!BG22*0.85,)</f>
        <v>16040</v>
      </c>
      <c r="BH22" s="58">
        <f>ROUNDUP('РБ15%'!BH22*0.85,)</f>
        <v>16040</v>
      </c>
      <c r="BI22" s="58">
        <f>ROUNDUP('РБ15%'!BI22*0.85,)</f>
        <v>16040</v>
      </c>
      <c r="BJ22" s="58">
        <f>ROUNDUP('РБ15%'!BJ22*0.85,)</f>
        <v>15462</v>
      </c>
      <c r="BK22" s="58">
        <f>ROUNDUP('РБ15%'!BK22*0.85,)</f>
        <v>15462</v>
      </c>
      <c r="BL22" s="58">
        <f>ROUNDUP('РБ15%'!BL22*0.85,)</f>
        <v>15462</v>
      </c>
      <c r="BM22" s="58">
        <f>ROUNDUP('РБ15%'!BM22*0.85,)</f>
        <v>15462</v>
      </c>
      <c r="BN22" s="58">
        <f>ROUNDUP('РБ15%'!BN22*0.85,)</f>
        <v>15462</v>
      </c>
      <c r="BO22" s="58">
        <f>ROUNDUP('РБ15%'!BO22*0.85,)</f>
        <v>15606</v>
      </c>
      <c r="BP22" s="58">
        <f>ROUNDUP('РБ15%'!BP22*0.85,)</f>
        <v>15606</v>
      </c>
      <c r="BQ22" s="58">
        <f>ROUNDUP('РБ15%'!BQ22*0.85,)</f>
        <v>15462</v>
      </c>
      <c r="BR22" s="58">
        <f>ROUNDUP('РБ15%'!BR22*0.85,)</f>
        <v>15462</v>
      </c>
      <c r="BS22" s="58">
        <f>ROUNDUP('РБ15%'!BS22*0.85,)</f>
        <v>15462</v>
      </c>
      <c r="BT22" s="58">
        <f>ROUNDUP('РБ15%'!BT22*0.85,)</f>
        <v>15462</v>
      </c>
      <c r="BU22" s="58">
        <f>ROUNDUP('РБ15%'!BU22*0.85,)</f>
        <v>15462</v>
      </c>
      <c r="BV22" s="58">
        <f>ROUNDUP('РБ15%'!BV22*0.85,)</f>
        <v>15606</v>
      </c>
      <c r="BW22" s="58">
        <f>ROUNDUP('РБ15%'!BW22*0.85,)</f>
        <v>15606</v>
      </c>
      <c r="BX22" s="58">
        <f>ROUNDUP('РБ15%'!BX22*0.85,)</f>
        <v>15462</v>
      </c>
      <c r="BY22" s="58">
        <f>ROUNDUP('РБ15%'!BY22*0.85,)</f>
        <v>15462</v>
      </c>
      <c r="BZ22" s="58">
        <f>ROUNDUP('РБ15%'!BZ22*0.85,)</f>
        <v>15462</v>
      </c>
      <c r="CA22" s="58">
        <f>ROUNDUP('РБ15%'!CA22*0.85,)</f>
        <v>15462</v>
      </c>
      <c r="CB22" s="58">
        <f>ROUNDUP('РБ15%'!CB22*0.85,)</f>
        <v>15462</v>
      </c>
      <c r="CC22" s="58">
        <f>ROUNDUP('РБ15%'!CC22*0.85,)</f>
        <v>15606</v>
      </c>
      <c r="CD22" s="58">
        <f>ROUNDUP('РБ15%'!CD22*0.85,)</f>
        <v>15606</v>
      </c>
      <c r="CE22" s="58">
        <f>ROUNDUP('РБ15%'!CE22*0.85,)</f>
        <v>15462</v>
      </c>
      <c r="CF22" s="58">
        <f>ROUNDUP('РБ15%'!CF22*0.85,)</f>
        <v>15462</v>
      </c>
      <c r="CG22" s="58">
        <f>ROUNDUP('РБ15%'!CG22*0.85,)</f>
        <v>15462</v>
      </c>
      <c r="CH22" s="58">
        <f>ROUNDUP('РБ15%'!CH22*0.85,)</f>
        <v>15462</v>
      </c>
      <c r="CI22" s="58">
        <f>ROUNDUP('РБ15%'!CI22*0.85,)</f>
        <v>15462</v>
      </c>
      <c r="CJ22" s="58">
        <f>ROUNDUP('РБ15%'!CJ22*0.85,)</f>
        <v>15606</v>
      </c>
      <c r="CK22" s="58">
        <f>ROUNDUP('РБ15%'!CK22*0.85,)</f>
        <v>15606</v>
      </c>
      <c r="CL22" s="58">
        <f>ROUNDUP('РБ15%'!CL22*0.85,)</f>
        <v>15462</v>
      </c>
      <c r="CM22" s="58">
        <f>ROUNDUP('РБ15%'!CM22*0.85,)</f>
        <v>15462</v>
      </c>
      <c r="CN22" s="58">
        <f>ROUNDUP('РБ15%'!CN22*0.85,)</f>
        <v>15462</v>
      </c>
      <c r="CO22" s="58">
        <f>ROUNDUP('РБ15%'!CO22*0.85,)</f>
        <v>15462</v>
      </c>
      <c r="CP22" s="58">
        <f>ROUNDUP('РБ15%'!CP22*0.85,)</f>
        <v>15462</v>
      </c>
      <c r="CQ22" s="58">
        <f>ROUNDUP('РБ15%'!CQ22*0.85,)</f>
        <v>16257</v>
      </c>
      <c r="CR22" s="58">
        <f>ROUNDUP('РБ15%'!CR22*0.85,)</f>
        <v>16257</v>
      </c>
      <c r="CS22" s="58">
        <f>ROUNDUP('РБ15%'!CS22*0.85,)</f>
        <v>16257</v>
      </c>
      <c r="CT22" s="58">
        <f>ROUNDUP('РБ15%'!CT22*0.85,)</f>
        <v>16257</v>
      </c>
      <c r="CU22" s="58">
        <f>ROUNDUP('РБ15%'!CU22*0.85,)</f>
        <v>16257</v>
      </c>
      <c r="CV22" s="58">
        <f>ROUNDUP('РБ15%'!CV22*0.85,)</f>
        <v>16257</v>
      </c>
      <c r="CW22" s="58">
        <f>ROUNDUP('РБ15%'!CW22*0.85,)</f>
        <v>16257</v>
      </c>
      <c r="CX22" s="58">
        <f>ROUNDUP('РБ15%'!CX22*0.85,)</f>
        <v>16618</v>
      </c>
      <c r="CY22" s="58">
        <f>ROUNDUP('РБ15%'!CY22*0.85,)</f>
        <v>16618</v>
      </c>
      <c r="CZ22" s="58">
        <f>ROUNDUP('РБ15%'!CZ22*0.85,)</f>
        <v>16618</v>
      </c>
      <c r="DA22" s="58">
        <f>ROUNDUP('РБ15%'!DA22*0.85,)</f>
        <v>16618</v>
      </c>
      <c r="DB22" s="58">
        <f>ROUNDUP('РБ15%'!DB22*0.85,)</f>
        <v>16618</v>
      </c>
      <c r="DC22" s="58">
        <f>ROUNDUP('РБ15%'!DC22*0.85,)</f>
        <v>16618</v>
      </c>
      <c r="DD22" s="58">
        <f>ROUNDUP('РБ15%'!DD22*0.85,)</f>
        <v>16618</v>
      </c>
      <c r="DE22" s="58">
        <f>ROUNDUP('РБ15%'!DE22*0.85,)</f>
        <v>17340</v>
      </c>
      <c r="DF22" s="58">
        <f>ROUNDUP('РБ15%'!DF22*0.85,)</f>
        <v>17340</v>
      </c>
      <c r="DG22" s="58">
        <f>ROUNDUP('РБ15%'!DG22*0.85,)</f>
        <v>17340</v>
      </c>
      <c r="DH22" s="58">
        <f>ROUNDUP('РБ15%'!DH22*0.85,)</f>
        <v>17340</v>
      </c>
      <c r="DI22" s="58">
        <f>ROUNDUP('РБ15%'!DI22*0.85,)</f>
        <v>31574</v>
      </c>
      <c r="DJ22" s="58">
        <f>ROUNDUP('РБ15%'!DJ22*0.85,)</f>
        <v>40244</v>
      </c>
      <c r="DK22" s="58">
        <f>ROUNDUP('РБ15%'!DK22*0.85,)</f>
        <v>40244</v>
      </c>
      <c r="DL22" s="58">
        <f>ROUNDUP('РБ15%'!DL22*0.85,)</f>
        <v>40244</v>
      </c>
      <c r="DM22" s="58">
        <f>ROUNDUP('РБ15%'!DM22*0.85,)</f>
        <v>40244</v>
      </c>
      <c r="DN22" s="58">
        <f>ROUNDUP('РБ15%'!DN22*0.85,)</f>
        <v>40244</v>
      </c>
      <c r="DO22" s="58">
        <f>ROUNDUP('РБ15%'!DO22*0.85,)</f>
        <v>40244</v>
      </c>
      <c r="DP22" s="58">
        <f>ROUNDUP('РБ15%'!DP22*0.85,)</f>
        <v>40244</v>
      </c>
      <c r="DQ22" s="58">
        <f>ROUNDUP('РБ15%'!DQ22*0.85,)</f>
        <v>40244</v>
      </c>
      <c r="DR22" s="58">
        <f>ROUNDUP('РБ15%'!DR22*0.85,)</f>
        <v>40244</v>
      </c>
      <c r="DS22" s="58">
        <f>ROUNDUP('РБ15%'!DS22*0.85,)</f>
        <v>38076</v>
      </c>
      <c r="DT22" s="58">
        <f>ROUNDUP('РБ15%'!DT22*0.85,)</f>
        <v>29695</v>
      </c>
      <c r="DU22" s="58">
        <f>ROUNDUP('РБ15%'!DU22*0.85,)</f>
        <v>29695</v>
      </c>
      <c r="DV22" s="58">
        <f>ROUNDUP('РБ15%'!DV22*0.85,)</f>
        <v>29695</v>
      </c>
      <c r="DW22" s="58">
        <f>ROUNDUP('РБ15%'!DW22*0.85,)</f>
        <v>29695</v>
      </c>
      <c r="DX22" s="58">
        <f>ROUNDUP('РБ15%'!DX22*0.85,)</f>
        <v>29695</v>
      </c>
      <c r="DY22" s="58">
        <f>ROUNDUP('РБ15%'!DY22*0.85,)</f>
        <v>29695</v>
      </c>
      <c r="DZ22" s="58">
        <f>ROUNDUP('РБ15%'!DZ22*0.85,)</f>
        <v>29695</v>
      </c>
      <c r="EA22" s="58">
        <f>ROUNDUP('РБ15%'!EA22*0.85,)</f>
        <v>30418</v>
      </c>
      <c r="EB22" s="58">
        <f>ROUNDUP('РБ15%'!EB22*0.85,)</f>
        <v>30418</v>
      </c>
      <c r="EC22" s="58">
        <f>ROUNDUP('РБ15%'!EC22*0.85,)</f>
        <v>30418</v>
      </c>
      <c r="ED22" s="58">
        <f>ROUNDUP('РБ15%'!ED22*0.85,)</f>
        <v>30418</v>
      </c>
      <c r="EE22" s="58">
        <f>ROUNDUP('РБ15%'!EE22*0.85,)</f>
        <v>30418</v>
      </c>
      <c r="EF22" s="58">
        <f>ROUNDUP('РБ15%'!EF22*0.85,)</f>
        <v>30418</v>
      </c>
      <c r="EG22" s="58">
        <f>ROUNDUP('РБ15%'!EG22*0.85,)</f>
        <v>30418</v>
      </c>
      <c r="EH22" s="58">
        <f>ROUNDUP('РБ15%'!EH22*0.85,)</f>
        <v>30418</v>
      </c>
      <c r="EI22" s="58">
        <f>ROUNDUP('РБ15%'!EI22*0.85,)</f>
        <v>30418</v>
      </c>
      <c r="EJ22" s="58">
        <f>ROUNDUP('РБ15%'!EJ22*0.85,)</f>
        <v>30418</v>
      </c>
      <c r="EK22" s="58">
        <f>ROUNDUP('РБ15%'!EK22*0.85,)</f>
        <v>30418</v>
      </c>
      <c r="EL22" s="58">
        <f>ROUNDUP('РБ15%'!EL22*0.85,)</f>
        <v>30418</v>
      </c>
      <c r="EM22" s="58">
        <f>ROUNDUP('РБ15%'!EM22*0.85,)</f>
        <v>30418</v>
      </c>
      <c r="EN22" s="58">
        <f>ROUNDUP('РБ15%'!EN22*0.85,)</f>
        <v>30418</v>
      </c>
      <c r="EO22" s="58">
        <f>ROUNDUP('РБ15%'!EO22*0.85,)</f>
        <v>30418</v>
      </c>
      <c r="EP22" s="58">
        <f>ROUNDUP('РБ15%'!EP22*0.85,)</f>
        <v>30418</v>
      </c>
      <c r="EQ22" s="58">
        <f>ROUNDUP('РБ15%'!EQ22*0.85,)</f>
        <v>31140</v>
      </c>
      <c r="ER22" s="58">
        <f>ROUNDUP('РБ15%'!ER22*0.85,)</f>
        <v>31140</v>
      </c>
      <c r="ES22" s="58">
        <f>ROUNDUP('РБ15%'!ES22*0.85,)</f>
        <v>31140</v>
      </c>
      <c r="ET22" s="58">
        <f>ROUNDUP('РБ15%'!ET22*0.85,)</f>
        <v>31140</v>
      </c>
      <c r="EU22" s="58">
        <f>ROUNDUP('РБ15%'!EU22*0.85,)</f>
        <v>31140</v>
      </c>
      <c r="EV22" s="58">
        <f>ROUNDUP('РБ15%'!EV22*0.85,)</f>
        <v>31140</v>
      </c>
      <c r="EW22" s="58">
        <f>ROUNDUP('РБ15%'!EW22*0.85,)</f>
        <v>31140</v>
      </c>
      <c r="EX22" s="58">
        <f>ROUNDUP('РБ15%'!EX22*0.85,)</f>
        <v>31140</v>
      </c>
      <c r="EY22" s="58">
        <f>ROUNDUP('РБ15%'!EY22*0.85,)</f>
        <v>31140</v>
      </c>
      <c r="EZ22" s="58">
        <f>ROUNDUP('РБ15%'!EZ22*0.85,)</f>
        <v>31140</v>
      </c>
      <c r="FA22" s="58">
        <f>ROUNDUP('РБ15%'!FA22*0.85,)</f>
        <v>31140</v>
      </c>
      <c r="FB22" s="58">
        <f>ROUNDUP('РБ15%'!FB22*0.85,)</f>
        <v>31140</v>
      </c>
      <c r="FC22" s="58">
        <f>ROUNDUP('РБ15%'!FC22*0.85,)</f>
        <v>31140</v>
      </c>
      <c r="FD22" s="58">
        <f>ROUNDUP('РБ15%'!FD22*0.85,)</f>
        <v>31140</v>
      </c>
      <c r="FE22" s="58">
        <f>ROUNDUP('РБ15%'!FE22*0.85,)</f>
        <v>31140</v>
      </c>
      <c r="FF22" s="58">
        <f>ROUNDUP('РБ15%'!FF22*0.85,)</f>
        <v>31140</v>
      </c>
      <c r="FG22" s="58">
        <f>ROUNDUP('РБ15%'!FG22*0.85,)</f>
        <v>31140</v>
      </c>
      <c r="FH22" s="58">
        <f>ROUNDUP('РБ15%'!FH22*0.85,)</f>
        <v>31140</v>
      </c>
      <c r="FI22" s="58">
        <f>ROUNDUP('РБ15%'!FI22*0.85,)</f>
        <v>31140</v>
      </c>
      <c r="FJ22" s="58">
        <f>ROUNDUP('РБ15%'!FJ22*0.85,)</f>
        <v>31140</v>
      </c>
      <c r="FK22" s="58">
        <f>ROUNDUP('РБ15%'!FK22*0.85,)</f>
        <v>33019</v>
      </c>
      <c r="FL22" s="58">
        <f>ROUNDUP('РБ15%'!FL22*0.85,)</f>
        <v>33019</v>
      </c>
      <c r="FM22" s="58">
        <f>ROUNDUP('РБ15%'!FM22*0.85,)</f>
        <v>33019</v>
      </c>
      <c r="FN22" s="58">
        <f>ROUNDUP('РБ15%'!FN22*0.85,)</f>
        <v>31140</v>
      </c>
      <c r="FO22" s="58">
        <f>ROUNDUP('РБ15%'!FO22*0.85,)</f>
        <v>31140</v>
      </c>
      <c r="FP22" s="58">
        <f>ROUNDUP('РБ15%'!FP22*0.85,)</f>
        <v>31140</v>
      </c>
      <c r="FQ22" s="58">
        <f>ROUNDUP('РБ15%'!FQ22*0.85,)</f>
        <v>31140</v>
      </c>
      <c r="FR22" s="58">
        <f>ROUNDUP('РБ15%'!FR22*0.85,)</f>
        <v>31140</v>
      </c>
      <c r="FS22" s="58">
        <f>ROUNDUP('РБ15%'!FS22*0.85,)</f>
        <v>29695</v>
      </c>
      <c r="FT22" s="58">
        <f>ROUNDUP('РБ15%'!FT22*0.85,)</f>
        <v>29695</v>
      </c>
      <c r="FU22" s="58">
        <f>ROUNDUP('РБ15%'!FU22*0.85,)</f>
        <v>29695</v>
      </c>
      <c r="FV22" s="58">
        <f>ROUNDUP('РБ15%'!FV22*0.85,)</f>
        <v>29695</v>
      </c>
      <c r="FW22" s="58">
        <f>ROUNDUP('РБ15%'!FW22*0.85,)</f>
        <v>29695</v>
      </c>
      <c r="FX22" s="58">
        <f>ROUNDUP('РБ15%'!FX22*0.85,)</f>
        <v>29695</v>
      </c>
      <c r="FY22" s="58">
        <f>ROUNDUP('РБ15%'!FY22*0.85,)</f>
        <v>29695</v>
      </c>
      <c r="FZ22" s="58">
        <f>ROUNDUP('РБ15%'!FZ22*0.85,)</f>
        <v>33958</v>
      </c>
      <c r="GA22" s="58">
        <f>ROUNDUP('РБ15%'!GA22*0.85,)</f>
        <v>30418</v>
      </c>
      <c r="GB22" s="58">
        <f>ROUNDUP('РБ15%'!GB22*0.85,)</f>
        <v>24060</v>
      </c>
      <c r="GC22" s="58">
        <f>ROUNDUP('РБ15%'!GC22*0.85,)</f>
        <v>24060</v>
      </c>
      <c r="GD22" s="58">
        <f>ROUNDUP('РБ15%'!GD22*0.85,)</f>
        <v>24060</v>
      </c>
      <c r="GE22" s="58">
        <f>ROUNDUP('РБ15%'!GE22*0.85,)</f>
        <v>24060</v>
      </c>
      <c r="GF22" s="58">
        <f>ROUNDUP('РБ15%'!GF22*0.85,)</f>
        <v>24060</v>
      </c>
      <c r="GG22" s="58">
        <f>ROUNDUP('РБ15%'!GG22*0.85,)</f>
        <v>24060</v>
      </c>
      <c r="GH22" s="58">
        <f>ROUNDUP('РБ15%'!GH22*0.85,)</f>
        <v>24060</v>
      </c>
      <c r="GI22" s="58">
        <f>ROUNDUP('РБ15%'!GI22*0.85,)</f>
        <v>24060</v>
      </c>
      <c r="GJ22" s="58">
        <f>ROUNDUP('РБ15%'!GJ22*0.85,)</f>
        <v>24060</v>
      </c>
      <c r="GK22" s="58">
        <f>ROUNDUP('РБ15%'!GK22*0.85,)</f>
        <v>24060</v>
      </c>
      <c r="GL22" s="58">
        <f>ROUNDUP('РБ15%'!GL22*0.85,)</f>
        <v>24060</v>
      </c>
      <c r="GM22" s="58">
        <f>ROUNDUP('РБ15%'!GM22*0.85,)</f>
        <v>24060</v>
      </c>
      <c r="GN22" s="58">
        <f>ROUNDUP('РБ15%'!GN22*0.85,)</f>
        <v>24060</v>
      </c>
      <c r="GO22" s="58">
        <f>ROUNDUP('РБ15%'!GO22*0.85,)</f>
        <v>24060</v>
      </c>
      <c r="GP22" s="58">
        <f>ROUNDUP('РБ15%'!GP22*0.85,)</f>
        <v>24060</v>
      </c>
      <c r="GQ22" s="58">
        <f>ROUNDUP('РБ15%'!GQ22*0.85,)</f>
        <v>24060</v>
      </c>
      <c r="GR22" s="58">
        <f>ROUNDUP('РБ15%'!GR22*0.85,)</f>
        <v>24060</v>
      </c>
      <c r="GS22" s="58">
        <f>ROUNDUP('РБ15%'!GS22*0.85,)</f>
        <v>24060</v>
      </c>
      <c r="GT22" s="58">
        <f>ROUNDUP('РБ15%'!GT22*0.85,)</f>
        <v>24060</v>
      </c>
      <c r="GU22" s="58">
        <f>ROUNDUP('РБ15%'!GU22*0.85,)</f>
        <v>24060</v>
      </c>
      <c r="GV22" s="58">
        <f>ROUNDUP('РБ15%'!GV22*0.85,)</f>
        <v>24060</v>
      </c>
      <c r="GW22" s="58">
        <f>ROUNDUP('РБ15%'!GW22*0.85,)</f>
        <v>24060</v>
      </c>
    </row>
    <row r="23" spans="1:205" s="4" customFormat="1" ht="12" customHeight="1">
      <c r="A23" s="24">
        <v>3</v>
      </c>
      <c r="B23" s="58">
        <f>ROUNDUP('РБ15%'!B23*0.85,)</f>
        <v>19147</v>
      </c>
      <c r="C23" s="58">
        <f>ROUNDUP('РБ15%'!C23*0.85,)</f>
        <v>18785</v>
      </c>
      <c r="D23" s="58">
        <f>ROUNDUP('РБ15%'!D23*0.85,)</f>
        <v>19508</v>
      </c>
      <c r="E23" s="58">
        <f>ROUNDUP('РБ15%'!E23*0.85,)</f>
        <v>19508</v>
      </c>
      <c r="F23" s="58">
        <f>ROUNDUP('РБ15%'!F23*0.85,)</f>
        <v>19508</v>
      </c>
      <c r="G23" s="58">
        <f>ROUNDUP('РБ15%'!G23*0.85,)</f>
        <v>18496</v>
      </c>
      <c r="H23" s="58">
        <f>ROUNDUP('РБ15%'!H23*0.85,)</f>
        <v>18496</v>
      </c>
      <c r="I23" s="58">
        <f>ROUNDUP('РБ15%'!I23*0.85,)</f>
        <v>18496</v>
      </c>
      <c r="J23" s="58">
        <f>ROUNDUP('РБ15%'!J23*0.85,)</f>
        <v>18496</v>
      </c>
      <c r="K23" s="58">
        <f>ROUNDUP('РБ15%'!K23*0.85,)</f>
        <v>19147</v>
      </c>
      <c r="L23" s="58">
        <f>ROUNDUP('РБ15%'!L23*0.85,)</f>
        <v>19147</v>
      </c>
      <c r="M23" s="58">
        <f>ROUNDUP('РБ15%'!M23*0.85,)</f>
        <v>18063</v>
      </c>
      <c r="N23" s="58">
        <f>ROUNDUP('РБ15%'!N23*0.85,)</f>
        <v>18063</v>
      </c>
      <c r="O23" s="58">
        <f>ROUNDUP('РБ15%'!O23*0.85,)</f>
        <v>18063</v>
      </c>
      <c r="P23" s="58">
        <f>ROUNDUP('РБ15%'!P23*0.85,)</f>
        <v>18063</v>
      </c>
      <c r="Q23" s="58">
        <f>ROUNDUP('РБ15%'!Q23*0.85,)</f>
        <v>18063</v>
      </c>
      <c r="R23" s="58">
        <f>ROUNDUP('РБ15%'!R23*0.85,)</f>
        <v>18496</v>
      </c>
      <c r="S23" s="58">
        <f>ROUNDUP('РБ15%'!S23*0.85,)</f>
        <v>18496</v>
      </c>
      <c r="T23" s="58">
        <f>ROUNDUP('РБ15%'!T23*0.85,)</f>
        <v>18063</v>
      </c>
      <c r="U23" s="58">
        <f>ROUNDUP('РБ15%'!U23*0.85,)</f>
        <v>18063</v>
      </c>
      <c r="V23" s="58">
        <f>ROUNDUP('РБ15%'!V23*0.85,)</f>
        <v>18063</v>
      </c>
      <c r="W23" s="58">
        <f>ROUNDUP('РБ15%'!W23*0.85,)</f>
        <v>18063</v>
      </c>
      <c r="X23" s="58">
        <f>ROUNDUP('РБ15%'!X23*0.85,)</f>
        <v>15823</v>
      </c>
      <c r="Y23" s="58">
        <f>ROUNDUP('РБ15%'!Y23*0.85,)</f>
        <v>16040</v>
      </c>
      <c r="Z23" s="58">
        <f>ROUNDUP('РБ15%'!Z23*0.85,)</f>
        <v>16040</v>
      </c>
      <c r="AA23" s="58">
        <f>ROUNDUP('РБ15%'!AA23*0.85,)</f>
        <v>15823</v>
      </c>
      <c r="AB23" s="58">
        <f>ROUNDUP('РБ15%'!AB23*0.85,)</f>
        <v>15823</v>
      </c>
      <c r="AC23" s="58">
        <f>ROUNDUP('РБ15%'!AC23*0.85,)</f>
        <v>15823</v>
      </c>
      <c r="AD23" s="58">
        <f>ROUNDUP('РБ15%'!AD23*0.85,)</f>
        <v>15823</v>
      </c>
      <c r="AE23" s="58">
        <f>ROUNDUP('РБ15%'!AE23*0.85,)</f>
        <v>15823</v>
      </c>
      <c r="AF23" s="58">
        <f>ROUNDUP('РБ15%'!AF23*0.85,)</f>
        <v>16040</v>
      </c>
      <c r="AG23" s="58">
        <f>ROUNDUP('РБ15%'!AG23*0.85,)</f>
        <v>16040</v>
      </c>
      <c r="AH23" s="58">
        <f>ROUNDUP('РБ15%'!AH23*0.85,)</f>
        <v>15823</v>
      </c>
      <c r="AI23" s="58">
        <f>ROUNDUP('РБ15%'!AI23*0.85,)</f>
        <v>16040</v>
      </c>
      <c r="AJ23" s="58">
        <f>ROUNDUP('РБ15%'!AJ23*0.85,)</f>
        <v>16040</v>
      </c>
      <c r="AK23" s="58">
        <f>ROUNDUP('РБ15%'!AK23*0.85,)</f>
        <v>16040</v>
      </c>
      <c r="AL23" s="58">
        <f>ROUNDUP('РБ15%'!AL23*0.85,)</f>
        <v>16040</v>
      </c>
      <c r="AM23" s="58">
        <f>ROUNDUP('РБ15%'!AM23*0.85,)</f>
        <v>16040</v>
      </c>
      <c r="AN23" s="58">
        <f>ROUNDUP('РБ15%'!AN23*0.85,)</f>
        <v>16040</v>
      </c>
      <c r="AO23" s="58">
        <f>ROUNDUP('РБ15%'!AO23*0.85,)</f>
        <v>15823</v>
      </c>
      <c r="AP23" s="58">
        <f>ROUNDUP('РБ15%'!AP23*0.85,)</f>
        <v>15823</v>
      </c>
      <c r="AQ23" s="58">
        <f>ROUNDUP('РБ15%'!AQ23*0.85,)</f>
        <v>15823</v>
      </c>
      <c r="AR23" s="58">
        <f>ROUNDUP('РБ15%'!AR23*0.85,)</f>
        <v>15823</v>
      </c>
      <c r="AS23" s="58">
        <f>ROUNDUP('РБ15%'!AS23*0.85,)</f>
        <v>15823</v>
      </c>
      <c r="AT23" s="58">
        <f>ROUNDUP('РБ15%'!AT23*0.85,)</f>
        <v>16040</v>
      </c>
      <c r="AU23" s="58">
        <f>ROUNDUP('РБ15%'!AU23*0.85,)</f>
        <v>16040</v>
      </c>
      <c r="AV23" s="58">
        <f>ROUNDUP('РБ15%'!AV23*0.85,)</f>
        <v>15823</v>
      </c>
      <c r="AW23" s="58">
        <f>ROUNDUP('РБ15%'!AW23*0.85,)</f>
        <v>15823</v>
      </c>
      <c r="AX23" s="58">
        <f>ROUNDUP('РБ15%'!AX23*0.85,)</f>
        <v>15823</v>
      </c>
      <c r="AY23" s="58">
        <f>ROUNDUP('РБ15%'!AY23*0.85,)</f>
        <v>15823</v>
      </c>
      <c r="AZ23" s="58">
        <f>ROUNDUP('РБ15%'!AZ23*0.85,)</f>
        <v>15823</v>
      </c>
      <c r="BA23" s="58">
        <f>ROUNDUP('РБ15%'!BA23*0.85,)</f>
        <v>16040</v>
      </c>
      <c r="BB23" s="58">
        <f>ROUNDUP('РБ15%'!BB23*0.85,)</f>
        <v>16040</v>
      </c>
      <c r="BC23" s="58">
        <f>ROUNDUP('РБ15%'!BC23*0.85,)</f>
        <v>15606</v>
      </c>
      <c r="BD23" s="58">
        <f>ROUNDUP('РБ15%'!BD23*0.85,)</f>
        <v>15606</v>
      </c>
      <c r="BE23" s="58">
        <f>ROUNDUP('РБ15%'!BE23*0.85,)</f>
        <v>15606</v>
      </c>
      <c r="BF23" s="58">
        <f>ROUNDUP('РБ15%'!BF23*0.85,)</f>
        <v>16040</v>
      </c>
      <c r="BG23" s="58">
        <f>ROUNDUP('РБ15%'!BG23*0.85,)</f>
        <v>16040</v>
      </c>
      <c r="BH23" s="58">
        <f>ROUNDUP('РБ15%'!BH23*0.85,)</f>
        <v>16040</v>
      </c>
      <c r="BI23" s="58">
        <f>ROUNDUP('РБ15%'!BI23*0.85,)</f>
        <v>16040</v>
      </c>
      <c r="BJ23" s="58">
        <f>ROUNDUP('РБ15%'!BJ23*0.85,)</f>
        <v>15462</v>
      </c>
      <c r="BK23" s="58">
        <f>ROUNDUP('РБ15%'!BK23*0.85,)</f>
        <v>15462</v>
      </c>
      <c r="BL23" s="58">
        <f>ROUNDUP('РБ15%'!BL23*0.85,)</f>
        <v>15462</v>
      </c>
      <c r="BM23" s="58">
        <f>ROUNDUP('РБ15%'!BM23*0.85,)</f>
        <v>15462</v>
      </c>
      <c r="BN23" s="58">
        <f>ROUNDUP('РБ15%'!BN23*0.85,)</f>
        <v>15462</v>
      </c>
      <c r="BO23" s="58">
        <f>ROUNDUP('РБ15%'!BO23*0.85,)</f>
        <v>15606</v>
      </c>
      <c r="BP23" s="58">
        <f>ROUNDUP('РБ15%'!BP23*0.85,)</f>
        <v>15606</v>
      </c>
      <c r="BQ23" s="58">
        <f>ROUNDUP('РБ15%'!BQ23*0.85,)</f>
        <v>15462</v>
      </c>
      <c r="BR23" s="58">
        <f>ROUNDUP('РБ15%'!BR23*0.85,)</f>
        <v>15462</v>
      </c>
      <c r="BS23" s="58">
        <f>ROUNDUP('РБ15%'!BS23*0.85,)</f>
        <v>15462</v>
      </c>
      <c r="BT23" s="58">
        <f>ROUNDUP('РБ15%'!BT23*0.85,)</f>
        <v>15462</v>
      </c>
      <c r="BU23" s="58">
        <f>ROUNDUP('РБ15%'!BU23*0.85,)</f>
        <v>15462</v>
      </c>
      <c r="BV23" s="58">
        <f>ROUNDUP('РБ15%'!BV23*0.85,)</f>
        <v>15606</v>
      </c>
      <c r="BW23" s="58">
        <f>ROUNDUP('РБ15%'!BW23*0.85,)</f>
        <v>15606</v>
      </c>
      <c r="BX23" s="58">
        <f>ROUNDUP('РБ15%'!BX23*0.85,)</f>
        <v>15462</v>
      </c>
      <c r="BY23" s="58">
        <f>ROUNDUP('РБ15%'!BY23*0.85,)</f>
        <v>15462</v>
      </c>
      <c r="BZ23" s="58">
        <f>ROUNDUP('РБ15%'!BZ23*0.85,)</f>
        <v>15462</v>
      </c>
      <c r="CA23" s="58">
        <f>ROUNDUP('РБ15%'!CA23*0.85,)</f>
        <v>15462</v>
      </c>
      <c r="CB23" s="58">
        <f>ROUNDUP('РБ15%'!CB23*0.85,)</f>
        <v>15462</v>
      </c>
      <c r="CC23" s="58">
        <f>ROUNDUP('РБ15%'!CC23*0.85,)</f>
        <v>15606</v>
      </c>
      <c r="CD23" s="58">
        <f>ROUNDUP('РБ15%'!CD23*0.85,)</f>
        <v>15606</v>
      </c>
      <c r="CE23" s="58">
        <f>ROUNDUP('РБ15%'!CE23*0.85,)</f>
        <v>15462</v>
      </c>
      <c r="CF23" s="58">
        <f>ROUNDUP('РБ15%'!CF23*0.85,)</f>
        <v>15462</v>
      </c>
      <c r="CG23" s="58">
        <f>ROUNDUP('РБ15%'!CG23*0.85,)</f>
        <v>15462</v>
      </c>
      <c r="CH23" s="58">
        <f>ROUNDUP('РБ15%'!CH23*0.85,)</f>
        <v>15462</v>
      </c>
      <c r="CI23" s="58">
        <f>ROUNDUP('РБ15%'!CI23*0.85,)</f>
        <v>15462</v>
      </c>
      <c r="CJ23" s="58">
        <f>ROUNDUP('РБ15%'!CJ23*0.85,)</f>
        <v>15606</v>
      </c>
      <c r="CK23" s="58">
        <f>ROUNDUP('РБ15%'!CK23*0.85,)</f>
        <v>15606</v>
      </c>
      <c r="CL23" s="58">
        <f>ROUNDUP('РБ15%'!CL23*0.85,)</f>
        <v>15462</v>
      </c>
      <c r="CM23" s="58">
        <f>ROUNDUP('РБ15%'!CM23*0.85,)</f>
        <v>15462</v>
      </c>
      <c r="CN23" s="58">
        <f>ROUNDUP('РБ15%'!CN23*0.85,)</f>
        <v>15462</v>
      </c>
      <c r="CO23" s="58">
        <f>ROUNDUP('РБ15%'!CO23*0.85,)</f>
        <v>15462</v>
      </c>
      <c r="CP23" s="58">
        <f>ROUNDUP('РБ15%'!CP23*0.85,)</f>
        <v>15462</v>
      </c>
      <c r="CQ23" s="58">
        <f>ROUNDUP('РБ15%'!CQ23*0.85,)</f>
        <v>16257</v>
      </c>
      <c r="CR23" s="58">
        <f>ROUNDUP('РБ15%'!CR23*0.85,)</f>
        <v>16257</v>
      </c>
      <c r="CS23" s="58">
        <f>ROUNDUP('РБ15%'!CS23*0.85,)</f>
        <v>16257</v>
      </c>
      <c r="CT23" s="58">
        <f>ROUNDUP('РБ15%'!CT23*0.85,)</f>
        <v>16257</v>
      </c>
      <c r="CU23" s="58">
        <f>ROUNDUP('РБ15%'!CU23*0.85,)</f>
        <v>16257</v>
      </c>
      <c r="CV23" s="58">
        <f>ROUNDUP('РБ15%'!CV23*0.85,)</f>
        <v>16257</v>
      </c>
      <c r="CW23" s="58">
        <f>ROUNDUP('РБ15%'!CW23*0.85,)</f>
        <v>16257</v>
      </c>
      <c r="CX23" s="58">
        <f>ROUNDUP('РБ15%'!CX23*0.85,)</f>
        <v>16618</v>
      </c>
      <c r="CY23" s="58">
        <f>ROUNDUP('РБ15%'!CY23*0.85,)</f>
        <v>16618</v>
      </c>
      <c r="CZ23" s="58">
        <f>ROUNDUP('РБ15%'!CZ23*0.85,)</f>
        <v>16618</v>
      </c>
      <c r="DA23" s="58">
        <f>ROUNDUP('РБ15%'!DA23*0.85,)</f>
        <v>16618</v>
      </c>
      <c r="DB23" s="58">
        <f>ROUNDUP('РБ15%'!DB23*0.85,)</f>
        <v>16618</v>
      </c>
      <c r="DC23" s="58">
        <f>ROUNDUP('РБ15%'!DC23*0.85,)</f>
        <v>16618</v>
      </c>
      <c r="DD23" s="58">
        <f>ROUNDUP('РБ15%'!DD23*0.85,)</f>
        <v>16618</v>
      </c>
      <c r="DE23" s="58">
        <f>ROUNDUP('РБ15%'!DE23*0.85,)</f>
        <v>17340</v>
      </c>
      <c r="DF23" s="58">
        <f>ROUNDUP('РБ15%'!DF23*0.85,)</f>
        <v>17340</v>
      </c>
      <c r="DG23" s="58">
        <f>ROUNDUP('РБ15%'!DG23*0.85,)</f>
        <v>17340</v>
      </c>
      <c r="DH23" s="58">
        <f>ROUNDUP('РБ15%'!DH23*0.85,)</f>
        <v>17340</v>
      </c>
      <c r="DI23" s="58">
        <f>ROUNDUP('РБ15%'!DI23*0.85,)</f>
        <v>31574</v>
      </c>
      <c r="DJ23" s="58">
        <f>ROUNDUP('РБ15%'!DJ23*0.85,)</f>
        <v>40244</v>
      </c>
      <c r="DK23" s="58">
        <f>ROUNDUP('РБ15%'!DK23*0.85,)</f>
        <v>40244</v>
      </c>
      <c r="DL23" s="58">
        <f>ROUNDUP('РБ15%'!DL23*0.85,)</f>
        <v>40244</v>
      </c>
      <c r="DM23" s="58">
        <f>ROUNDUP('РБ15%'!DM23*0.85,)</f>
        <v>40244</v>
      </c>
      <c r="DN23" s="58">
        <f>ROUNDUP('РБ15%'!DN23*0.85,)</f>
        <v>40244</v>
      </c>
      <c r="DO23" s="58">
        <f>ROUNDUP('РБ15%'!DO23*0.85,)</f>
        <v>40244</v>
      </c>
      <c r="DP23" s="58">
        <f>ROUNDUP('РБ15%'!DP23*0.85,)</f>
        <v>40244</v>
      </c>
      <c r="DQ23" s="58">
        <f>ROUNDUP('РБ15%'!DQ23*0.85,)</f>
        <v>40244</v>
      </c>
      <c r="DR23" s="58">
        <f>ROUNDUP('РБ15%'!DR23*0.85,)</f>
        <v>40244</v>
      </c>
      <c r="DS23" s="58">
        <f>ROUNDUP('РБ15%'!DS23*0.85,)</f>
        <v>38076</v>
      </c>
      <c r="DT23" s="58">
        <f>ROUNDUP('РБ15%'!DT23*0.85,)</f>
        <v>29695</v>
      </c>
      <c r="DU23" s="58">
        <f>ROUNDUP('РБ15%'!DU23*0.85,)</f>
        <v>29695</v>
      </c>
      <c r="DV23" s="58">
        <f>ROUNDUP('РБ15%'!DV23*0.85,)</f>
        <v>29695</v>
      </c>
      <c r="DW23" s="58">
        <f>ROUNDUP('РБ15%'!DW23*0.85,)</f>
        <v>29695</v>
      </c>
      <c r="DX23" s="58">
        <f>ROUNDUP('РБ15%'!DX23*0.85,)</f>
        <v>29695</v>
      </c>
      <c r="DY23" s="58">
        <f>ROUNDUP('РБ15%'!DY23*0.85,)</f>
        <v>29695</v>
      </c>
      <c r="DZ23" s="58">
        <f>ROUNDUP('РБ15%'!DZ23*0.85,)</f>
        <v>29695</v>
      </c>
      <c r="EA23" s="58">
        <f>ROUNDUP('РБ15%'!EA23*0.85,)</f>
        <v>30418</v>
      </c>
      <c r="EB23" s="58">
        <f>ROUNDUP('РБ15%'!EB23*0.85,)</f>
        <v>30418</v>
      </c>
      <c r="EC23" s="58">
        <f>ROUNDUP('РБ15%'!EC23*0.85,)</f>
        <v>30418</v>
      </c>
      <c r="ED23" s="58">
        <f>ROUNDUP('РБ15%'!ED23*0.85,)</f>
        <v>30418</v>
      </c>
      <c r="EE23" s="58">
        <f>ROUNDUP('РБ15%'!EE23*0.85,)</f>
        <v>30418</v>
      </c>
      <c r="EF23" s="58">
        <f>ROUNDUP('РБ15%'!EF23*0.85,)</f>
        <v>30418</v>
      </c>
      <c r="EG23" s="58">
        <f>ROUNDUP('РБ15%'!EG23*0.85,)</f>
        <v>30418</v>
      </c>
      <c r="EH23" s="58">
        <f>ROUNDUP('РБ15%'!EH23*0.85,)</f>
        <v>30418</v>
      </c>
      <c r="EI23" s="58">
        <f>ROUNDUP('РБ15%'!EI23*0.85,)</f>
        <v>30418</v>
      </c>
      <c r="EJ23" s="58">
        <f>ROUNDUP('РБ15%'!EJ23*0.85,)</f>
        <v>30418</v>
      </c>
      <c r="EK23" s="58">
        <f>ROUNDUP('РБ15%'!EK23*0.85,)</f>
        <v>30418</v>
      </c>
      <c r="EL23" s="58">
        <f>ROUNDUP('РБ15%'!EL23*0.85,)</f>
        <v>30418</v>
      </c>
      <c r="EM23" s="58">
        <f>ROUNDUP('РБ15%'!EM23*0.85,)</f>
        <v>30418</v>
      </c>
      <c r="EN23" s="58">
        <f>ROUNDUP('РБ15%'!EN23*0.85,)</f>
        <v>30418</v>
      </c>
      <c r="EO23" s="58">
        <f>ROUNDUP('РБ15%'!EO23*0.85,)</f>
        <v>30418</v>
      </c>
      <c r="EP23" s="58">
        <f>ROUNDUP('РБ15%'!EP23*0.85,)</f>
        <v>30418</v>
      </c>
      <c r="EQ23" s="58">
        <f>ROUNDUP('РБ15%'!EQ23*0.85,)</f>
        <v>31140</v>
      </c>
      <c r="ER23" s="58">
        <f>ROUNDUP('РБ15%'!ER23*0.85,)</f>
        <v>31140</v>
      </c>
      <c r="ES23" s="58">
        <f>ROUNDUP('РБ15%'!ES23*0.85,)</f>
        <v>31140</v>
      </c>
      <c r="ET23" s="58">
        <f>ROUNDUP('РБ15%'!ET23*0.85,)</f>
        <v>31140</v>
      </c>
      <c r="EU23" s="58">
        <f>ROUNDUP('РБ15%'!EU23*0.85,)</f>
        <v>31140</v>
      </c>
      <c r="EV23" s="58">
        <f>ROUNDUP('РБ15%'!EV23*0.85,)</f>
        <v>31140</v>
      </c>
      <c r="EW23" s="58">
        <f>ROUNDUP('РБ15%'!EW23*0.85,)</f>
        <v>31140</v>
      </c>
      <c r="EX23" s="58">
        <f>ROUNDUP('РБ15%'!EX23*0.85,)</f>
        <v>31140</v>
      </c>
      <c r="EY23" s="58">
        <f>ROUNDUP('РБ15%'!EY23*0.85,)</f>
        <v>31140</v>
      </c>
      <c r="EZ23" s="58">
        <f>ROUNDUP('РБ15%'!EZ23*0.85,)</f>
        <v>31140</v>
      </c>
      <c r="FA23" s="58">
        <f>ROUNDUP('РБ15%'!FA23*0.85,)</f>
        <v>31140</v>
      </c>
      <c r="FB23" s="58">
        <f>ROUNDUP('РБ15%'!FB23*0.85,)</f>
        <v>31140</v>
      </c>
      <c r="FC23" s="58">
        <f>ROUNDUP('РБ15%'!FC23*0.85,)</f>
        <v>31140</v>
      </c>
      <c r="FD23" s="58">
        <f>ROUNDUP('РБ15%'!FD23*0.85,)</f>
        <v>31140</v>
      </c>
      <c r="FE23" s="58">
        <f>ROUNDUP('РБ15%'!FE23*0.85,)</f>
        <v>31140</v>
      </c>
      <c r="FF23" s="58">
        <f>ROUNDUP('РБ15%'!FF23*0.85,)</f>
        <v>31140</v>
      </c>
      <c r="FG23" s="58">
        <f>ROUNDUP('РБ15%'!FG23*0.85,)</f>
        <v>31140</v>
      </c>
      <c r="FH23" s="58">
        <f>ROUNDUP('РБ15%'!FH23*0.85,)</f>
        <v>31140</v>
      </c>
      <c r="FI23" s="58">
        <f>ROUNDUP('РБ15%'!FI23*0.85,)</f>
        <v>31140</v>
      </c>
      <c r="FJ23" s="58">
        <f>ROUNDUP('РБ15%'!FJ23*0.85,)</f>
        <v>31140</v>
      </c>
      <c r="FK23" s="58">
        <f>ROUNDUP('РБ15%'!FK23*0.85,)</f>
        <v>33019</v>
      </c>
      <c r="FL23" s="58">
        <f>ROUNDUP('РБ15%'!FL23*0.85,)</f>
        <v>33019</v>
      </c>
      <c r="FM23" s="58">
        <f>ROUNDUP('РБ15%'!FM23*0.85,)</f>
        <v>33019</v>
      </c>
      <c r="FN23" s="58">
        <f>ROUNDUP('РБ15%'!FN23*0.85,)</f>
        <v>31140</v>
      </c>
      <c r="FO23" s="58">
        <f>ROUNDUP('РБ15%'!FO23*0.85,)</f>
        <v>31140</v>
      </c>
      <c r="FP23" s="58">
        <f>ROUNDUP('РБ15%'!FP23*0.85,)</f>
        <v>31140</v>
      </c>
      <c r="FQ23" s="58">
        <f>ROUNDUP('РБ15%'!FQ23*0.85,)</f>
        <v>31140</v>
      </c>
      <c r="FR23" s="58">
        <f>ROUNDUP('РБ15%'!FR23*0.85,)</f>
        <v>31140</v>
      </c>
      <c r="FS23" s="58">
        <f>ROUNDUP('РБ15%'!FS23*0.85,)</f>
        <v>29695</v>
      </c>
      <c r="FT23" s="58">
        <f>ROUNDUP('РБ15%'!FT23*0.85,)</f>
        <v>29695</v>
      </c>
      <c r="FU23" s="58">
        <f>ROUNDUP('РБ15%'!FU23*0.85,)</f>
        <v>29695</v>
      </c>
      <c r="FV23" s="58">
        <f>ROUNDUP('РБ15%'!FV23*0.85,)</f>
        <v>29695</v>
      </c>
      <c r="FW23" s="58">
        <f>ROUNDUP('РБ15%'!FW23*0.85,)</f>
        <v>29695</v>
      </c>
      <c r="FX23" s="58">
        <f>ROUNDUP('РБ15%'!FX23*0.85,)</f>
        <v>29695</v>
      </c>
      <c r="FY23" s="58">
        <f>ROUNDUP('РБ15%'!FY23*0.85,)</f>
        <v>29695</v>
      </c>
      <c r="FZ23" s="58">
        <f>ROUNDUP('РБ15%'!FZ23*0.85,)</f>
        <v>33958</v>
      </c>
      <c r="GA23" s="58">
        <f>ROUNDUP('РБ15%'!GA23*0.85,)</f>
        <v>30418</v>
      </c>
      <c r="GB23" s="58">
        <f>ROUNDUP('РБ15%'!GB23*0.85,)</f>
        <v>24060</v>
      </c>
      <c r="GC23" s="58">
        <f>ROUNDUP('РБ15%'!GC23*0.85,)</f>
        <v>24060</v>
      </c>
      <c r="GD23" s="58">
        <f>ROUNDUP('РБ15%'!GD23*0.85,)</f>
        <v>24060</v>
      </c>
      <c r="GE23" s="58">
        <f>ROUNDUP('РБ15%'!GE23*0.85,)</f>
        <v>24060</v>
      </c>
      <c r="GF23" s="58">
        <f>ROUNDUP('РБ15%'!GF23*0.85,)</f>
        <v>24060</v>
      </c>
      <c r="GG23" s="58">
        <f>ROUNDUP('РБ15%'!GG23*0.85,)</f>
        <v>24060</v>
      </c>
      <c r="GH23" s="58">
        <f>ROUNDUP('РБ15%'!GH23*0.85,)</f>
        <v>24060</v>
      </c>
      <c r="GI23" s="58">
        <f>ROUNDUP('РБ15%'!GI23*0.85,)</f>
        <v>24060</v>
      </c>
      <c r="GJ23" s="58">
        <f>ROUNDUP('РБ15%'!GJ23*0.85,)</f>
        <v>24060</v>
      </c>
      <c r="GK23" s="58">
        <f>ROUNDUP('РБ15%'!GK23*0.85,)</f>
        <v>24060</v>
      </c>
      <c r="GL23" s="58">
        <f>ROUNDUP('РБ15%'!GL23*0.85,)</f>
        <v>24060</v>
      </c>
      <c r="GM23" s="58">
        <f>ROUNDUP('РБ15%'!GM23*0.85,)</f>
        <v>24060</v>
      </c>
      <c r="GN23" s="58">
        <f>ROUNDUP('РБ15%'!GN23*0.85,)</f>
        <v>24060</v>
      </c>
      <c r="GO23" s="58">
        <f>ROUNDUP('РБ15%'!GO23*0.85,)</f>
        <v>24060</v>
      </c>
      <c r="GP23" s="58">
        <f>ROUNDUP('РБ15%'!GP23*0.85,)</f>
        <v>24060</v>
      </c>
      <c r="GQ23" s="58">
        <f>ROUNDUP('РБ15%'!GQ23*0.85,)</f>
        <v>24060</v>
      </c>
      <c r="GR23" s="58">
        <f>ROUNDUP('РБ15%'!GR23*0.85,)</f>
        <v>24060</v>
      </c>
      <c r="GS23" s="58">
        <f>ROUNDUP('РБ15%'!GS23*0.85,)</f>
        <v>24060</v>
      </c>
      <c r="GT23" s="58">
        <f>ROUNDUP('РБ15%'!GT23*0.85,)</f>
        <v>24060</v>
      </c>
      <c r="GU23" s="58">
        <f>ROUNDUP('РБ15%'!GU23*0.85,)</f>
        <v>24060</v>
      </c>
      <c r="GV23" s="58">
        <f>ROUNDUP('РБ15%'!GV23*0.85,)</f>
        <v>24060</v>
      </c>
      <c r="GW23" s="58">
        <f>ROUNDUP('РБ15%'!GW23*0.85,)</f>
        <v>24060</v>
      </c>
    </row>
    <row r="24" spans="1:205" s="4" customFormat="1" ht="12" customHeight="1">
      <c r="A24" s="24">
        <v>4</v>
      </c>
      <c r="B24" s="58">
        <f>ROUNDUP('РБ15%'!B24*0.85,)</f>
        <v>19147</v>
      </c>
      <c r="C24" s="58">
        <f>ROUNDUP('РБ15%'!C24*0.85,)</f>
        <v>18785</v>
      </c>
      <c r="D24" s="58">
        <f>ROUNDUP('РБ15%'!D24*0.85,)</f>
        <v>19508</v>
      </c>
      <c r="E24" s="58">
        <f>ROUNDUP('РБ15%'!E24*0.85,)</f>
        <v>19508</v>
      </c>
      <c r="F24" s="58">
        <f>ROUNDUP('РБ15%'!F24*0.85,)</f>
        <v>19508</v>
      </c>
      <c r="G24" s="58">
        <f>ROUNDUP('РБ15%'!G24*0.85,)</f>
        <v>18496</v>
      </c>
      <c r="H24" s="58">
        <f>ROUNDUP('РБ15%'!H24*0.85,)</f>
        <v>18496</v>
      </c>
      <c r="I24" s="58">
        <f>ROUNDUP('РБ15%'!I24*0.85,)</f>
        <v>18496</v>
      </c>
      <c r="J24" s="58">
        <f>ROUNDUP('РБ15%'!J24*0.85,)</f>
        <v>18496</v>
      </c>
      <c r="K24" s="58">
        <f>ROUNDUP('РБ15%'!K24*0.85,)</f>
        <v>19147</v>
      </c>
      <c r="L24" s="58">
        <f>ROUNDUP('РБ15%'!L24*0.85,)</f>
        <v>19147</v>
      </c>
      <c r="M24" s="58">
        <f>ROUNDUP('РБ15%'!M24*0.85,)</f>
        <v>18063</v>
      </c>
      <c r="N24" s="58">
        <f>ROUNDUP('РБ15%'!N24*0.85,)</f>
        <v>18063</v>
      </c>
      <c r="O24" s="58">
        <f>ROUNDUP('РБ15%'!O24*0.85,)</f>
        <v>18063</v>
      </c>
      <c r="P24" s="58">
        <f>ROUNDUP('РБ15%'!P24*0.85,)</f>
        <v>18063</v>
      </c>
      <c r="Q24" s="58">
        <f>ROUNDUP('РБ15%'!Q24*0.85,)</f>
        <v>18063</v>
      </c>
      <c r="R24" s="58">
        <f>ROUNDUP('РБ15%'!R24*0.85,)</f>
        <v>18496</v>
      </c>
      <c r="S24" s="58">
        <f>ROUNDUP('РБ15%'!S24*0.85,)</f>
        <v>18496</v>
      </c>
      <c r="T24" s="58">
        <f>ROUNDUP('РБ15%'!T24*0.85,)</f>
        <v>18063</v>
      </c>
      <c r="U24" s="58">
        <f>ROUNDUP('РБ15%'!U24*0.85,)</f>
        <v>18063</v>
      </c>
      <c r="V24" s="58">
        <f>ROUNDUP('РБ15%'!V24*0.85,)</f>
        <v>18063</v>
      </c>
      <c r="W24" s="58">
        <f>ROUNDUP('РБ15%'!W24*0.85,)</f>
        <v>18063</v>
      </c>
      <c r="X24" s="58">
        <f>ROUNDUP('РБ15%'!X24*0.85,)</f>
        <v>15823</v>
      </c>
      <c r="Y24" s="58">
        <f>ROUNDUP('РБ15%'!Y24*0.85,)</f>
        <v>16040</v>
      </c>
      <c r="Z24" s="58">
        <f>ROUNDUP('РБ15%'!Z24*0.85,)</f>
        <v>16040</v>
      </c>
      <c r="AA24" s="58">
        <f>ROUNDUP('РБ15%'!AA24*0.85,)</f>
        <v>15823</v>
      </c>
      <c r="AB24" s="58">
        <f>ROUNDUP('РБ15%'!AB24*0.85,)</f>
        <v>15823</v>
      </c>
      <c r="AC24" s="58">
        <f>ROUNDUP('РБ15%'!AC24*0.85,)</f>
        <v>15823</v>
      </c>
      <c r="AD24" s="58">
        <f>ROUNDUP('РБ15%'!AD24*0.85,)</f>
        <v>15823</v>
      </c>
      <c r="AE24" s="58">
        <f>ROUNDUP('РБ15%'!AE24*0.85,)</f>
        <v>15823</v>
      </c>
      <c r="AF24" s="58">
        <f>ROUNDUP('РБ15%'!AF24*0.85,)</f>
        <v>16040</v>
      </c>
      <c r="AG24" s="58">
        <f>ROUNDUP('РБ15%'!AG24*0.85,)</f>
        <v>16040</v>
      </c>
      <c r="AH24" s="58">
        <f>ROUNDUP('РБ15%'!AH24*0.85,)</f>
        <v>15823</v>
      </c>
      <c r="AI24" s="58">
        <f>ROUNDUP('РБ15%'!AI24*0.85,)</f>
        <v>16040</v>
      </c>
      <c r="AJ24" s="58">
        <f>ROUNDUP('РБ15%'!AJ24*0.85,)</f>
        <v>16040</v>
      </c>
      <c r="AK24" s="58">
        <f>ROUNDUP('РБ15%'!AK24*0.85,)</f>
        <v>16040</v>
      </c>
      <c r="AL24" s="58">
        <f>ROUNDUP('РБ15%'!AL24*0.85,)</f>
        <v>16040</v>
      </c>
      <c r="AM24" s="58">
        <f>ROUNDUP('РБ15%'!AM24*0.85,)</f>
        <v>16040</v>
      </c>
      <c r="AN24" s="58">
        <f>ROUNDUP('РБ15%'!AN24*0.85,)</f>
        <v>16040</v>
      </c>
      <c r="AO24" s="58">
        <f>ROUNDUP('РБ15%'!AO24*0.85,)</f>
        <v>15823</v>
      </c>
      <c r="AP24" s="58">
        <f>ROUNDUP('РБ15%'!AP24*0.85,)</f>
        <v>15823</v>
      </c>
      <c r="AQ24" s="58">
        <f>ROUNDUP('РБ15%'!AQ24*0.85,)</f>
        <v>15823</v>
      </c>
      <c r="AR24" s="58">
        <f>ROUNDUP('РБ15%'!AR24*0.85,)</f>
        <v>15823</v>
      </c>
      <c r="AS24" s="58">
        <f>ROUNDUP('РБ15%'!AS24*0.85,)</f>
        <v>15823</v>
      </c>
      <c r="AT24" s="58">
        <f>ROUNDUP('РБ15%'!AT24*0.85,)</f>
        <v>16040</v>
      </c>
      <c r="AU24" s="58">
        <f>ROUNDUP('РБ15%'!AU24*0.85,)</f>
        <v>16040</v>
      </c>
      <c r="AV24" s="58">
        <f>ROUNDUP('РБ15%'!AV24*0.85,)</f>
        <v>15823</v>
      </c>
      <c r="AW24" s="58">
        <f>ROUNDUP('РБ15%'!AW24*0.85,)</f>
        <v>15823</v>
      </c>
      <c r="AX24" s="58">
        <f>ROUNDUP('РБ15%'!AX24*0.85,)</f>
        <v>15823</v>
      </c>
      <c r="AY24" s="58">
        <f>ROUNDUP('РБ15%'!AY24*0.85,)</f>
        <v>15823</v>
      </c>
      <c r="AZ24" s="58">
        <f>ROUNDUP('РБ15%'!AZ24*0.85,)</f>
        <v>15823</v>
      </c>
      <c r="BA24" s="58">
        <f>ROUNDUP('РБ15%'!BA24*0.85,)</f>
        <v>16040</v>
      </c>
      <c r="BB24" s="58">
        <f>ROUNDUP('РБ15%'!BB24*0.85,)</f>
        <v>16040</v>
      </c>
      <c r="BC24" s="58">
        <f>ROUNDUP('РБ15%'!BC24*0.85,)</f>
        <v>15606</v>
      </c>
      <c r="BD24" s="58">
        <f>ROUNDUP('РБ15%'!BD24*0.85,)</f>
        <v>15606</v>
      </c>
      <c r="BE24" s="58">
        <f>ROUNDUP('РБ15%'!BE24*0.85,)</f>
        <v>15606</v>
      </c>
      <c r="BF24" s="58">
        <f>ROUNDUP('РБ15%'!BF24*0.85,)</f>
        <v>16040</v>
      </c>
      <c r="BG24" s="58">
        <f>ROUNDUP('РБ15%'!BG24*0.85,)</f>
        <v>16040</v>
      </c>
      <c r="BH24" s="58">
        <f>ROUNDUP('РБ15%'!BH24*0.85,)</f>
        <v>16040</v>
      </c>
      <c r="BI24" s="58">
        <f>ROUNDUP('РБ15%'!BI24*0.85,)</f>
        <v>16040</v>
      </c>
      <c r="BJ24" s="58">
        <f>ROUNDUP('РБ15%'!BJ24*0.85,)</f>
        <v>15462</v>
      </c>
      <c r="BK24" s="58">
        <f>ROUNDUP('РБ15%'!BK24*0.85,)</f>
        <v>15462</v>
      </c>
      <c r="BL24" s="58">
        <f>ROUNDUP('РБ15%'!BL24*0.85,)</f>
        <v>15462</v>
      </c>
      <c r="BM24" s="58">
        <f>ROUNDUP('РБ15%'!BM24*0.85,)</f>
        <v>15462</v>
      </c>
      <c r="BN24" s="58">
        <f>ROUNDUP('РБ15%'!BN24*0.85,)</f>
        <v>15462</v>
      </c>
      <c r="BO24" s="58">
        <f>ROUNDUP('РБ15%'!BO24*0.85,)</f>
        <v>15606</v>
      </c>
      <c r="BP24" s="58">
        <f>ROUNDUP('РБ15%'!BP24*0.85,)</f>
        <v>15606</v>
      </c>
      <c r="BQ24" s="58">
        <f>ROUNDUP('РБ15%'!BQ24*0.85,)</f>
        <v>15462</v>
      </c>
      <c r="BR24" s="58">
        <f>ROUNDUP('РБ15%'!BR24*0.85,)</f>
        <v>15462</v>
      </c>
      <c r="BS24" s="58">
        <f>ROUNDUP('РБ15%'!BS24*0.85,)</f>
        <v>15462</v>
      </c>
      <c r="BT24" s="58">
        <f>ROUNDUP('РБ15%'!BT24*0.85,)</f>
        <v>15462</v>
      </c>
      <c r="BU24" s="58">
        <f>ROUNDUP('РБ15%'!BU24*0.85,)</f>
        <v>15462</v>
      </c>
      <c r="BV24" s="58">
        <f>ROUNDUP('РБ15%'!BV24*0.85,)</f>
        <v>15606</v>
      </c>
      <c r="BW24" s="58">
        <f>ROUNDUP('РБ15%'!BW24*0.85,)</f>
        <v>15606</v>
      </c>
      <c r="BX24" s="58">
        <f>ROUNDUP('РБ15%'!BX24*0.85,)</f>
        <v>15462</v>
      </c>
      <c r="BY24" s="58">
        <f>ROUNDUP('РБ15%'!BY24*0.85,)</f>
        <v>15462</v>
      </c>
      <c r="BZ24" s="58">
        <f>ROUNDUP('РБ15%'!BZ24*0.85,)</f>
        <v>15462</v>
      </c>
      <c r="CA24" s="58">
        <f>ROUNDUP('РБ15%'!CA24*0.85,)</f>
        <v>15462</v>
      </c>
      <c r="CB24" s="58">
        <f>ROUNDUP('РБ15%'!CB24*0.85,)</f>
        <v>15462</v>
      </c>
      <c r="CC24" s="58">
        <f>ROUNDUP('РБ15%'!CC24*0.85,)</f>
        <v>15606</v>
      </c>
      <c r="CD24" s="58">
        <f>ROUNDUP('РБ15%'!CD24*0.85,)</f>
        <v>15606</v>
      </c>
      <c r="CE24" s="58">
        <f>ROUNDUP('РБ15%'!CE24*0.85,)</f>
        <v>15462</v>
      </c>
      <c r="CF24" s="58">
        <f>ROUNDUP('РБ15%'!CF24*0.85,)</f>
        <v>15462</v>
      </c>
      <c r="CG24" s="58">
        <f>ROUNDUP('РБ15%'!CG24*0.85,)</f>
        <v>15462</v>
      </c>
      <c r="CH24" s="58">
        <f>ROUNDUP('РБ15%'!CH24*0.85,)</f>
        <v>15462</v>
      </c>
      <c r="CI24" s="58">
        <f>ROUNDUP('РБ15%'!CI24*0.85,)</f>
        <v>15462</v>
      </c>
      <c r="CJ24" s="58">
        <f>ROUNDUP('РБ15%'!CJ24*0.85,)</f>
        <v>15606</v>
      </c>
      <c r="CK24" s="58">
        <f>ROUNDUP('РБ15%'!CK24*0.85,)</f>
        <v>15606</v>
      </c>
      <c r="CL24" s="58">
        <f>ROUNDUP('РБ15%'!CL24*0.85,)</f>
        <v>15462</v>
      </c>
      <c r="CM24" s="58">
        <f>ROUNDUP('РБ15%'!CM24*0.85,)</f>
        <v>15462</v>
      </c>
      <c r="CN24" s="58">
        <f>ROUNDUP('РБ15%'!CN24*0.85,)</f>
        <v>15462</v>
      </c>
      <c r="CO24" s="58">
        <f>ROUNDUP('РБ15%'!CO24*0.85,)</f>
        <v>15462</v>
      </c>
      <c r="CP24" s="58">
        <f>ROUNDUP('РБ15%'!CP24*0.85,)</f>
        <v>15462</v>
      </c>
      <c r="CQ24" s="58">
        <f>ROUNDUP('РБ15%'!CQ24*0.85,)</f>
        <v>16257</v>
      </c>
      <c r="CR24" s="58">
        <f>ROUNDUP('РБ15%'!CR24*0.85,)</f>
        <v>16257</v>
      </c>
      <c r="CS24" s="58">
        <f>ROUNDUP('РБ15%'!CS24*0.85,)</f>
        <v>16257</v>
      </c>
      <c r="CT24" s="58">
        <f>ROUNDUP('РБ15%'!CT24*0.85,)</f>
        <v>16257</v>
      </c>
      <c r="CU24" s="58">
        <f>ROUNDUP('РБ15%'!CU24*0.85,)</f>
        <v>16257</v>
      </c>
      <c r="CV24" s="58">
        <f>ROUNDUP('РБ15%'!CV24*0.85,)</f>
        <v>16257</v>
      </c>
      <c r="CW24" s="58">
        <f>ROUNDUP('РБ15%'!CW24*0.85,)</f>
        <v>16257</v>
      </c>
      <c r="CX24" s="58">
        <f>ROUNDUP('РБ15%'!CX24*0.85,)</f>
        <v>16618</v>
      </c>
      <c r="CY24" s="58">
        <f>ROUNDUP('РБ15%'!CY24*0.85,)</f>
        <v>16618</v>
      </c>
      <c r="CZ24" s="58">
        <f>ROUNDUP('РБ15%'!CZ24*0.85,)</f>
        <v>16618</v>
      </c>
      <c r="DA24" s="58">
        <f>ROUNDUP('РБ15%'!DA24*0.85,)</f>
        <v>16618</v>
      </c>
      <c r="DB24" s="58">
        <f>ROUNDUP('РБ15%'!DB24*0.85,)</f>
        <v>16618</v>
      </c>
      <c r="DC24" s="58">
        <f>ROUNDUP('РБ15%'!DC24*0.85,)</f>
        <v>16618</v>
      </c>
      <c r="DD24" s="58">
        <f>ROUNDUP('РБ15%'!DD24*0.85,)</f>
        <v>16618</v>
      </c>
      <c r="DE24" s="58">
        <f>ROUNDUP('РБ15%'!DE24*0.85,)</f>
        <v>17340</v>
      </c>
      <c r="DF24" s="58">
        <f>ROUNDUP('РБ15%'!DF24*0.85,)</f>
        <v>17340</v>
      </c>
      <c r="DG24" s="58">
        <f>ROUNDUP('РБ15%'!DG24*0.85,)</f>
        <v>17340</v>
      </c>
      <c r="DH24" s="58">
        <f>ROUNDUP('РБ15%'!DH24*0.85,)</f>
        <v>17340</v>
      </c>
      <c r="DI24" s="58">
        <f>ROUNDUP('РБ15%'!DI24*0.85,)</f>
        <v>31574</v>
      </c>
      <c r="DJ24" s="58">
        <f>ROUNDUP('РБ15%'!DJ24*0.85,)</f>
        <v>40244</v>
      </c>
      <c r="DK24" s="58">
        <f>ROUNDUP('РБ15%'!DK24*0.85,)</f>
        <v>40244</v>
      </c>
      <c r="DL24" s="58">
        <f>ROUNDUP('РБ15%'!DL24*0.85,)</f>
        <v>40244</v>
      </c>
      <c r="DM24" s="58">
        <f>ROUNDUP('РБ15%'!DM24*0.85,)</f>
        <v>40244</v>
      </c>
      <c r="DN24" s="58">
        <f>ROUNDUP('РБ15%'!DN24*0.85,)</f>
        <v>40244</v>
      </c>
      <c r="DO24" s="58">
        <f>ROUNDUP('РБ15%'!DO24*0.85,)</f>
        <v>40244</v>
      </c>
      <c r="DP24" s="58">
        <f>ROUNDUP('РБ15%'!DP24*0.85,)</f>
        <v>40244</v>
      </c>
      <c r="DQ24" s="58">
        <f>ROUNDUP('РБ15%'!DQ24*0.85,)</f>
        <v>40244</v>
      </c>
      <c r="DR24" s="58">
        <f>ROUNDUP('РБ15%'!DR24*0.85,)</f>
        <v>40244</v>
      </c>
      <c r="DS24" s="58">
        <f>ROUNDUP('РБ15%'!DS24*0.85,)</f>
        <v>38076</v>
      </c>
      <c r="DT24" s="58">
        <f>ROUNDUP('РБ15%'!DT24*0.85,)</f>
        <v>29695</v>
      </c>
      <c r="DU24" s="58">
        <f>ROUNDUP('РБ15%'!DU24*0.85,)</f>
        <v>29695</v>
      </c>
      <c r="DV24" s="58">
        <f>ROUNDUP('РБ15%'!DV24*0.85,)</f>
        <v>29695</v>
      </c>
      <c r="DW24" s="58">
        <f>ROUNDUP('РБ15%'!DW24*0.85,)</f>
        <v>29695</v>
      </c>
      <c r="DX24" s="58">
        <f>ROUNDUP('РБ15%'!DX24*0.85,)</f>
        <v>29695</v>
      </c>
      <c r="DY24" s="58">
        <f>ROUNDUP('РБ15%'!DY24*0.85,)</f>
        <v>29695</v>
      </c>
      <c r="DZ24" s="58">
        <f>ROUNDUP('РБ15%'!DZ24*0.85,)</f>
        <v>29695</v>
      </c>
      <c r="EA24" s="58">
        <f>ROUNDUP('РБ15%'!EA24*0.85,)</f>
        <v>30418</v>
      </c>
      <c r="EB24" s="58">
        <f>ROUNDUP('РБ15%'!EB24*0.85,)</f>
        <v>30418</v>
      </c>
      <c r="EC24" s="58">
        <f>ROUNDUP('РБ15%'!EC24*0.85,)</f>
        <v>30418</v>
      </c>
      <c r="ED24" s="58">
        <f>ROUNDUP('РБ15%'!ED24*0.85,)</f>
        <v>30418</v>
      </c>
      <c r="EE24" s="58">
        <f>ROUNDUP('РБ15%'!EE24*0.85,)</f>
        <v>30418</v>
      </c>
      <c r="EF24" s="58">
        <f>ROUNDUP('РБ15%'!EF24*0.85,)</f>
        <v>30418</v>
      </c>
      <c r="EG24" s="58">
        <f>ROUNDUP('РБ15%'!EG24*0.85,)</f>
        <v>30418</v>
      </c>
      <c r="EH24" s="58">
        <f>ROUNDUP('РБ15%'!EH24*0.85,)</f>
        <v>30418</v>
      </c>
      <c r="EI24" s="58">
        <f>ROUNDUP('РБ15%'!EI24*0.85,)</f>
        <v>30418</v>
      </c>
      <c r="EJ24" s="58">
        <f>ROUNDUP('РБ15%'!EJ24*0.85,)</f>
        <v>30418</v>
      </c>
      <c r="EK24" s="58">
        <f>ROUNDUP('РБ15%'!EK24*0.85,)</f>
        <v>30418</v>
      </c>
      <c r="EL24" s="58">
        <f>ROUNDUP('РБ15%'!EL24*0.85,)</f>
        <v>30418</v>
      </c>
      <c r="EM24" s="58">
        <f>ROUNDUP('РБ15%'!EM24*0.85,)</f>
        <v>30418</v>
      </c>
      <c r="EN24" s="58">
        <f>ROUNDUP('РБ15%'!EN24*0.85,)</f>
        <v>30418</v>
      </c>
      <c r="EO24" s="58">
        <f>ROUNDUP('РБ15%'!EO24*0.85,)</f>
        <v>30418</v>
      </c>
      <c r="EP24" s="58">
        <f>ROUNDUP('РБ15%'!EP24*0.85,)</f>
        <v>30418</v>
      </c>
      <c r="EQ24" s="58">
        <f>ROUNDUP('РБ15%'!EQ24*0.85,)</f>
        <v>31140</v>
      </c>
      <c r="ER24" s="58">
        <f>ROUNDUP('РБ15%'!ER24*0.85,)</f>
        <v>31140</v>
      </c>
      <c r="ES24" s="58">
        <f>ROUNDUP('РБ15%'!ES24*0.85,)</f>
        <v>31140</v>
      </c>
      <c r="ET24" s="58">
        <f>ROUNDUP('РБ15%'!ET24*0.85,)</f>
        <v>31140</v>
      </c>
      <c r="EU24" s="58">
        <f>ROUNDUP('РБ15%'!EU24*0.85,)</f>
        <v>31140</v>
      </c>
      <c r="EV24" s="58">
        <f>ROUNDUP('РБ15%'!EV24*0.85,)</f>
        <v>31140</v>
      </c>
      <c r="EW24" s="58">
        <f>ROUNDUP('РБ15%'!EW24*0.85,)</f>
        <v>31140</v>
      </c>
      <c r="EX24" s="58">
        <f>ROUNDUP('РБ15%'!EX24*0.85,)</f>
        <v>31140</v>
      </c>
      <c r="EY24" s="58">
        <f>ROUNDUP('РБ15%'!EY24*0.85,)</f>
        <v>31140</v>
      </c>
      <c r="EZ24" s="58">
        <f>ROUNDUP('РБ15%'!EZ24*0.85,)</f>
        <v>31140</v>
      </c>
      <c r="FA24" s="58">
        <f>ROUNDUP('РБ15%'!FA24*0.85,)</f>
        <v>31140</v>
      </c>
      <c r="FB24" s="58">
        <f>ROUNDUP('РБ15%'!FB24*0.85,)</f>
        <v>31140</v>
      </c>
      <c r="FC24" s="58">
        <f>ROUNDUP('РБ15%'!FC24*0.85,)</f>
        <v>31140</v>
      </c>
      <c r="FD24" s="58">
        <f>ROUNDUP('РБ15%'!FD24*0.85,)</f>
        <v>31140</v>
      </c>
      <c r="FE24" s="58">
        <f>ROUNDUP('РБ15%'!FE24*0.85,)</f>
        <v>31140</v>
      </c>
      <c r="FF24" s="58">
        <f>ROUNDUP('РБ15%'!FF24*0.85,)</f>
        <v>31140</v>
      </c>
      <c r="FG24" s="58">
        <f>ROUNDUP('РБ15%'!FG24*0.85,)</f>
        <v>31140</v>
      </c>
      <c r="FH24" s="58">
        <f>ROUNDUP('РБ15%'!FH24*0.85,)</f>
        <v>31140</v>
      </c>
      <c r="FI24" s="58">
        <f>ROUNDUP('РБ15%'!FI24*0.85,)</f>
        <v>31140</v>
      </c>
      <c r="FJ24" s="58">
        <f>ROUNDUP('РБ15%'!FJ24*0.85,)</f>
        <v>31140</v>
      </c>
      <c r="FK24" s="58">
        <f>ROUNDUP('РБ15%'!FK24*0.85,)</f>
        <v>33019</v>
      </c>
      <c r="FL24" s="58">
        <f>ROUNDUP('РБ15%'!FL24*0.85,)</f>
        <v>33019</v>
      </c>
      <c r="FM24" s="58">
        <f>ROUNDUP('РБ15%'!FM24*0.85,)</f>
        <v>33019</v>
      </c>
      <c r="FN24" s="58">
        <f>ROUNDUP('РБ15%'!FN24*0.85,)</f>
        <v>31140</v>
      </c>
      <c r="FO24" s="58">
        <f>ROUNDUP('РБ15%'!FO24*0.85,)</f>
        <v>31140</v>
      </c>
      <c r="FP24" s="58">
        <f>ROUNDUP('РБ15%'!FP24*0.85,)</f>
        <v>31140</v>
      </c>
      <c r="FQ24" s="58">
        <f>ROUNDUP('РБ15%'!FQ24*0.85,)</f>
        <v>31140</v>
      </c>
      <c r="FR24" s="58">
        <f>ROUNDUP('РБ15%'!FR24*0.85,)</f>
        <v>31140</v>
      </c>
      <c r="FS24" s="58">
        <f>ROUNDUP('РБ15%'!FS24*0.85,)</f>
        <v>29695</v>
      </c>
      <c r="FT24" s="58">
        <f>ROUNDUP('РБ15%'!FT24*0.85,)</f>
        <v>29695</v>
      </c>
      <c r="FU24" s="58">
        <f>ROUNDUP('РБ15%'!FU24*0.85,)</f>
        <v>29695</v>
      </c>
      <c r="FV24" s="58">
        <f>ROUNDUP('РБ15%'!FV24*0.85,)</f>
        <v>29695</v>
      </c>
      <c r="FW24" s="58">
        <f>ROUNDUP('РБ15%'!FW24*0.85,)</f>
        <v>29695</v>
      </c>
      <c r="FX24" s="58">
        <f>ROUNDUP('РБ15%'!FX24*0.85,)</f>
        <v>29695</v>
      </c>
      <c r="FY24" s="58">
        <f>ROUNDUP('РБ15%'!FY24*0.85,)</f>
        <v>29695</v>
      </c>
      <c r="FZ24" s="58">
        <f>ROUNDUP('РБ15%'!FZ24*0.85,)</f>
        <v>33958</v>
      </c>
      <c r="GA24" s="58">
        <f>ROUNDUP('РБ15%'!GA24*0.85,)</f>
        <v>30418</v>
      </c>
      <c r="GB24" s="58">
        <f>ROUNDUP('РБ15%'!GB24*0.85,)</f>
        <v>24060</v>
      </c>
      <c r="GC24" s="58">
        <f>ROUNDUP('РБ15%'!GC24*0.85,)</f>
        <v>24060</v>
      </c>
      <c r="GD24" s="58">
        <f>ROUNDUP('РБ15%'!GD24*0.85,)</f>
        <v>24060</v>
      </c>
      <c r="GE24" s="58">
        <f>ROUNDUP('РБ15%'!GE24*0.85,)</f>
        <v>24060</v>
      </c>
      <c r="GF24" s="58">
        <f>ROUNDUP('РБ15%'!GF24*0.85,)</f>
        <v>24060</v>
      </c>
      <c r="GG24" s="58">
        <f>ROUNDUP('РБ15%'!GG24*0.85,)</f>
        <v>24060</v>
      </c>
      <c r="GH24" s="58">
        <f>ROUNDUP('РБ15%'!GH24*0.85,)</f>
        <v>24060</v>
      </c>
      <c r="GI24" s="58">
        <f>ROUNDUP('РБ15%'!GI24*0.85,)</f>
        <v>24060</v>
      </c>
      <c r="GJ24" s="58">
        <f>ROUNDUP('РБ15%'!GJ24*0.85,)</f>
        <v>24060</v>
      </c>
      <c r="GK24" s="58">
        <f>ROUNDUP('РБ15%'!GK24*0.85,)</f>
        <v>24060</v>
      </c>
      <c r="GL24" s="58">
        <f>ROUNDUP('РБ15%'!GL24*0.85,)</f>
        <v>24060</v>
      </c>
      <c r="GM24" s="58">
        <f>ROUNDUP('РБ15%'!GM24*0.85,)</f>
        <v>24060</v>
      </c>
      <c r="GN24" s="58">
        <f>ROUNDUP('РБ15%'!GN24*0.85,)</f>
        <v>24060</v>
      </c>
      <c r="GO24" s="58">
        <f>ROUNDUP('РБ15%'!GO24*0.85,)</f>
        <v>24060</v>
      </c>
      <c r="GP24" s="58">
        <f>ROUNDUP('РБ15%'!GP24*0.85,)</f>
        <v>24060</v>
      </c>
      <c r="GQ24" s="58">
        <f>ROUNDUP('РБ15%'!GQ24*0.85,)</f>
        <v>24060</v>
      </c>
      <c r="GR24" s="58">
        <f>ROUNDUP('РБ15%'!GR24*0.85,)</f>
        <v>24060</v>
      </c>
      <c r="GS24" s="58">
        <f>ROUNDUP('РБ15%'!GS24*0.85,)</f>
        <v>24060</v>
      </c>
      <c r="GT24" s="58">
        <f>ROUNDUP('РБ15%'!GT24*0.85,)</f>
        <v>24060</v>
      </c>
      <c r="GU24" s="58">
        <f>ROUNDUP('РБ15%'!GU24*0.85,)</f>
        <v>24060</v>
      </c>
      <c r="GV24" s="58">
        <f>ROUNDUP('РБ15%'!GV24*0.85,)</f>
        <v>24060</v>
      </c>
      <c r="GW24" s="58">
        <f>ROUNDUP('РБ15%'!GW24*0.85,)</f>
        <v>24060</v>
      </c>
    </row>
    <row r="25" spans="1:205" s="4" customFormat="1" ht="15" customHeight="1">
      <c r="A25" s="33" t="s">
        <v>36</v>
      </c>
      <c r="AA25" s="85"/>
    </row>
    <row r="26" spans="1:205" s="4" customFormat="1" ht="12" customHeight="1">
      <c r="A26" s="86" t="s">
        <v>42</v>
      </c>
      <c r="AA26" s="85"/>
    </row>
    <row r="27" spans="1:205" s="37" customFormat="1" ht="15" customHeight="1">
      <c r="A27" s="30" t="s">
        <v>12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</row>
    <row r="28" spans="1:205" s="37" customFormat="1" ht="29.25" customHeight="1">
      <c r="A28" s="31" t="s">
        <v>13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8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</row>
    <row r="29" spans="1:205" s="50" customFormat="1" ht="15" customHeight="1">
      <c r="A29" s="33" t="s">
        <v>16</v>
      </c>
      <c r="AA29" s="89"/>
    </row>
    <row r="30" spans="1:205" s="50" customFormat="1" ht="73.5" customHeight="1">
      <c r="A30" s="34" t="s">
        <v>17</v>
      </c>
      <c r="AA30" s="89"/>
    </row>
    <row r="31" spans="1:205">
      <c r="A31" s="30" t="s">
        <v>18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8"/>
      <c r="O31" s="8"/>
      <c r="P31" s="8"/>
      <c r="Q31" s="8"/>
      <c r="R31" s="6"/>
      <c r="S31" s="6"/>
      <c r="T31" s="6"/>
      <c r="U31" s="6"/>
      <c r="V31" s="6"/>
      <c r="W31" s="8"/>
      <c r="AA31" s="90"/>
    </row>
    <row r="32" spans="1:205" ht="54.75" customHeight="1">
      <c r="A32" s="35" t="s">
        <v>40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8"/>
      <c r="O32" s="8"/>
      <c r="P32" s="8"/>
      <c r="Q32" s="8"/>
      <c r="R32" s="6"/>
      <c r="S32" s="6"/>
      <c r="T32" s="6"/>
      <c r="U32" s="6"/>
      <c r="V32" s="6"/>
      <c r="W32" s="8"/>
      <c r="AA32" s="90"/>
    </row>
  </sheetData>
  <pageMargins left="0.7" right="0.7" top="0.75" bottom="0.75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B0F0"/>
  </sheetPr>
  <dimension ref="A1:C38"/>
  <sheetViews>
    <sheetView workbookViewId="0">
      <selection activeCell="L1" sqref="B1:L1048576"/>
    </sheetView>
  </sheetViews>
  <sheetFormatPr defaultColWidth="9.140625" defaultRowHeight="15"/>
  <cols>
    <col min="1" max="1" width="68.85546875" style="1" customWidth="1"/>
    <col min="2" max="16384" width="9.140625" style="6"/>
  </cols>
  <sheetData>
    <row r="1" spans="1:3" s="1" customFormat="1" ht="15" customHeight="1">
      <c r="A1" s="41" t="s">
        <v>0</v>
      </c>
    </row>
    <row r="2" spans="1:3" s="1" customFormat="1" ht="15" customHeight="1">
      <c r="A2" s="64" t="s">
        <v>43</v>
      </c>
    </row>
    <row r="3" spans="1:3" s="4" customFormat="1" ht="15" customHeight="1">
      <c r="A3" s="10" t="s">
        <v>53</v>
      </c>
      <c r="B3" s="71"/>
      <c r="C3" s="71"/>
    </row>
    <row r="4" spans="1:3" s="4" customFormat="1" ht="15" customHeight="1">
      <c r="A4" s="38" t="s">
        <v>3</v>
      </c>
      <c r="B4" s="71"/>
      <c r="C4" s="71"/>
    </row>
    <row r="5" spans="1:3" s="4" customFormat="1" ht="24.75" customHeight="1">
      <c r="A5" s="23" t="s">
        <v>4</v>
      </c>
      <c r="B5" s="71"/>
      <c r="C5" s="71"/>
    </row>
    <row r="6" spans="1:3" s="4" customFormat="1" ht="12" customHeight="1">
      <c r="A6" s="20">
        <v>1</v>
      </c>
      <c r="B6" s="71"/>
      <c r="C6" s="71"/>
    </row>
    <row r="7" spans="1:3" s="4" customFormat="1" ht="12" customHeight="1">
      <c r="A7" s="20">
        <v>2</v>
      </c>
      <c r="B7" s="71"/>
      <c r="C7" s="71"/>
    </row>
    <row r="8" spans="1:3" s="4" customFormat="1" ht="24.75" customHeight="1">
      <c r="A8" s="23" t="s">
        <v>5</v>
      </c>
      <c r="B8" s="71"/>
      <c r="C8" s="71"/>
    </row>
    <row r="9" spans="1:3" s="4" customFormat="1" ht="12" customHeight="1">
      <c r="A9" s="20">
        <v>1</v>
      </c>
      <c r="B9" s="71"/>
      <c r="C9" s="71"/>
    </row>
    <row r="10" spans="1:3" s="4" customFormat="1" ht="12" customHeight="1">
      <c r="A10" s="20">
        <v>2</v>
      </c>
      <c r="B10" s="71"/>
      <c r="C10" s="71"/>
    </row>
    <row r="11" spans="1:3" s="4" customFormat="1" ht="12" customHeight="1">
      <c r="A11" s="22" t="s">
        <v>6</v>
      </c>
      <c r="B11" s="71"/>
      <c r="C11" s="71"/>
    </row>
    <row r="12" spans="1:3" s="4" customFormat="1" ht="12" customHeight="1">
      <c r="A12" s="20">
        <v>1</v>
      </c>
      <c r="B12" s="71"/>
      <c r="C12" s="71"/>
    </row>
    <row r="13" spans="1:3" s="4" customFormat="1" ht="12" customHeight="1">
      <c r="A13" s="20">
        <v>2</v>
      </c>
      <c r="B13" s="71"/>
      <c r="C13" s="71"/>
    </row>
    <row r="14" spans="1:3" s="4" customFormat="1" ht="24.75" customHeight="1">
      <c r="A14" s="23" t="s">
        <v>7</v>
      </c>
      <c r="B14" s="71"/>
      <c r="C14" s="71"/>
    </row>
    <row r="15" spans="1:3" s="4" customFormat="1" ht="12" customHeight="1">
      <c r="A15" s="20">
        <v>1</v>
      </c>
      <c r="B15" s="71"/>
      <c r="C15" s="71"/>
    </row>
    <row r="16" spans="1:3" s="4" customFormat="1" ht="12" customHeight="1">
      <c r="A16" s="20">
        <v>2</v>
      </c>
      <c r="B16" s="71"/>
      <c r="C16" s="71"/>
    </row>
    <row r="17" spans="1:3" s="4" customFormat="1" ht="24.75" customHeight="1">
      <c r="A17" s="23" t="s">
        <v>8</v>
      </c>
      <c r="B17" s="71"/>
      <c r="C17" s="71"/>
    </row>
    <row r="18" spans="1:3" s="4" customFormat="1" ht="12" customHeight="1">
      <c r="A18" s="20">
        <v>1</v>
      </c>
      <c r="B18" s="71"/>
      <c r="C18" s="71"/>
    </row>
    <row r="19" spans="1:3" s="4" customFormat="1" ht="12" customHeight="1">
      <c r="A19" s="24">
        <v>2</v>
      </c>
      <c r="B19" s="71"/>
      <c r="C19" s="71"/>
    </row>
    <row r="20" spans="1:3" s="4" customFormat="1" ht="12" customHeight="1">
      <c r="A20" s="25" t="s">
        <v>9</v>
      </c>
      <c r="B20" s="71"/>
      <c r="C20" s="71"/>
    </row>
    <row r="21" spans="1:3" s="4" customFormat="1" ht="12" customHeight="1">
      <c r="A21" s="20">
        <v>1</v>
      </c>
      <c r="B21" s="71"/>
      <c r="C21" s="71"/>
    </row>
    <row r="22" spans="1:3" s="4" customFormat="1" ht="12" customHeight="1">
      <c r="A22" s="24">
        <v>2</v>
      </c>
      <c r="B22" s="71"/>
      <c r="C22" s="71"/>
    </row>
    <row r="23" spans="1:3" s="4" customFormat="1" ht="12" customHeight="1">
      <c r="A23" s="24">
        <v>3</v>
      </c>
      <c r="B23" s="71"/>
      <c r="C23" s="71"/>
    </row>
    <row r="24" spans="1:3" s="4" customFormat="1" ht="12" customHeight="1">
      <c r="A24" s="24">
        <v>4</v>
      </c>
      <c r="B24" s="71"/>
      <c r="C24" s="71"/>
    </row>
    <row r="25" spans="1:3" s="4" customFormat="1" ht="15" customHeight="1">
      <c r="A25" s="77" t="s">
        <v>36</v>
      </c>
    </row>
    <row r="26" spans="1:3" customFormat="1" ht="99.75" customHeight="1">
      <c r="A26" s="78" t="s">
        <v>44</v>
      </c>
    </row>
    <row r="27" spans="1:3" s="4" customFormat="1" ht="48">
      <c r="A27" s="79" t="s">
        <v>45</v>
      </c>
    </row>
    <row r="28" spans="1:3" s="37" customFormat="1" ht="68.25" customHeight="1">
      <c r="A28" s="80" t="s">
        <v>46</v>
      </c>
    </row>
    <row r="29" spans="1:3" s="4" customFormat="1" ht="12">
      <c r="A29" s="30" t="s">
        <v>47</v>
      </c>
    </row>
    <row r="30" spans="1:3" s="4" customFormat="1" ht="24">
      <c r="A30" s="81" t="s">
        <v>48</v>
      </c>
    </row>
    <row r="31" spans="1:3" s="4" customFormat="1" ht="12">
      <c r="A31" s="82" t="s">
        <v>16</v>
      </c>
    </row>
    <row r="32" spans="1:3" s="4" customFormat="1" ht="132.75" customHeight="1">
      <c r="A32" s="34" t="s">
        <v>49</v>
      </c>
    </row>
    <row r="33" spans="1:1" s="4" customFormat="1" ht="12">
      <c r="A33" s="33" t="s">
        <v>50</v>
      </c>
    </row>
    <row r="34" spans="1:1" s="4" customFormat="1" ht="248.25" customHeight="1">
      <c r="A34" s="34" t="s">
        <v>51</v>
      </c>
    </row>
    <row r="35" spans="1:1" s="4" customFormat="1" ht="12">
      <c r="A35" s="30" t="s">
        <v>18</v>
      </c>
    </row>
    <row r="36" spans="1:1" s="4" customFormat="1" ht="24">
      <c r="A36" s="75" t="s">
        <v>19</v>
      </c>
    </row>
    <row r="37" spans="1:1">
      <c r="A37" s="33" t="s">
        <v>33</v>
      </c>
    </row>
    <row r="38" spans="1:1" ht="132">
      <c r="A38" s="76" t="s">
        <v>34</v>
      </c>
    </row>
  </sheetData>
  <pageMargins left="0.7" right="0.7" top="0.75" bottom="0.75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B0F0"/>
  </sheetPr>
  <dimension ref="A1:J36"/>
  <sheetViews>
    <sheetView workbookViewId="0">
      <selection activeCell="B1" sqref="B1:D1048576"/>
    </sheetView>
  </sheetViews>
  <sheetFormatPr defaultColWidth="9.140625" defaultRowHeight="15"/>
  <cols>
    <col min="1" max="1" width="70.7109375" style="1" customWidth="1"/>
    <col min="2" max="2" width="9.85546875" style="6" customWidth="1"/>
    <col min="3" max="16384" width="9.140625" style="6"/>
  </cols>
  <sheetData>
    <row r="1" spans="1:10" s="1" customFormat="1" ht="15" customHeight="1">
      <c r="A1" s="41" t="s">
        <v>0</v>
      </c>
    </row>
    <row r="2" spans="1:10" s="1" customFormat="1" ht="15" customHeight="1">
      <c r="A2" s="70" t="s">
        <v>52</v>
      </c>
    </row>
    <row r="3" spans="1:10" s="4" customFormat="1" ht="15" customHeight="1">
      <c r="A3" s="10" t="s">
        <v>53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s="4" customFormat="1" ht="15" customHeight="1">
      <c r="A4" s="38" t="s">
        <v>3</v>
      </c>
      <c r="B4" s="72" t="e">
        <f>BAR!#REF!</f>
        <v>#REF!</v>
      </c>
    </row>
    <row r="5" spans="1:10" s="4" customFormat="1" ht="24.75" customHeight="1">
      <c r="A5" s="16" t="s">
        <v>4</v>
      </c>
      <c r="B5" s="45"/>
      <c r="C5" s="71"/>
      <c r="D5" s="71"/>
      <c r="E5" s="71"/>
      <c r="F5" s="71"/>
      <c r="G5" s="71"/>
      <c r="H5" s="71"/>
      <c r="I5" s="71"/>
      <c r="J5" s="71"/>
    </row>
    <row r="6" spans="1:10" s="4" customFormat="1" ht="12" customHeight="1">
      <c r="A6" s="18">
        <v>1</v>
      </c>
      <c r="B6" s="22" t="e">
        <f>ROUNDUP(СП!B6*0.85,)</f>
        <v>#REF!</v>
      </c>
    </row>
    <row r="7" spans="1:10" s="4" customFormat="1" ht="12" customHeight="1">
      <c r="A7" s="18">
        <v>2</v>
      </c>
      <c r="B7" s="22" t="e">
        <f>ROUNDUP(СП!B7*0.85,)</f>
        <v>#REF!</v>
      </c>
      <c r="C7" s="71"/>
      <c r="D7" s="71"/>
      <c r="E7" s="71"/>
      <c r="F7" s="71"/>
      <c r="G7" s="71"/>
      <c r="H7" s="71"/>
      <c r="I7" s="71"/>
      <c r="J7" s="71"/>
    </row>
    <row r="8" spans="1:10" s="4" customFormat="1" ht="24.75" customHeight="1">
      <c r="A8" s="16" t="s">
        <v>5</v>
      </c>
      <c r="B8" s="22"/>
    </row>
    <row r="9" spans="1:10" s="4" customFormat="1" ht="12" customHeight="1">
      <c r="A9" s="18">
        <v>1</v>
      </c>
      <c r="B9" s="22" t="e">
        <f>ROUNDUP(СП!B9*0.85,)</f>
        <v>#REF!</v>
      </c>
      <c r="C9" s="71"/>
      <c r="D9" s="71"/>
      <c r="E9" s="71"/>
      <c r="F9" s="71"/>
      <c r="G9" s="71"/>
      <c r="H9" s="71"/>
      <c r="I9" s="71"/>
      <c r="J9" s="71"/>
    </row>
    <row r="10" spans="1:10" s="4" customFormat="1" ht="12" customHeight="1">
      <c r="A10" s="20">
        <v>2</v>
      </c>
      <c r="B10" s="22" t="e">
        <f>ROUNDUP(СП!B10*0.85,)</f>
        <v>#REF!</v>
      </c>
    </row>
    <row r="11" spans="1:10" s="4" customFormat="1" ht="12" customHeight="1">
      <c r="A11" s="22" t="s">
        <v>6</v>
      </c>
      <c r="B11" s="22"/>
      <c r="C11" s="71"/>
      <c r="D11" s="71"/>
      <c r="E11" s="71"/>
      <c r="F11" s="71"/>
      <c r="G11" s="71"/>
      <c r="H11" s="71"/>
      <c r="I11" s="71"/>
      <c r="J11" s="71"/>
    </row>
    <row r="12" spans="1:10" s="4" customFormat="1" ht="12" customHeight="1">
      <c r="A12" s="20">
        <v>1</v>
      </c>
      <c r="B12" s="22" t="e">
        <f>ROUNDUP(СП!B12*0.85,)</f>
        <v>#REF!</v>
      </c>
    </row>
    <row r="13" spans="1:10" s="4" customFormat="1" ht="12" customHeight="1">
      <c r="A13" s="20">
        <v>2</v>
      </c>
      <c r="B13" s="22" t="e">
        <f>ROUNDUP(СП!B13*0.85,)</f>
        <v>#REF!</v>
      </c>
      <c r="C13" s="71"/>
      <c r="D13" s="71"/>
      <c r="E13" s="71"/>
      <c r="F13" s="71"/>
      <c r="G13" s="71"/>
      <c r="H13" s="71"/>
      <c r="I13" s="71"/>
      <c r="J13" s="71"/>
    </row>
    <row r="14" spans="1:10" s="4" customFormat="1" ht="27" customHeight="1">
      <c r="A14" s="23" t="s">
        <v>7</v>
      </c>
      <c r="B14" s="22"/>
    </row>
    <row r="15" spans="1:10" s="4" customFormat="1" ht="12" customHeight="1">
      <c r="A15" s="20">
        <v>1</v>
      </c>
      <c r="B15" s="22" t="e">
        <f>ROUNDUP(СП!B15*0.85,)</f>
        <v>#REF!</v>
      </c>
      <c r="C15" s="71"/>
      <c r="D15" s="71"/>
      <c r="E15" s="71"/>
      <c r="F15" s="71"/>
      <c r="G15" s="71"/>
      <c r="H15" s="71"/>
      <c r="I15" s="71"/>
      <c r="J15" s="71"/>
    </row>
    <row r="16" spans="1:10" s="4" customFormat="1" ht="12" customHeight="1">
      <c r="A16" s="20">
        <v>2</v>
      </c>
      <c r="B16" s="22" t="e">
        <f>ROUNDUP(СП!B16*0.85,)</f>
        <v>#REF!</v>
      </c>
    </row>
    <row r="17" spans="1:10" s="4" customFormat="1" ht="24.75" customHeight="1">
      <c r="A17" s="23" t="s">
        <v>8</v>
      </c>
      <c r="B17" s="22"/>
      <c r="C17" s="71"/>
      <c r="D17" s="71"/>
      <c r="E17" s="71"/>
      <c r="F17" s="71"/>
      <c r="G17" s="71"/>
      <c r="H17" s="71"/>
      <c r="I17" s="71"/>
      <c r="J17" s="71"/>
    </row>
    <row r="18" spans="1:10" s="4" customFormat="1" ht="12" customHeight="1">
      <c r="A18" s="20">
        <v>1</v>
      </c>
      <c r="B18" s="22" t="e">
        <f>ROUNDUP(СП!B18*0.85,)</f>
        <v>#REF!</v>
      </c>
    </row>
    <row r="19" spans="1:10" s="4" customFormat="1" ht="12" customHeight="1">
      <c r="A19" s="24">
        <v>2</v>
      </c>
      <c r="B19" s="22" t="e">
        <f>ROUNDUP(СП!B19*0.85,)</f>
        <v>#REF!</v>
      </c>
      <c r="C19" s="71"/>
      <c r="D19" s="71"/>
      <c r="E19" s="71"/>
      <c r="F19" s="71"/>
      <c r="G19" s="71"/>
      <c r="H19" s="71"/>
      <c r="I19" s="71"/>
      <c r="J19" s="71"/>
    </row>
    <row r="20" spans="1:10" s="4" customFormat="1" ht="12" customHeight="1">
      <c r="A20" s="25" t="s">
        <v>9</v>
      </c>
      <c r="B20" s="22"/>
    </row>
    <row r="21" spans="1:10" s="4" customFormat="1" ht="12" customHeight="1">
      <c r="A21" s="20">
        <v>1</v>
      </c>
      <c r="B21" s="22" t="e">
        <f>ROUNDUP(СП!B21*0.85,)</f>
        <v>#REF!</v>
      </c>
      <c r="C21" s="71"/>
      <c r="D21" s="71"/>
      <c r="E21" s="71"/>
      <c r="F21" s="71"/>
      <c r="G21" s="71"/>
      <c r="H21" s="71"/>
      <c r="I21" s="71"/>
      <c r="J21" s="71"/>
    </row>
    <row r="22" spans="1:10" s="4" customFormat="1" ht="12" customHeight="1">
      <c r="A22" s="24">
        <v>2</v>
      </c>
      <c r="B22" s="22" t="e">
        <f>ROUNDUP(СП!B22*0.85,)</f>
        <v>#REF!</v>
      </c>
    </row>
    <row r="23" spans="1:10" s="4" customFormat="1" ht="12" customHeight="1">
      <c r="A23" s="24">
        <v>3</v>
      </c>
      <c r="B23" s="22" t="e">
        <f>ROUNDUP(СП!B23*0.85,)</f>
        <v>#REF!</v>
      </c>
      <c r="C23" s="71"/>
      <c r="D23" s="71"/>
      <c r="E23" s="71"/>
      <c r="F23" s="71"/>
      <c r="G23" s="71"/>
      <c r="H23" s="71"/>
      <c r="I23" s="71"/>
      <c r="J23" s="71"/>
    </row>
    <row r="24" spans="1:10" s="4" customFormat="1" ht="12" customHeight="1">
      <c r="A24" s="24">
        <v>4</v>
      </c>
      <c r="B24" s="22" t="e">
        <f>ROUNDUP(СП!B24*0.85,)</f>
        <v>#REF!</v>
      </c>
    </row>
    <row r="25" spans="1:10" s="50" customFormat="1" ht="15" customHeight="1">
      <c r="A25" s="33" t="s">
        <v>36</v>
      </c>
    </row>
    <row r="26" spans="1:10" s="4" customFormat="1" ht="29.25" customHeight="1">
      <c r="A26" s="31" t="s">
        <v>54</v>
      </c>
      <c r="B26" s="73"/>
    </row>
    <row r="27" spans="1:10" s="50" customFormat="1" ht="15" customHeight="1">
      <c r="A27" s="30" t="s">
        <v>47</v>
      </c>
    </row>
    <row r="28" spans="1:10" s="50" customFormat="1" ht="31.5" customHeight="1">
      <c r="A28" s="74" t="s">
        <v>84</v>
      </c>
    </row>
    <row r="29" spans="1:10" s="50" customFormat="1" ht="15" customHeight="1">
      <c r="A29" s="33" t="s">
        <v>56</v>
      </c>
    </row>
    <row r="30" spans="1:10" s="50" customFormat="1" ht="94.5" customHeight="1">
      <c r="A30" s="74" t="s">
        <v>57</v>
      </c>
    </row>
    <row r="31" spans="1:10" s="50" customFormat="1" ht="15" customHeight="1">
      <c r="A31" s="30" t="s">
        <v>18</v>
      </c>
    </row>
    <row r="32" spans="1:10" s="50" customFormat="1" ht="32.25" customHeight="1">
      <c r="A32" s="75" t="s">
        <v>19</v>
      </c>
    </row>
    <row r="33" spans="1:1" s="50" customFormat="1" ht="16.5" customHeight="1">
      <c r="A33" s="33" t="s">
        <v>58</v>
      </c>
    </row>
    <row r="34" spans="1:1" ht="268.5" customHeight="1">
      <c r="A34" s="61" t="s">
        <v>59</v>
      </c>
    </row>
    <row r="35" spans="1:1">
      <c r="A35" s="33" t="s">
        <v>33</v>
      </c>
    </row>
    <row r="36" spans="1:1" ht="120">
      <c r="A36" s="76" t="s">
        <v>34</v>
      </c>
    </row>
  </sheetData>
  <pageMargins left="0.7" right="0.7" top="0.75" bottom="0.75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00B0F0"/>
  </sheetPr>
  <dimension ref="A1:GW36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85546875" style="1" customWidth="1"/>
    <col min="2" max="13" width="9.140625" style="6"/>
    <col min="14" max="17" width="9.140625" style="8"/>
    <col min="18" max="22" width="9.140625" style="6"/>
    <col min="23" max="23" width="9.140625" style="8"/>
    <col min="24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64" t="s">
        <v>60</v>
      </c>
    </row>
    <row r="3" spans="1:205" s="4" customFormat="1" ht="15" customHeight="1">
      <c r="A3" s="10" t="s">
        <v>53</v>
      </c>
    </row>
    <row r="4" spans="1:205" s="4" customFormat="1" ht="15" customHeight="1">
      <c r="A4" s="38" t="s">
        <v>3</v>
      </c>
      <c r="B4" s="51">
        <v>46274</v>
      </c>
      <c r="C4" s="51">
        <v>46275</v>
      </c>
      <c r="D4" s="51">
        <v>46276</v>
      </c>
      <c r="E4" s="51">
        <v>46277</v>
      </c>
      <c r="F4" s="51">
        <v>46278</v>
      </c>
      <c r="G4" s="51">
        <v>46279</v>
      </c>
      <c r="H4" s="51">
        <v>46280</v>
      </c>
      <c r="I4" s="51">
        <v>46281</v>
      </c>
      <c r="J4" s="51">
        <v>46282</v>
      </c>
      <c r="K4" s="51">
        <v>46283</v>
      </c>
      <c r="L4" s="51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65"/>
      <c r="Y4" s="65"/>
      <c r="Z4" s="65"/>
      <c r="AA4" s="65"/>
      <c r="AB4" s="65"/>
      <c r="AC4" s="65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</row>
    <row r="5" spans="1:205" s="4" customFormat="1" ht="24.75" customHeight="1">
      <c r="A5" s="16" t="s">
        <v>4</v>
      </c>
    </row>
    <row r="6" spans="1:205" s="4" customFormat="1" ht="12" customHeight="1">
      <c r="A6" s="18">
        <v>1</v>
      </c>
      <c r="B6" s="21">
        <f>НсЛ!B6*0.85</f>
        <v>6502.5</v>
      </c>
      <c r="C6" s="21">
        <f>НсЛ!C6*0.85</f>
        <v>6120</v>
      </c>
      <c r="D6" s="21">
        <f>НсЛ!D6*0.85</f>
        <v>6885</v>
      </c>
      <c r="E6" s="21">
        <f>НсЛ!E6*0.85</f>
        <v>6885</v>
      </c>
      <c r="F6" s="21">
        <f>НсЛ!F6*0.85</f>
        <v>6885</v>
      </c>
      <c r="G6" s="21">
        <f>НсЛ!G6*0.85</f>
        <v>5814</v>
      </c>
      <c r="H6" s="21">
        <f>НсЛ!H6*0.85</f>
        <v>5814</v>
      </c>
      <c r="I6" s="21">
        <f>НсЛ!I6*0.85</f>
        <v>5814</v>
      </c>
      <c r="J6" s="21">
        <f>НсЛ!J6*0.85</f>
        <v>5814</v>
      </c>
      <c r="K6" s="21">
        <f>НсЛ!K6*0.85</f>
        <v>6502.5</v>
      </c>
      <c r="L6" s="21">
        <f>НсЛ!L6*0.85</f>
        <v>6502.5</v>
      </c>
      <c r="M6" s="21">
        <f>НсЛ!M6*0.85</f>
        <v>5355</v>
      </c>
      <c r="N6" s="21">
        <f>НсЛ!N6*0.85</f>
        <v>5355</v>
      </c>
      <c r="O6" s="21">
        <f>НсЛ!O6*0.85</f>
        <v>5355</v>
      </c>
      <c r="P6" s="21">
        <f>НсЛ!P6*0.85</f>
        <v>5355</v>
      </c>
      <c r="Q6" s="21">
        <f>НсЛ!Q6*0.85</f>
        <v>5355</v>
      </c>
      <c r="R6" s="21">
        <f>НсЛ!R6*0.85</f>
        <v>5814</v>
      </c>
      <c r="S6" s="21">
        <f>НсЛ!S6*0.85</f>
        <v>5814</v>
      </c>
      <c r="T6" s="21">
        <f>НсЛ!T6*0.85</f>
        <v>5355</v>
      </c>
      <c r="U6" s="21">
        <f>НсЛ!U6*0.85</f>
        <v>5355</v>
      </c>
      <c r="V6" s="21">
        <f>НсЛ!V6*0.85</f>
        <v>5355</v>
      </c>
      <c r="W6" s="21">
        <f>НсЛ!W6*0.85</f>
        <v>5355</v>
      </c>
    </row>
    <row r="7" spans="1:205" s="4" customFormat="1" ht="12" customHeight="1">
      <c r="A7" s="18">
        <v>2</v>
      </c>
      <c r="B7" s="21">
        <f>НсЛ!B7*0.85</f>
        <v>7917.75</v>
      </c>
      <c r="C7" s="21">
        <f>НсЛ!C7*0.85</f>
        <v>7535.25</v>
      </c>
      <c r="D7" s="21">
        <f>НсЛ!D7*0.85</f>
        <v>8300.25</v>
      </c>
      <c r="E7" s="21">
        <f>НсЛ!E7*0.85</f>
        <v>8300.25</v>
      </c>
      <c r="F7" s="21">
        <f>НсЛ!F7*0.85</f>
        <v>8300.25</v>
      </c>
      <c r="G7" s="21">
        <f>НсЛ!G7*0.85</f>
        <v>7229.25</v>
      </c>
      <c r="H7" s="21">
        <f>НсЛ!H7*0.85</f>
        <v>7229.25</v>
      </c>
      <c r="I7" s="21">
        <f>НсЛ!I7*0.85</f>
        <v>7229.25</v>
      </c>
      <c r="J7" s="21">
        <f>НсЛ!J7*0.85</f>
        <v>7229.25</v>
      </c>
      <c r="K7" s="21">
        <f>НсЛ!K7*0.85</f>
        <v>7917.75</v>
      </c>
      <c r="L7" s="21">
        <f>НсЛ!L7*0.85</f>
        <v>7917.75</v>
      </c>
      <c r="M7" s="21">
        <f>НсЛ!M7*0.85</f>
        <v>6770.25</v>
      </c>
      <c r="N7" s="21">
        <f>НсЛ!N7*0.85</f>
        <v>6770.25</v>
      </c>
      <c r="O7" s="21">
        <f>НсЛ!O7*0.85</f>
        <v>6770.25</v>
      </c>
      <c r="P7" s="21">
        <f>НсЛ!P7*0.85</f>
        <v>6770.25</v>
      </c>
      <c r="Q7" s="21">
        <f>НсЛ!Q7*0.85</f>
        <v>6770.25</v>
      </c>
      <c r="R7" s="21">
        <f>НсЛ!R7*0.85</f>
        <v>7229.25</v>
      </c>
      <c r="S7" s="21">
        <f>НсЛ!S7*0.85</f>
        <v>7229.25</v>
      </c>
      <c r="T7" s="21">
        <f>НсЛ!T7*0.85</f>
        <v>6770.25</v>
      </c>
      <c r="U7" s="21">
        <f>НсЛ!U7*0.85</f>
        <v>6770.25</v>
      </c>
      <c r="V7" s="21">
        <f>НсЛ!V7*0.85</f>
        <v>6770.25</v>
      </c>
      <c r="W7" s="21">
        <f>НсЛ!W7*0.85</f>
        <v>6770.25</v>
      </c>
    </row>
    <row r="8" spans="1:205" s="4" customFormat="1" ht="24.75" customHeight="1">
      <c r="A8" s="16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05" s="4" customFormat="1" ht="12" customHeight="1">
      <c r="A9" s="18">
        <v>1</v>
      </c>
      <c r="B9" s="21">
        <f>НсЛ!B9*0.85</f>
        <v>8032.5</v>
      </c>
      <c r="C9" s="21">
        <f>НсЛ!C9*0.85</f>
        <v>7650</v>
      </c>
      <c r="D9" s="21">
        <f>НсЛ!D9*0.85</f>
        <v>8415</v>
      </c>
      <c r="E9" s="21">
        <f>НсЛ!E9*0.85</f>
        <v>8415</v>
      </c>
      <c r="F9" s="21">
        <f>НсЛ!F9*0.85</f>
        <v>8415</v>
      </c>
      <c r="G9" s="21">
        <f>НсЛ!G9*0.85</f>
        <v>7344</v>
      </c>
      <c r="H9" s="21">
        <f>НсЛ!H9*0.85</f>
        <v>7344</v>
      </c>
      <c r="I9" s="21">
        <f>НсЛ!I9*0.85</f>
        <v>7344</v>
      </c>
      <c r="J9" s="21">
        <f>НсЛ!J9*0.85</f>
        <v>7344</v>
      </c>
      <c r="K9" s="21">
        <f>НсЛ!K9*0.85</f>
        <v>8032.5</v>
      </c>
      <c r="L9" s="21">
        <f>НсЛ!L9*0.85</f>
        <v>8032.5</v>
      </c>
      <c r="M9" s="21">
        <f>НсЛ!M9*0.85</f>
        <v>6885</v>
      </c>
      <c r="N9" s="21">
        <f>НсЛ!N9*0.85</f>
        <v>6885</v>
      </c>
      <c r="O9" s="21">
        <f>НсЛ!O9*0.85</f>
        <v>6885</v>
      </c>
      <c r="P9" s="21">
        <f>НсЛ!P9*0.85</f>
        <v>6885</v>
      </c>
      <c r="Q9" s="21">
        <f>НсЛ!Q9*0.85</f>
        <v>6885</v>
      </c>
      <c r="R9" s="21">
        <f>НсЛ!R9*0.85</f>
        <v>7344</v>
      </c>
      <c r="S9" s="21">
        <f>НсЛ!S9*0.85</f>
        <v>7344</v>
      </c>
      <c r="T9" s="21">
        <f>НсЛ!T9*0.85</f>
        <v>6885</v>
      </c>
      <c r="U9" s="21">
        <f>НсЛ!U9*0.85</f>
        <v>6885</v>
      </c>
      <c r="V9" s="21">
        <f>НсЛ!V9*0.85</f>
        <v>6885</v>
      </c>
      <c r="W9" s="21">
        <f>НсЛ!W9*0.85</f>
        <v>6885</v>
      </c>
    </row>
    <row r="10" spans="1:205" s="4" customFormat="1" ht="12" customHeight="1">
      <c r="A10" s="18">
        <v>2</v>
      </c>
      <c r="B10" s="21">
        <f>НсЛ!B10*0.85</f>
        <v>9447.75</v>
      </c>
      <c r="C10" s="21">
        <f>НсЛ!C10*0.85</f>
        <v>9065.25</v>
      </c>
      <c r="D10" s="21">
        <f>НсЛ!D10*0.85</f>
        <v>9830.25</v>
      </c>
      <c r="E10" s="21">
        <f>НсЛ!E10*0.85</f>
        <v>9830.25</v>
      </c>
      <c r="F10" s="21">
        <f>НсЛ!F10*0.85</f>
        <v>9830.25</v>
      </c>
      <c r="G10" s="21">
        <f>НсЛ!G10*0.85</f>
        <v>8759.25</v>
      </c>
      <c r="H10" s="21">
        <f>НсЛ!H10*0.85</f>
        <v>8759.25</v>
      </c>
      <c r="I10" s="21">
        <f>НсЛ!I10*0.85</f>
        <v>8759.25</v>
      </c>
      <c r="J10" s="21">
        <f>НсЛ!J10*0.85</f>
        <v>8759.25</v>
      </c>
      <c r="K10" s="21">
        <f>НсЛ!K10*0.85</f>
        <v>9447.75</v>
      </c>
      <c r="L10" s="21">
        <f>НсЛ!L10*0.85</f>
        <v>9447.75</v>
      </c>
      <c r="M10" s="21">
        <f>НсЛ!M10*0.85</f>
        <v>8300.25</v>
      </c>
      <c r="N10" s="21">
        <f>НсЛ!N10*0.85</f>
        <v>8300.25</v>
      </c>
      <c r="O10" s="21">
        <f>НсЛ!O10*0.85</f>
        <v>8300.25</v>
      </c>
      <c r="P10" s="21">
        <f>НсЛ!P10*0.85</f>
        <v>8300.25</v>
      </c>
      <c r="Q10" s="21">
        <f>НсЛ!Q10*0.85</f>
        <v>8300.25</v>
      </c>
      <c r="R10" s="21">
        <f>НсЛ!R10*0.85</f>
        <v>8759.25</v>
      </c>
      <c r="S10" s="21">
        <f>НсЛ!S10*0.85</f>
        <v>8759.25</v>
      </c>
      <c r="T10" s="21">
        <f>НсЛ!T10*0.85</f>
        <v>8300.25</v>
      </c>
      <c r="U10" s="21">
        <f>НсЛ!U10*0.85</f>
        <v>8300.25</v>
      </c>
      <c r="V10" s="21">
        <f>НсЛ!V10*0.85</f>
        <v>8300.25</v>
      </c>
      <c r="W10" s="21">
        <f>НсЛ!W10*0.85</f>
        <v>8300.25</v>
      </c>
    </row>
    <row r="11" spans="1:205" s="4" customFormat="1" ht="12" customHeight="1">
      <c r="A11" s="22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05" s="4" customFormat="1" ht="12" customHeight="1">
      <c r="A12" s="20">
        <v>1</v>
      </c>
      <c r="B12" s="21">
        <f>НсЛ!B12*0.85</f>
        <v>11092.5</v>
      </c>
      <c r="C12" s="21">
        <f>НсЛ!C12*0.85</f>
        <v>10710</v>
      </c>
      <c r="D12" s="21">
        <f>НсЛ!D12*0.85</f>
        <v>11475</v>
      </c>
      <c r="E12" s="21">
        <f>НсЛ!E12*0.85</f>
        <v>11475</v>
      </c>
      <c r="F12" s="21">
        <f>НсЛ!F12*0.85</f>
        <v>11475</v>
      </c>
      <c r="G12" s="21">
        <f>НсЛ!G12*0.85</f>
        <v>10404</v>
      </c>
      <c r="H12" s="21">
        <f>НсЛ!H12*0.85</f>
        <v>10404</v>
      </c>
      <c r="I12" s="21">
        <f>НсЛ!I12*0.85</f>
        <v>10404</v>
      </c>
      <c r="J12" s="21">
        <f>НсЛ!J12*0.85</f>
        <v>10404</v>
      </c>
      <c r="K12" s="21">
        <f>НсЛ!K12*0.85</f>
        <v>11092.5</v>
      </c>
      <c r="L12" s="21">
        <f>НсЛ!L12*0.85</f>
        <v>11092.5</v>
      </c>
      <c r="M12" s="21">
        <f>НсЛ!M12*0.85</f>
        <v>9945</v>
      </c>
      <c r="N12" s="21">
        <f>НсЛ!N12*0.85</f>
        <v>9945</v>
      </c>
      <c r="O12" s="21">
        <f>НсЛ!O12*0.85</f>
        <v>9945</v>
      </c>
      <c r="P12" s="21">
        <f>НсЛ!P12*0.85</f>
        <v>9945</v>
      </c>
      <c r="Q12" s="21">
        <f>НсЛ!Q12*0.85</f>
        <v>9945</v>
      </c>
      <c r="R12" s="21">
        <f>НсЛ!R12*0.85</f>
        <v>10404</v>
      </c>
      <c r="S12" s="21">
        <f>НсЛ!S12*0.85</f>
        <v>10404</v>
      </c>
      <c r="T12" s="21">
        <f>НсЛ!T12*0.85</f>
        <v>9945</v>
      </c>
      <c r="U12" s="21">
        <f>НсЛ!U12*0.85</f>
        <v>9945</v>
      </c>
      <c r="V12" s="21">
        <f>НсЛ!V12*0.85</f>
        <v>9945</v>
      </c>
      <c r="W12" s="21">
        <f>НсЛ!W12*0.85</f>
        <v>9945</v>
      </c>
    </row>
    <row r="13" spans="1:205" s="4" customFormat="1" ht="12" customHeight="1">
      <c r="A13" s="20">
        <v>2</v>
      </c>
      <c r="B13" s="21">
        <f>НсЛ!B13*0.85</f>
        <v>12507.75</v>
      </c>
      <c r="C13" s="21">
        <f>НсЛ!C13*0.85</f>
        <v>12125.25</v>
      </c>
      <c r="D13" s="21">
        <f>НсЛ!D13*0.85</f>
        <v>12890.25</v>
      </c>
      <c r="E13" s="21">
        <f>НсЛ!E13*0.85</f>
        <v>12890.25</v>
      </c>
      <c r="F13" s="21">
        <f>НсЛ!F13*0.85</f>
        <v>12890.25</v>
      </c>
      <c r="G13" s="21">
        <f>НсЛ!G13*0.85</f>
        <v>11819.25</v>
      </c>
      <c r="H13" s="21">
        <f>НсЛ!H13*0.85</f>
        <v>11819.25</v>
      </c>
      <c r="I13" s="21">
        <f>НсЛ!I13*0.85</f>
        <v>11819.25</v>
      </c>
      <c r="J13" s="21">
        <f>НсЛ!J13*0.85</f>
        <v>11819.25</v>
      </c>
      <c r="K13" s="21">
        <f>НсЛ!K13*0.85</f>
        <v>12507.75</v>
      </c>
      <c r="L13" s="21">
        <f>НсЛ!L13*0.85</f>
        <v>12507.75</v>
      </c>
      <c r="M13" s="21">
        <f>НсЛ!M13*0.85</f>
        <v>11360.25</v>
      </c>
      <c r="N13" s="21">
        <f>НсЛ!N13*0.85</f>
        <v>11360.25</v>
      </c>
      <c r="O13" s="21">
        <f>НсЛ!O13*0.85</f>
        <v>11360.25</v>
      </c>
      <c r="P13" s="21">
        <f>НсЛ!P13*0.85</f>
        <v>11360.25</v>
      </c>
      <c r="Q13" s="21">
        <f>НсЛ!Q13*0.85</f>
        <v>11360.25</v>
      </c>
      <c r="R13" s="21">
        <f>НсЛ!R13*0.85</f>
        <v>11819.25</v>
      </c>
      <c r="S13" s="21">
        <f>НсЛ!S13*0.85</f>
        <v>11819.25</v>
      </c>
      <c r="T13" s="21">
        <f>НсЛ!T13*0.85</f>
        <v>11360.25</v>
      </c>
      <c r="U13" s="21">
        <f>НсЛ!U13*0.85</f>
        <v>11360.25</v>
      </c>
      <c r="V13" s="21">
        <f>НсЛ!V13*0.85</f>
        <v>11360.25</v>
      </c>
      <c r="W13" s="21">
        <f>НсЛ!W13*0.85</f>
        <v>11360.25</v>
      </c>
    </row>
    <row r="14" spans="1:205" s="4" customFormat="1" ht="24.75" customHeight="1">
      <c r="A14" s="23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05" s="4" customFormat="1" ht="12" customHeight="1">
      <c r="A15" s="20">
        <v>1</v>
      </c>
      <c r="B15" s="21">
        <f>НсЛ!B15*0.85</f>
        <v>12240</v>
      </c>
      <c r="C15" s="21">
        <f>НсЛ!C15*0.85</f>
        <v>11857.5</v>
      </c>
      <c r="D15" s="21">
        <f>НсЛ!D15*0.85</f>
        <v>12622.5</v>
      </c>
      <c r="E15" s="21">
        <f>НсЛ!E15*0.85</f>
        <v>12622.5</v>
      </c>
      <c r="F15" s="21">
        <f>НсЛ!F15*0.85</f>
        <v>12622.5</v>
      </c>
      <c r="G15" s="21">
        <f>НсЛ!G15*0.85</f>
        <v>11551.5</v>
      </c>
      <c r="H15" s="21">
        <f>НсЛ!H15*0.85</f>
        <v>11551.5</v>
      </c>
      <c r="I15" s="21">
        <f>НсЛ!I15*0.85</f>
        <v>11551.5</v>
      </c>
      <c r="J15" s="21">
        <f>НсЛ!J15*0.85</f>
        <v>11551.5</v>
      </c>
      <c r="K15" s="21">
        <f>НсЛ!K15*0.85</f>
        <v>12240</v>
      </c>
      <c r="L15" s="21">
        <f>НсЛ!L15*0.85</f>
        <v>12240</v>
      </c>
      <c r="M15" s="21">
        <f>НсЛ!M15*0.85</f>
        <v>11092.5</v>
      </c>
      <c r="N15" s="21">
        <f>НсЛ!N15*0.85</f>
        <v>11092.5</v>
      </c>
      <c r="O15" s="21">
        <f>НсЛ!O15*0.85</f>
        <v>11092.5</v>
      </c>
      <c r="P15" s="21">
        <f>НсЛ!P15*0.85</f>
        <v>11092.5</v>
      </c>
      <c r="Q15" s="21">
        <f>НсЛ!Q15*0.85</f>
        <v>11092.5</v>
      </c>
      <c r="R15" s="21">
        <f>НсЛ!R15*0.85</f>
        <v>11551.5</v>
      </c>
      <c r="S15" s="21">
        <f>НсЛ!S15*0.85</f>
        <v>11551.5</v>
      </c>
      <c r="T15" s="21">
        <f>НсЛ!T15*0.85</f>
        <v>11092.5</v>
      </c>
      <c r="U15" s="21">
        <f>НсЛ!U15*0.85</f>
        <v>11092.5</v>
      </c>
      <c r="V15" s="21">
        <f>НсЛ!V15*0.85</f>
        <v>11092.5</v>
      </c>
      <c r="W15" s="21">
        <f>НсЛ!W15*0.85</f>
        <v>11092.5</v>
      </c>
    </row>
    <row r="16" spans="1:205" s="4" customFormat="1" ht="12" customHeight="1">
      <c r="A16" s="20">
        <v>2</v>
      </c>
      <c r="B16" s="21">
        <f>НсЛ!B16*0.85</f>
        <v>13655.25</v>
      </c>
      <c r="C16" s="21">
        <f>НсЛ!C16*0.85</f>
        <v>13272.75</v>
      </c>
      <c r="D16" s="21">
        <f>НсЛ!D16*0.85</f>
        <v>14037.75</v>
      </c>
      <c r="E16" s="21">
        <f>НсЛ!E16*0.85</f>
        <v>14037.75</v>
      </c>
      <c r="F16" s="21">
        <f>НсЛ!F16*0.85</f>
        <v>14037.75</v>
      </c>
      <c r="G16" s="21">
        <f>НсЛ!G16*0.85</f>
        <v>12966.75</v>
      </c>
      <c r="H16" s="21">
        <f>НсЛ!H16*0.85</f>
        <v>12966.75</v>
      </c>
      <c r="I16" s="21">
        <f>НсЛ!I16*0.85</f>
        <v>12966.75</v>
      </c>
      <c r="J16" s="21">
        <f>НсЛ!J16*0.85</f>
        <v>12966.75</v>
      </c>
      <c r="K16" s="21">
        <f>НсЛ!K16*0.85</f>
        <v>13655.25</v>
      </c>
      <c r="L16" s="21">
        <f>НсЛ!L16*0.85</f>
        <v>13655.25</v>
      </c>
      <c r="M16" s="21">
        <f>НсЛ!M16*0.85</f>
        <v>12507.75</v>
      </c>
      <c r="N16" s="21">
        <f>НсЛ!N16*0.85</f>
        <v>12507.75</v>
      </c>
      <c r="O16" s="21">
        <f>НсЛ!O16*0.85</f>
        <v>12507.75</v>
      </c>
      <c r="P16" s="21">
        <f>НсЛ!P16*0.85</f>
        <v>12507.75</v>
      </c>
      <c r="Q16" s="21">
        <f>НсЛ!Q16*0.85</f>
        <v>12507.75</v>
      </c>
      <c r="R16" s="21">
        <f>НсЛ!R16*0.85</f>
        <v>12966.75</v>
      </c>
      <c r="S16" s="21">
        <f>НсЛ!S16*0.85</f>
        <v>12966.75</v>
      </c>
      <c r="T16" s="21">
        <f>НсЛ!T16*0.85</f>
        <v>12507.75</v>
      </c>
      <c r="U16" s="21">
        <f>НсЛ!U16*0.85</f>
        <v>12507.75</v>
      </c>
      <c r="V16" s="21">
        <f>НсЛ!V16*0.85</f>
        <v>12507.75</v>
      </c>
      <c r="W16" s="21">
        <f>НсЛ!W16*0.85</f>
        <v>12507.75</v>
      </c>
    </row>
    <row r="17" spans="1:23" s="4" customFormat="1" ht="24.75" customHeight="1">
      <c r="A17" s="23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s="4" customFormat="1" ht="12" customHeight="1">
      <c r="A18" s="20">
        <v>1</v>
      </c>
      <c r="B18" s="21">
        <f>НсЛ!B18*0.85</f>
        <v>13770</v>
      </c>
      <c r="C18" s="21">
        <f>НсЛ!C18*0.85</f>
        <v>13387.5</v>
      </c>
      <c r="D18" s="21">
        <f>НсЛ!D18*0.85</f>
        <v>14152.5</v>
      </c>
      <c r="E18" s="21">
        <f>НсЛ!E18*0.85</f>
        <v>14152.5</v>
      </c>
      <c r="F18" s="21">
        <f>НсЛ!F18*0.85</f>
        <v>14152.5</v>
      </c>
      <c r="G18" s="21">
        <f>НсЛ!G18*0.85</f>
        <v>13081.5</v>
      </c>
      <c r="H18" s="21">
        <f>НсЛ!H18*0.85</f>
        <v>13081.5</v>
      </c>
      <c r="I18" s="21">
        <f>НсЛ!I18*0.85</f>
        <v>13081.5</v>
      </c>
      <c r="J18" s="21">
        <f>НсЛ!J18*0.85</f>
        <v>13081.5</v>
      </c>
      <c r="K18" s="21">
        <f>НсЛ!K18*0.85</f>
        <v>13770</v>
      </c>
      <c r="L18" s="21">
        <f>НсЛ!L18*0.85</f>
        <v>13770</v>
      </c>
      <c r="M18" s="21">
        <f>НсЛ!M18*0.85</f>
        <v>12622.5</v>
      </c>
      <c r="N18" s="21">
        <f>НсЛ!N18*0.85</f>
        <v>12622.5</v>
      </c>
      <c r="O18" s="21">
        <f>НсЛ!O18*0.85</f>
        <v>12622.5</v>
      </c>
      <c r="P18" s="21">
        <f>НсЛ!P18*0.85</f>
        <v>12622.5</v>
      </c>
      <c r="Q18" s="21">
        <f>НсЛ!Q18*0.85</f>
        <v>12622.5</v>
      </c>
      <c r="R18" s="21">
        <f>НсЛ!R18*0.85</f>
        <v>13081.5</v>
      </c>
      <c r="S18" s="21">
        <f>НсЛ!S18*0.85</f>
        <v>13081.5</v>
      </c>
      <c r="T18" s="21">
        <f>НсЛ!T18*0.85</f>
        <v>12622.5</v>
      </c>
      <c r="U18" s="21">
        <f>НсЛ!U18*0.85</f>
        <v>12622.5</v>
      </c>
      <c r="V18" s="21">
        <f>НсЛ!V18*0.85</f>
        <v>12622.5</v>
      </c>
      <c r="W18" s="21">
        <f>НсЛ!W18*0.85</f>
        <v>12622.5</v>
      </c>
    </row>
    <row r="19" spans="1:23" s="4" customFormat="1" ht="12" customHeight="1">
      <c r="A19" s="24">
        <v>2</v>
      </c>
      <c r="B19" s="21">
        <f>НсЛ!B19*0.85</f>
        <v>15185.25</v>
      </c>
      <c r="C19" s="21">
        <f>НсЛ!C19*0.85</f>
        <v>14802.75</v>
      </c>
      <c r="D19" s="21">
        <f>НсЛ!D19*0.85</f>
        <v>15567.75</v>
      </c>
      <c r="E19" s="21">
        <f>НсЛ!E19*0.85</f>
        <v>15567.75</v>
      </c>
      <c r="F19" s="21">
        <f>НсЛ!F19*0.85</f>
        <v>15567.75</v>
      </c>
      <c r="G19" s="21">
        <f>НсЛ!G19*0.85</f>
        <v>14496.75</v>
      </c>
      <c r="H19" s="21">
        <f>НсЛ!H19*0.85</f>
        <v>14496.75</v>
      </c>
      <c r="I19" s="21">
        <f>НсЛ!I19*0.85</f>
        <v>14496.75</v>
      </c>
      <c r="J19" s="21">
        <f>НсЛ!J19*0.85</f>
        <v>14496.75</v>
      </c>
      <c r="K19" s="21">
        <f>НсЛ!K19*0.85</f>
        <v>15185.25</v>
      </c>
      <c r="L19" s="21">
        <f>НсЛ!L19*0.85</f>
        <v>15185.25</v>
      </c>
      <c r="M19" s="21">
        <f>НсЛ!M19*0.85</f>
        <v>14037.75</v>
      </c>
      <c r="N19" s="21">
        <f>НсЛ!N19*0.85</f>
        <v>14037.75</v>
      </c>
      <c r="O19" s="21">
        <f>НсЛ!O19*0.85</f>
        <v>14037.75</v>
      </c>
      <c r="P19" s="21">
        <f>НсЛ!P19*0.85</f>
        <v>14037.75</v>
      </c>
      <c r="Q19" s="21">
        <f>НсЛ!Q19*0.85</f>
        <v>14037.75</v>
      </c>
      <c r="R19" s="21">
        <f>НсЛ!R19*0.85</f>
        <v>14496.75</v>
      </c>
      <c r="S19" s="21">
        <f>НсЛ!S19*0.85</f>
        <v>14496.75</v>
      </c>
      <c r="T19" s="21">
        <f>НсЛ!T19*0.85</f>
        <v>14037.75</v>
      </c>
      <c r="U19" s="21">
        <f>НсЛ!U19*0.85</f>
        <v>14037.75</v>
      </c>
      <c r="V19" s="21">
        <f>НсЛ!V19*0.85</f>
        <v>14037.75</v>
      </c>
      <c r="W19" s="21">
        <f>НсЛ!W19*0.85</f>
        <v>14037.75</v>
      </c>
    </row>
    <row r="20" spans="1:23" s="4" customFormat="1" ht="12" customHeight="1">
      <c r="A20" s="25" t="s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4" customFormat="1" ht="12" customHeight="1">
      <c r="A21" s="20">
        <v>1</v>
      </c>
      <c r="B21" s="21">
        <f>НсЛ!B21*0.85</f>
        <v>20272.5</v>
      </c>
      <c r="C21" s="21">
        <f>НсЛ!C21*0.85</f>
        <v>19890</v>
      </c>
      <c r="D21" s="21">
        <f>НсЛ!D21*0.85</f>
        <v>20655</v>
      </c>
      <c r="E21" s="21">
        <f>НсЛ!E21*0.85</f>
        <v>20655</v>
      </c>
      <c r="F21" s="21">
        <f>НсЛ!F21*0.85</f>
        <v>20655</v>
      </c>
      <c r="G21" s="21">
        <f>НсЛ!G21*0.85</f>
        <v>19584</v>
      </c>
      <c r="H21" s="21">
        <f>НсЛ!H21*0.85</f>
        <v>19584</v>
      </c>
      <c r="I21" s="21">
        <f>НсЛ!I21*0.85</f>
        <v>19584</v>
      </c>
      <c r="J21" s="21">
        <f>НсЛ!J21*0.85</f>
        <v>19584</v>
      </c>
      <c r="K21" s="21">
        <f>НсЛ!K21*0.85</f>
        <v>20272.5</v>
      </c>
      <c r="L21" s="21">
        <f>НсЛ!L21*0.85</f>
        <v>20272.5</v>
      </c>
      <c r="M21" s="21">
        <f>НсЛ!M21*0.85</f>
        <v>19125</v>
      </c>
      <c r="N21" s="21">
        <f>НсЛ!N21*0.85</f>
        <v>19125</v>
      </c>
      <c r="O21" s="21">
        <f>НсЛ!O21*0.85</f>
        <v>19125</v>
      </c>
      <c r="P21" s="21">
        <f>НсЛ!P21*0.85</f>
        <v>19125</v>
      </c>
      <c r="Q21" s="21">
        <f>НсЛ!Q21*0.85</f>
        <v>19125</v>
      </c>
      <c r="R21" s="21">
        <f>НсЛ!R21*0.85</f>
        <v>19584</v>
      </c>
      <c r="S21" s="21">
        <f>НсЛ!S21*0.85</f>
        <v>19584</v>
      </c>
      <c r="T21" s="21">
        <f>НсЛ!T21*0.85</f>
        <v>19125</v>
      </c>
      <c r="U21" s="21">
        <f>НсЛ!U21*0.85</f>
        <v>19125</v>
      </c>
      <c r="V21" s="21">
        <f>НсЛ!V21*0.85</f>
        <v>19125</v>
      </c>
      <c r="W21" s="21">
        <f>НсЛ!W21*0.85</f>
        <v>19125</v>
      </c>
    </row>
    <row r="22" spans="1:23" s="4" customFormat="1" ht="12" customHeight="1">
      <c r="A22" s="24">
        <v>2</v>
      </c>
      <c r="B22" s="21">
        <f>НсЛ!B22*0.85</f>
        <v>20272.5</v>
      </c>
      <c r="C22" s="21">
        <f>НсЛ!C22*0.85</f>
        <v>19890</v>
      </c>
      <c r="D22" s="21">
        <f>НсЛ!D22*0.85</f>
        <v>20655</v>
      </c>
      <c r="E22" s="21">
        <f>НсЛ!E22*0.85</f>
        <v>20655</v>
      </c>
      <c r="F22" s="21">
        <f>НсЛ!F22*0.85</f>
        <v>20655</v>
      </c>
      <c r="G22" s="21">
        <f>НсЛ!G22*0.85</f>
        <v>19584</v>
      </c>
      <c r="H22" s="21">
        <f>НсЛ!H22*0.85</f>
        <v>19584</v>
      </c>
      <c r="I22" s="21">
        <f>НсЛ!I22*0.85</f>
        <v>19584</v>
      </c>
      <c r="J22" s="21">
        <f>НсЛ!J22*0.85</f>
        <v>19584</v>
      </c>
      <c r="K22" s="21">
        <f>НсЛ!K22*0.85</f>
        <v>20272.5</v>
      </c>
      <c r="L22" s="21">
        <f>НсЛ!L22*0.85</f>
        <v>20272.5</v>
      </c>
      <c r="M22" s="21">
        <f>НсЛ!M22*0.85</f>
        <v>19125</v>
      </c>
      <c r="N22" s="21">
        <f>НсЛ!N22*0.85</f>
        <v>19125</v>
      </c>
      <c r="O22" s="21">
        <f>НсЛ!O22*0.85</f>
        <v>19125</v>
      </c>
      <c r="P22" s="21">
        <f>НсЛ!P22*0.85</f>
        <v>19125</v>
      </c>
      <c r="Q22" s="21">
        <f>НсЛ!Q22*0.85</f>
        <v>19125</v>
      </c>
      <c r="R22" s="21">
        <f>НсЛ!R22*0.85</f>
        <v>19584</v>
      </c>
      <c r="S22" s="21">
        <f>НсЛ!S22*0.85</f>
        <v>19584</v>
      </c>
      <c r="T22" s="21">
        <f>НсЛ!T22*0.85</f>
        <v>19125</v>
      </c>
      <c r="U22" s="21">
        <f>НсЛ!U22*0.85</f>
        <v>19125</v>
      </c>
      <c r="V22" s="21">
        <f>НсЛ!V22*0.85</f>
        <v>19125</v>
      </c>
      <c r="W22" s="21">
        <f>НсЛ!W22*0.85</f>
        <v>19125</v>
      </c>
    </row>
    <row r="23" spans="1:23" s="4" customFormat="1" ht="12" customHeight="1">
      <c r="A23" s="24">
        <v>3</v>
      </c>
      <c r="B23" s="21">
        <f>НсЛ!B23*0.85</f>
        <v>20272.5</v>
      </c>
      <c r="C23" s="21">
        <f>НсЛ!C23*0.85</f>
        <v>19890</v>
      </c>
      <c r="D23" s="21">
        <f>НсЛ!D23*0.85</f>
        <v>20655</v>
      </c>
      <c r="E23" s="21">
        <f>НсЛ!E23*0.85</f>
        <v>20655</v>
      </c>
      <c r="F23" s="21">
        <f>НсЛ!F23*0.85</f>
        <v>20655</v>
      </c>
      <c r="G23" s="21">
        <f>НсЛ!G23*0.85</f>
        <v>19584</v>
      </c>
      <c r="H23" s="21">
        <f>НсЛ!H23*0.85</f>
        <v>19584</v>
      </c>
      <c r="I23" s="21">
        <f>НсЛ!I23*0.85</f>
        <v>19584</v>
      </c>
      <c r="J23" s="21">
        <f>НсЛ!J23*0.85</f>
        <v>19584</v>
      </c>
      <c r="K23" s="21">
        <f>НсЛ!K23*0.85</f>
        <v>20272.5</v>
      </c>
      <c r="L23" s="21">
        <f>НсЛ!L23*0.85</f>
        <v>20272.5</v>
      </c>
      <c r="M23" s="21">
        <f>НсЛ!M23*0.85</f>
        <v>19125</v>
      </c>
      <c r="N23" s="21">
        <f>НсЛ!N23*0.85</f>
        <v>19125</v>
      </c>
      <c r="O23" s="21">
        <f>НсЛ!O23*0.85</f>
        <v>19125</v>
      </c>
      <c r="P23" s="21">
        <f>НсЛ!P23*0.85</f>
        <v>19125</v>
      </c>
      <c r="Q23" s="21">
        <f>НсЛ!Q23*0.85</f>
        <v>19125</v>
      </c>
      <c r="R23" s="21">
        <f>НсЛ!R23*0.85</f>
        <v>19584</v>
      </c>
      <c r="S23" s="21">
        <f>НсЛ!S23*0.85</f>
        <v>19584</v>
      </c>
      <c r="T23" s="21">
        <f>НсЛ!T23*0.85</f>
        <v>19125</v>
      </c>
      <c r="U23" s="21">
        <f>НсЛ!U23*0.85</f>
        <v>19125</v>
      </c>
      <c r="V23" s="21">
        <f>НсЛ!V23*0.85</f>
        <v>19125</v>
      </c>
      <c r="W23" s="21">
        <f>НсЛ!W23*0.85</f>
        <v>19125</v>
      </c>
    </row>
    <row r="24" spans="1:23" s="4" customFormat="1" ht="12" customHeight="1">
      <c r="A24" s="24">
        <v>4</v>
      </c>
      <c r="B24" s="21">
        <f>НсЛ!B24*0.85</f>
        <v>20272.5</v>
      </c>
      <c r="C24" s="21">
        <f>НсЛ!C24*0.85</f>
        <v>19890</v>
      </c>
      <c r="D24" s="21">
        <f>НсЛ!D24*0.85</f>
        <v>20655</v>
      </c>
      <c r="E24" s="21">
        <f>НсЛ!E24*0.85</f>
        <v>20655</v>
      </c>
      <c r="F24" s="21">
        <f>НсЛ!F24*0.85</f>
        <v>20655</v>
      </c>
      <c r="G24" s="21">
        <f>НсЛ!G24*0.85</f>
        <v>19584</v>
      </c>
      <c r="H24" s="21">
        <f>НсЛ!H24*0.85</f>
        <v>19584</v>
      </c>
      <c r="I24" s="21">
        <f>НсЛ!I24*0.85</f>
        <v>19584</v>
      </c>
      <c r="J24" s="21">
        <f>НсЛ!J24*0.85</f>
        <v>19584</v>
      </c>
      <c r="K24" s="21">
        <f>НсЛ!K24*0.85</f>
        <v>20272.5</v>
      </c>
      <c r="L24" s="21">
        <f>НсЛ!L24*0.85</f>
        <v>20272.5</v>
      </c>
      <c r="M24" s="21">
        <f>НсЛ!M24*0.85</f>
        <v>19125</v>
      </c>
      <c r="N24" s="21">
        <f>НсЛ!N24*0.85</f>
        <v>19125</v>
      </c>
      <c r="O24" s="21">
        <f>НсЛ!O24*0.85</f>
        <v>19125</v>
      </c>
      <c r="P24" s="21">
        <f>НсЛ!P24*0.85</f>
        <v>19125</v>
      </c>
      <c r="Q24" s="21">
        <f>НсЛ!Q24*0.85</f>
        <v>19125</v>
      </c>
      <c r="R24" s="21">
        <f>НсЛ!R24*0.85</f>
        <v>19584</v>
      </c>
      <c r="S24" s="21">
        <f>НсЛ!S24*0.85</f>
        <v>19584</v>
      </c>
      <c r="T24" s="21">
        <f>НсЛ!T24*0.85</f>
        <v>19125</v>
      </c>
      <c r="U24" s="21">
        <f>НсЛ!U24*0.85</f>
        <v>19125</v>
      </c>
      <c r="V24" s="21">
        <f>НсЛ!V24*0.85</f>
        <v>19125</v>
      </c>
      <c r="W24" s="21">
        <f>НсЛ!W24*0.85</f>
        <v>19125</v>
      </c>
    </row>
    <row r="25" spans="1:23" s="62" customFormat="1" ht="15" customHeight="1">
      <c r="A25" s="33" t="s">
        <v>36</v>
      </c>
      <c r="N25" s="67"/>
      <c r="O25" s="67"/>
      <c r="P25" s="67"/>
      <c r="Q25" s="67"/>
      <c r="W25" s="67"/>
    </row>
    <row r="26" spans="1:23" s="63" customFormat="1" ht="108">
      <c r="A26" s="35" t="s">
        <v>61</v>
      </c>
      <c r="N26" s="45"/>
      <c r="O26" s="45"/>
      <c r="P26" s="45"/>
      <c r="Q26" s="45"/>
      <c r="W26" s="45"/>
    </row>
    <row r="27" spans="1:23" s="63" customFormat="1" ht="15" customHeight="1">
      <c r="A27" s="30" t="s">
        <v>12</v>
      </c>
      <c r="N27" s="45"/>
      <c r="O27" s="45"/>
      <c r="P27" s="45"/>
      <c r="Q27" s="45"/>
      <c r="W27" s="45"/>
    </row>
    <row r="28" spans="1:23" s="63" customFormat="1" ht="24">
      <c r="A28" s="68" t="s">
        <v>62</v>
      </c>
      <c r="N28" s="45"/>
      <c r="O28" s="45"/>
      <c r="P28" s="45"/>
      <c r="Q28" s="45"/>
      <c r="W28" s="45"/>
    </row>
    <row r="29" spans="1:23" s="5" customFormat="1" ht="15" customHeight="1">
      <c r="A29" s="33" t="s">
        <v>16</v>
      </c>
      <c r="N29" s="4"/>
      <c r="O29" s="4"/>
      <c r="P29" s="4"/>
      <c r="Q29" s="4"/>
      <c r="W29" s="4"/>
    </row>
    <row r="30" spans="1:23" s="5" customFormat="1" ht="84">
      <c r="A30" s="34" t="s">
        <v>63</v>
      </c>
      <c r="N30" s="4"/>
      <c r="O30" s="4"/>
      <c r="P30" s="4"/>
      <c r="Q30" s="4"/>
      <c r="W30" s="4"/>
    </row>
    <row r="31" spans="1:23" s="5" customFormat="1" ht="24">
      <c r="A31" s="69" t="s">
        <v>64</v>
      </c>
      <c r="N31" s="4"/>
      <c r="O31" s="4"/>
      <c r="P31" s="4"/>
      <c r="Q31" s="4"/>
      <c r="W31" s="4"/>
    </row>
    <row r="32" spans="1:23" s="4" customFormat="1" ht="207" customHeight="1">
      <c r="A32" s="34" t="s">
        <v>65</v>
      </c>
    </row>
    <row r="33" spans="1:23" s="5" customFormat="1" ht="12">
      <c r="A33" s="33" t="s">
        <v>58</v>
      </c>
      <c r="N33" s="4"/>
      <c r="O33" s="4"/>
      <c r="P33" s="4"/>
      <c r="Q33" s="4"/>
      <c r="W33" s="4"/>
    </row>
    <row r="34" spans="1:23" s="5" customFormat="1" ht="276">
      <c r="A34" s="34" t="s">
        <v>66</v>
      </c>
      <c r="N34" s="4"/>
      <c r="O34" s="4"/>
      <c r="P34" s="4"/>
      <c r="Q34" s="4"/>
      <c r="W34" s="4"/>
    </row>
    <row r="35" spans="1:23" s="5" customFormat="1" ht="12">
      <c r="A35" s="30" t="s">
        <v>18</v>
      </c>
      <c r="N35" s="4"/>
      <c r="O35" s="4"/>
      <c r="P35" s="4"/>
      <c r="Q35" s="4"/>
      <c r="W35" s="4"/>
    </row>
    <row r="36" spans="1:23" s="5" customFormat="1" ht="24">
      <c r="A36" s="35" t="s">
        <v>19</v>
      </c>
      <c r="N36" s="4"/>
      <c r="O36" s="4"/>
      <c r="P36" s="4"/>
      <c r="Q36" s="4"/>
      <c r="W36" s="4"/>
    </row>
  </sheetData>
  <pageMargins left="0.7" right="0.7" top="0.75" bottom="0.75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00B0F0"/>
  </sheetPr>
  <dimension ref="A1:AZ34"/>
  <sheetViews>
    <sheetView workbookViewId="0">
      <selection activeCell="A15" sqref="A15"/>
    </sheetView>
  </sheetViews>
  <sheetFormatPr defaultColWidth="9.140625" defaultRowHeight="15"/>
  <cols>
    <col min="1" max="1" width="68.5703125" style="1" customWidth="1"/>
    <col min="2" max="16384" width="9.140625" style="6"/>
  </cols>
  <sheetData>
    <row r="1" spans="1:52" s="1" customFormat="1" ht="15" customHeight="1">
      <c r="A1" s="9" t="s">
        <v>0</v>
      </c>
    </row>
    <row r="2" spans="1:52" s="1" customFormat="1" ht="15" customHeight="1">
      <c r="A2" s="56" t="s">
        <v>67</v>
      </c>
    </row>
    <row r="3" spans="1:52" s="4" customFormat="1" ht="15" customHeight="1">
      <c r="A3" s="10" t="s">
        <v>53</v>
      </c>
    </row>
    <row r="4" spans="1:52" s="4" customFormat="1" ht="15" customHeight="1">
      <c r="A4" s="38" t="s">
        <v>3</v>
      </c>
      <c r="B4" s="57">
        <v>46215</v>
      </c>
      <c r="C4" s="57">
        <v>46216</v>
      </c>
      <c r="D4" s="57">
        <v>46217</v>
      </c>
      <c r="E4" s="57">
        <v>46218</v>
      </c>
      <c r="F4" s="57">
        <v>46219</v>
      </c>
      <c r="G4" s="57">
        <v>46220</v>
      </c>
      <c r="H4" s="57">
        <v>46221</v>
      </c>
      <c r="I4" s="57">
        <v>46222</v>
      </c>
      <c r="J4" s="57">
        <v>46223</v>
      </c>
      <c r="K4" s="57">
        <v>46224</v>
      </c>
      <c r="L4" s="57">
        <v>46225</v>
      </c>
      <c r="M4" s="57">
        <v>46226</v>
      </c>
      <c r="N4" s="57">
        <v>46227</v>
      </c>
      <c r="O4" s="57">
        <v>46228</v>
      </c>
      <c r="P4" s="57">
        <v>46229</v>
      </c>
      <c r="Q4" s="57">
        <v>46230</v>
      </c>
      <c r="R4" s="57">
        <v>46231</v>
      </c>
      <c r="S4" s="57">
        <v>46232</v>
      </c>
      <c r="T4" s="57">
        <v>46233</v>
      </c>
      <c r="U4" s="57">
        <v>46234</v>
      </c>
      <c r="V4" s="57">
        <v>46235</v>
      </c>
      <c r="W4" s="57">
        <v>46236</v>
      </c>
      <c r="X4" s="57">
        <v>46237</v>
      </c>
      <c r="Y4" s="57">
        <v>46238</v>
      </c>
      <c r="Z4" s="57">
        <v>46239</v>
      </c>
      <c r="AA4" s="57">
        <v>46240</v>
      </c>
      <c r="AB4" s="57">
        <v>46241</v>
      </c>
      <c r="AC4" s="57">
        <v>46242</v>
      </c>
      <c r="AD4" s="57">
        <v>46243</v>
      </c>
      <c r="AE4" s="57">
        <v>46244</v>
      </c>
      <c r="AF4" s="57">
        <v>46245</v>
      </c>
      <c r="AG4" s="57">
        <v>46246</v>
      </c>
      <c r="AH4" s="57">
        <v>46247</v>
      </c>
      <c r="AI4" s="57">
        <v>46248</v>
      </c>
      <c r="AJ4" s="57">
        <v>46249</v>
      </c>
      <c r="AK4" s="57">
        <v>46250</v>
      </c>
      <c r="AL4" s="57">
        <v>46251</v>
      </c>
      <c r="AM4" s="57">
        <v>46252</v>
      </c>
      <c r="AN4" s="57">
        <v>46253</v>
      </c>
      <c r="AO4" s="57">
        <v>46254</v>
      </c>
      <c r="AP4" s="57">
        <v>46255</v>
      </c>
      <c r="AQ4" s="57">
        <v>46256</v>
      </c>
      <c r="AR4" s="57">
        <v>46257</v>
      </c>
      <c r="AS4" s="57">
        <v>46258</v>
      </c>
      <c r="AT4" s="57">
        <v>46259</v>
      </c>
      <c r="AU4" s="57">
        <v>46260</v>
      </c>
      <c r="AV4" s="57">
        <v>46261</v>
      </c>
      <c r="AW4" s="57">
        <v>46262</v>
      </c>
      <c r="AX4" s="57">
        <v>46263</v>
      </c>
      <c r="AY4" s="57">
        <v>46264</v>
      </c>
      <c r="AZ4" s="57">
        <v>46265</v>
      </c>
    </row>
    <row r="5" spans="1:52" s="4" customFormat="1" ht="24.75" customHeight="1">
      <c r="A5" s="16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</row>
    <row r="6" spans="1:52" s="4" customFormat="1" ht="12" customHeight="1">
      <c r="A6" s="18">
        <v>1</v>
      </c>
      <c r="B6" s="58" t="e">
        <f>ТЧК!B6*0.85</f>
        <v>#REF!</v>
      </c>
      <c r="C6" s="58" t="e">
        <f>ТЧК!C6*0.85</f>
        <v>#REF!</v>
      </c>
      <c r="D6" s="58" t="e">
        <f>ТЧК!D6*0.85</f>
        <v>#REF!</v>
      </c>
      <c r="E6" s="58" t="e">
        <f>ТЧК!E6*0.85</f>
        <v>#REF!</v>
      </c>
      <c r="F6" s="58" t="e">
        <f>ТЧК!F6*0.85</f>
        <v>#REF!</v>
      </c>
      <c r="G6" s="58" t="e">
        <f>ТЧК!G6*0.85</f>
        <v>#REF!</v>
      </c>
      <c r="H6" s="58" t="e">
        <f>ТЧК!H6*0.85</f>
        <v>#REF!</v>
      </c>
      <c r="I6" s="58" t="e">
        <f>ТЧК!I6*0.85</f>
        <v>#REF!</v>
      </c>
      <c r="J6" s="58" t="e">
        <f>ТЧК!J6*0.85</f>
        <v>#REF!</v>
      </c>
      <c r="K6" s="58" t="e">
        <f>ТЧК!K6*0.85</f>
        <v>#REF!</v>
      </c>
      <c r="L6" s="58" t="e">
        <f>ТЧК!L6*0.85</f>
        <v>#REF!</v>
      </c>
      <c r="M6" s="58" t="e">
        <f>ТЧК!M6*0.85</f>
        <v>#REF!</v>
      </c>
      <c r="N6" s="58" t="e">
        <f>ТЧК!N6*0.85</f>
        <v>#REF!</v>
      </c>
      <c r="O6" s="58" t="e">
        <f>ТЧК!O6*0.85</f>
        <v>#REF!</v>
      </c>
      <c r="P6" s="58" t="e">
        <f>ТЧК!P6*0.85</f>
        <v>#REF!</v>
      </c>
      <c r="Q6" s="58" t="e">
        <f>ТЧК!Q6*0.85</f>
        <v>#REF!</v>
      </c>
      <c r="R6" s="58" t="e">
        <f>ТЧК!R6*0.85</f>
        <v>#REF!</v>
      </c>
      <c r="S6" s="58" t="e">
        <f>ТЧК!S6*0.85</f>
        <v>#REF!</v>
      </c>
      <c r="T6" s="58" t="e">
        <f>ТЧК!T6*0.85</f>
        <v>#REF!</v>
      </c>
      <c r="U6" s="58" t="e">
        <f>ТЧК!U6*0.85</f>
        <v>#REF!</v>
      </c>
      <c r="V6" s="58" t="e">
        <f>ТЧК!V6*0.85</f>
        <v>#REF!</v>
      </c>
      <c r="W6" s="58" t="e">
        <f>ТЧК!W6*0.85</f>
        <v>#REF!</v>
      </c>
      <c r="X6" s="58" t="e">
        <f>ТЧК!X6*0.85</f>
        <v>#REF!</v>
      </c>
      <c r="Y6" s="58" t="e">
        <f>ТЧК!Y6*0.85</f>
        <v>#REF!</v>
      </c>
      <c r="Z6" s="58" t="e">
        <f>ТЧК!Z6*0.85</f>
        <v>#REF!</v>
      </c>
      <c r="AA6" s="58" t="e">
        <f>ТЧК!AA6*0.85</f>
        <v>#REF!</v>
      </c>
      <c r="AB6" s="58" t="e">
        <f>ТЧК!AB6*0.85</f>
        <v>#REF!</v>
      </c>
      <c r="AC6" s="58" t="e">
        <f>ТЧК!AC6*0.85</f>
        <v>#REF!</v>
      </c>
      <c r="AD6" s="58" t="e">
        <f>ТЧК!AD6*0.85</f>
        <v>#REF!</v>
      </c>
      <c r="AE6" s="58" t="e">
        <f>ТЧК!AE6*0.85</f>
        <v>#REF!</v>
      </c>
      <c r="AF6" s="58" t="e">
        <f>ТЧК!AF6*0.85</f>
        <v>#REF!</v>
      </c>
      <c r="AG6" s="58" t="e">
        <f>ТЧК!AG6*0.85</f>
        <v>#REF!</v>
      </c>
      <c r="AH6" s="58" t="e">
        <f>ТЧК!AH6*0.85</f>
        <v>#REF!</v>
      </c>
      <c r="AI6" s="58" t="e">
        <f>ТЧК!AI6*0.85</f>
        <v>#REF!</v>
      </c>
      <c r="AJ6" s="58" t="e">
        <f>ТЧК!AJ6*0.85</f>
        <v>#REF!</v>
      </c>
      <c r="AK6" s="58" t="e">
        <f>ТЧК!AK6*0.85</f>
        <v>#REF!</v>
      </c>
      <c r="AL6" s="58" t="e">
        <f>ТЧК!AL6*0.85</f>
        <v>#REF!</v>
      </c>
      <c r="AM6" s="58" t="e">
        <f>ТЧК!AM6*0.85</f>
        <v>#REF!</v>
      </c>
      <c r="AN6" s="58" t="e">
        <f>ТЧК!AN6*0.85</f>
        <v>#REF!</v>
      </c>
      <c r="AO6" s="58" t="e">
        <f>ТЧК!AO6*0.85</f>
        <v>#REF!</v>
      </c>
      <c r="AP6" s="58" t="e">
        <f>ТЧК!AP6*0.85</f>
        <v>#REF!</v>
      </c>
      <c r="AQ6" s="58" t="e">
        <f>ТЧК!AQ6*0.85</f>
        <v>#REF!</v>
      </c>
      <c r="AR6" s="58" t="e">
        <f>ТЧК!AR6*0.85</f>
        <v>#REF!</v>
      </c>
      <c r="AS6" s="58" t="e">
        <f>ТЧК!AS6*0.85</f>
        <v>#REF!</v>
      </c>
      <c r="AT6" s="58" t="e">
        <f>ТЧК!AT6*0.85</f>
        <v>#REF!</v>
      </c>
      <c r="AU6" s="58" t="e">
        <f>ТЧК!AU6*0.85</f>
        <v>#REF!</v>
      </c>
      <c r="AV6" s="58" t="e">
        <f>ТЧК!AV6*0.85</f>
        <v>#REF!</v>
      </c>
      <c r="AW6" s="58" t="e">
        <f>ТЧК!AW6*0.85</f>
        <v>#REF!</v>
      </c>
      <c r="AX6" s="58" t="e">
        <f>ТЧК!AX6*0.85</f>
        <v>#REF!</v>
      </c>
      <c r="AY6" s="58" t="e">
        <f>ТЧК!AY6*0.85</f>
        <v>#REF!</v>
      </c>
      <c r="AZ6" s="58" t="e">
        <f>ТЧК!AZ6*0.85</f>
        <v>#REF!</v>
      </c>
    </row>
    <row r="7" spans="1:52" s="4" customFormat="1" ht="12" customHeight="1">
      <c r="A7" s="18">
        <v>2</v>
      </c>
      <c r="B7" s="58" t="e">
        <f>ТЧК!B7*0.85</f>
        <v>#REF!</v>
      </c>
      <c r="C7" s="58" t="e">
        <f>ТЧК!C7*0.85</f>
        <v>#REF!</v>
      </c>
      <c r="D7" s="58" t="e">
        <f>ТЧК!D7*0.85</f>
        <v>#REF!</v>
      </c>
      <c r="E7" s="58" t="e">
        <f>ТЧК!E7*0.85</f>
        <v>#REF!</v>
      </c>
      <c r="F7" s="58" t="e">
        <f>ТЧК!F7*0.85</f>
        <v>#REF!</v>
      </c>
      <c r="G7" s="58" t="e">
        <f>ТЧК!G7*0.85</f>
        <v>#REF!</v>
      </c>
      <c r="H7" s="58" t="e">
        <f>ТЧК!H7*0.85</f>
        <v>#REF!</v>
      </c>
      <c r="I7" s="58" t="e">
        <f>ТЧК!I7*0.85</f>
        <v>#REF!</v>
      </c>
      <c r="J7" s="58" t="e">
        <f>ТЧК!J7*0.85</f>
        <v>#REF!</v>
      </c>
      <c r="K7" s="58" t="e">
        <f>ТЧК!K7*0.85</f>
        <v>#REF!</v>
      </c>
      <c r="L7" s="58" t="e">
        <f>ТЧК!L7*0.85</f>
        <v>#REF!</v>
      </c>
      <c r="M7" s="58" t="e">
        <f>ТЧК!M7*0.85</f>
        <v>#REF!</v>
      </c>
      <c r="N7" s="58" t="e">
        <f>ТЧК!N7*0.85</f>
        <v>#REF!</v>
      </c>
      <c r="O7" s="58" t="e">
        <f>ТЧК!O7*0.85</f>
        <v>#REF!</v>
      </c>
      <c r="P7" s="58" t="e">
        <f>ТЧК!P7*0.85</f>
        <v>#REF!</v>
      </c>
      <c r="Q7" s="58" t="e">
        <f>ТЧК!Q7*0.85</f>
        <v>#REF!</v>
      </c>
      <c r="R7" s="58" t="e">
        <f>ТЧК!R7*0.85</f>
        <v>#REF!</v>
      </c>
      <c r="S7" s="58" t="e">
        <f>ТЧК!S7*0.85</f>
        <v>#REF!</v>
      </c>
      <c r="T7" s="58" t="e">
        <f>ТЧК!T7*0.85</f>
        <v>#REF!</v>
      </c>
      <c r="U7" s="58" t="e">
        <f>ТЧК!U7*0.85</f>
        <v>#REF!</v>
      </c>
      <c r="V7" s="58" t="e">
        <f>ТЧК!V7*0.85</f>
        <v>#REF!</v>
      </c>
      <c r="W7" s="58" t="e">
        <f>ТЧК!W7*0.85</f>
        <v>#REF!</v>
      </c>
      <c r="X7" s="58" t="e">
        <f>ТЧК!X7*0.85</f>
        <v>#REF!</v>
      </c>
      <c r="Y7" s="58" t="e">
        <f>ТЧК!Y7*0.85</f>
        <v>#REF!</v>
      </c>
      <c r="Z7" s="58" t="e">
        <f>ТЧК!Z7*0.85</f>
        <v>#REF!</v>
      </c>
      <c r="AA7" s="58" t="e">
        <f>ТЧК!AA7*0.85</f>
        <v>#REF!</v>
      </c>
      <c r="AB7" s="58" t="e">
        <f>ТЧК!AB7*0.85</f>
        <v>#REF!</v>
      </c>
      <c r="AC7" s="58" t="e">
        <f>ТЧК!AC7*0.85</f>
        <v>#REF!</v>
      </c>
      <c r="AD7" s="58" t="e">
        <f>ТЧК!AD7*0.85</f>
        <v>#REF!</v>
      </c>
      <c r="AE7" s="58" t="e">
        <f>ТЧК!AE7*0.85</f>
        <v>#REF!</v>
      </c>
      <c r="AF7" s="58" t="e">
        <f>ТЧК!AF7*0.85</f>
        <v>#REF!</v>
      </c>
      <c r="AG7" s="58" t="e">
        <f>ТЧК!AG7*0.85</f>
        <v>#REF!</v>
      </c>
      <c r="AH7" s="58" t="e">
        <f>ТЧК!AH7*0.85</f>
        <v>#REF!</v>
      </c>
      <c r="AI7" s="58" t="e">
        <f>ТЧК!AI7*0.85</f>
        <v>#REF!</v>
      </c>
      <c r="AJ7" s="58" t="e">
        <f>ТЧК!AJ7*0.85</f>
        <v>#REF!</v>
      </c>
      <c r="AK7" s="58" t="e">
        <f>ТЧК!AK7*0.85</f>
        <v>#REF!</v>
      </c>
      <c r="AL7" s="58" t="e">
        <f>ТЧК!AL7*0.85</f>
        <v>#REF!</v>
      </c>
      <c r="AM7" s="58" t="e">
        <f>ТЧК!AM7*0.85</f>
        <v>#REF!</v>
      </c>
      <c r="AN7" s="58" t="e">
        <f>ТЧК!AN7*0.85</f>
        <v>#REF!</v>
      </c>
      <c r="AO7" s="58" t="e">
        <f>ТЧК!AO7*0.85</f>
        <v>#REF!</v>
      </c>
      <c r="AP7" s="58" t="e">
        <f>ТЧК!AP7*0.85</f>
        <v>#REF!</v>
      </c>
      <c r="AQ7" s="58" t="e">
        <f>ТЧК!AQ7*0.85</f>
        <v>#REF!</v>
      </c>
      <c r="AR7" s="58" t="e">
        <f>ТЧК!AR7*0.85</f>
        <v>#REF!</v>
      </c>
      <c r="AS7" s="58" t="e">
        <f>ТЧК!AS7*0.85</f>
        <v>#REF!</v>
      </c>
      <c r="AT7" s="58" t="e">
        <f>ТЧК!AT7*0.85</f>
        <v>#REF!</v>
      </c>
      <c r="AU7" s="58" t="e">
        <f>ТЧК!AU7*0.85</f>
        <v>#REF!</v>
      </c>
      <c r="AV7" s="58" t="e">
        <f>ТЧК!AV7*0.85</f>
        <v>#REF!</v>
      </c>
      <c r="AW7" s="58" t="e">
        <f>ТЧК!AW7*0.85</f>
        <v>#REF!</v>
      </c>
      <c r="AX7" s="58" t="e">
        <f>ТЧК!AX7*0.85</f>
        <v>#REF!</v>
      </c>
      <c r="AY7" s="58" t="e">
        <f>ТЧК!AY7*0.85</f>
        <v>#REF!</v>
      </c>
      <c r="AZ7" s="58" t="e">
        <f>ТЧК!AZ7*0.85</f>
        <v>#REF!</v>
      </c>
    </row>
    <row r="8" spans="1:52" s="4" customFormat="1" ht="24.75" customHeight="1">
      <c r="A8" s="16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</row>
    <row r="9" spans="1:52" s="4" customFormat="1" ht="12" customHeight="1">
      <c r="A9" s="20">
        <v>1</v>
      </c>
      <c r="B9" s="58" t="e">
        <f>ТЧК!B9*0.85</f>
        <v>#REF!</v>
      </c>
      <c r="C9" s="58" t="e">
        <f>ТЧК!C9*0.85</f>
        <v>#REF!</v>
      </c>
      <c r="D9" s="58" t="e">
        <f>ТЧК!D9*0.85</f>
        <v>#REF!</v>
      </c>
      <c r="E9" s="58" t="e">
        <f>ТЧК!E9*0.85</f>
        <v>#REF!</v>
      </c>
      <c r="F9" s="58" t="e">
        <f>ТЧК!F9*0.85</f>
        <v>#REF!</v>
      </c>
      <c r="G9" s="58" t="e">
        <f>ТЧК!G9*0.85</f>
        <v>#REF!</v>
      </c>
      <c r="H9" s="58" t="e">
        <f>ТЧК!H9*0.85</f>
        <v>#REF!</v>
      </c>
      <c r="I9" s="58" t="e">
        <f>ТЧК!I9*0.85</f>
        <v>#REF!</v>
      </c>
      <c r="J9" s="58" t="e">
        <f>ТЧК!J9*0.85</f>
        <v>#REF!</v>
      </c>
      <c r="K9" s="58" t="e">
        <f>ТЧК!K9*0.85</f>
        <v>#REF!</v>
      </c>
      <c r="L9" s="58" t="e">
        <f>ТЧК!L9*0.85</f>
        <v>#REF!</v>
      </c>
      <c r="M9" s="58" t="e">
        <f>ТЧК!M9*0.85</f>
        <v>#REF!</v>
      </c>
      <c r="N9" s="58" t="e">
        <f>ТЧК!N9*0.85</f>
        <v>#REF!</v>
      </c>
      <c r="O9" s="58" t="e">
        <f>ТЧК!O9*0.85</f>
        <v>#REF!</v>
      </c>
      <c r="P9" s="58" t="e">
        <f>ТЧК!P9*0.85</f>
        <v>#REF!</v>
      </c>
      <c r="Q9" s="58" t="e">
        <f>ТЧК!Q9*0.85</f>
        <v>#REF!</v>
      </c>
      <c r="R9" s="58" t="e">
        <f>ТЧК!R9*0.85</f>
        <v>#REF!</v>
      </c>
      <c r="S9" s="58" t="e">
        <f>ТЧК!S9*0.85</f>
        <v>#REF!</v>
      </c>
      <c r="T9" s="58" t="e">
        <f>ТЧК!T9*0.85</f>
        <v>#REF!</v>
      </c>
      <c r="U9" s="58" t="e">
        <f>ТЧК!U9*0.85</f>
        <v>#REF!</v>
      </c>
      <c r="V9" s="58" t="e">
        <f>ТЧК!V9*0.85</f>
        <v>#REF!</v>
      </c>
      <c r="W9" s="58" t="e">
        <f>ТЧК!W9*0.85</f>
        <v>#REF!</v>
      </c>
      <c r="X9" s="58" t="e">
        <f>ТЧК!X9*0.85</f>
        <v>#REF!</v>
      </c>
      <c r="Y9" s="58" t="e">
        <f>ТЧК!Y9*0.85</f>
        <v>#REF!</v>
      </c>
      <c r="Z9" s="58" t="e">
        <f>ТЧК!Z9*0.85</f>
        <v>#REF!</v>
      </c>
      <c r="AA9" s="58" t="e">
        <f>ТЧК!AA9*0.85</f>
        <v>#REF!</v>
      </c>
      <c r="AB9" s="58" t="e">
        <f>ТЧК!AB9*0.85</f>
        <v>#REF!</v>
      </c>
      <c r="AC9" s="58" t="e">
        <f>ТЧК!AC9*0.85</f>
        <v>#REF!</v>
      </c>
      <c r="AD9" s="58" t="e">
        <f>ТЧК!AD9*0.85</f>
        <v>#REF!</v>
      </c>
      <c r="AE9" s="58" t="e">
        <f>ТЧК!AE9*0.85</f>
        <v>#REF!</v>
      </c>
      <c r="AF9" s="58" t="e">
        <f>ТЧК!AF9*0.85</f>
        <v>#REF!</v>
      </c>
      <c r="AG9" s="58" t="e">
        <f>ТЧК!AG9*0.85</f>
        <v>#REF!</v>
      </c>
      <c r="AH9" s="58" t="e">
        <f>ТЧК!AH9*0.85</f>
        <v>#REF!</v>
      </c>
      <c r="AI9" s="58" t="e">
        <f>ТЧК!AI9*0.85</f>
        <v>#REF!</v>
      </c>
      <c r="AJ9" s="58" t="e">
        <f>ТЧК!AJ9*0.85</f>
        <v>#REF!</v>
      </c>
      <c r="AK9" s="58" t="e">
        <f>ТЧК!AK9*0.85</f>
        <v>#REF!</v>
      </c>
      <c r="AL9" s="58" t="e">
        <f>ТЧК!AL9*0.85</f>
        <v>#REF!</v>
      </c>
      <c r="AM9" s="58" t="e">
        <f>ТЧК!AM9*0.85</f>
        <v>#REF!</v>
      </c>
      <c r="AN9" s="58" t="e">
        <f>ТЧК!AN9*0.85</f>
        <v>#REF!</v>
      </c>
      <c r="AO9" s="58" t="e">
        <f>ТЧК!AO9*0.85</f>
        <v>#REF!</v>
      </c>
      <c r="AP9" s="58" t="e">
        <f>ТЧК!AP9*0.85</f>
        <v>#REF!</v>
      </c>
      <c r="AQ9" s="58" t="e">
        <f>ТЧК!AQ9*0.85</f>
        <v>#REF!</v>
      </c>
      <c r="AR9" s="58" t="e">
        <f>ТЧК!AR9*0.85</f>
        <v>#REF!</v>
      </c>
      <c r="AS9" s="58" t="e">
        <f>ТЧК!AS9*0.85</f>
        <v>#REF!</v>
      </c>
      <c r="AT9" s="58" t="e">
        <f>ТЧК!AT9*0.85</f>
        <v>#REF!</v>
      </c>
      <c r="AU9" s="58" t="e">
        <f>ТЧК!AU9*0.85</f>
        <v>#REF!</v>
      </c>
      <c r="AV9" s="58" t="e">
        <f>ТЧК!AV9*0.85</f>
        <v>#REF!</v>
      </c>
      <c r="AW9" s="58" t="e">
        <f>ТЧК!AW9*0.85</f>
        <v>#REF!</v>
      </c>
      <c r="AX9" s="58" t="e">
        <f>ТЧК!AX9*0.85</f>
        <v>#REF!</v>
      </c>
      <c r="AY9" s="58" t="e">
        <f>ТЧК!AY9*0.85</f>
        <v>#REF!</v>
      </c>
      <c r="AZ9" s="58" t="e">
        <f>ТЧК!AZ9*0.85</f>
        <v>#REF!</v>
      </c>
    </row>
    <row r="10" spans="1:52" s="4" customFormat="1" ht="12" customHeight="1">
      <c r="A10" s="20">
        <v>2</v>
      </c>
      <c r="B10" s="58" t="e">
        <f>ТЧК!B10*0.85</f>
        <v>#REF!</v>
      </c>
      <c r="C10" s="58" t="e">
        <f>ТЧК!C10*0.85</f>
        <v>#REF!</v>
      </c>
      <c r="D10" s="58" t="e">
        <f>ТЧК!D10*0.85</f>
        <v>#REF!</v>
      </c>
      <c r="E10" s="58" t="e">
        <f>ТЧК!E10*0.85</f>
        <v>#REF!</v>
      </c>
      <c r="F10" s="58" t="e">
        <f>ТЧК!F10*0.85</f>
        <v>#REF!</v>
      </c>
      <c r="G10" s="58" t="e">
        <f>ТЧК!G10*0.85</f>
        <v>#REF!</v>
      </c>
      <c r="H10" s="58" t="e">
        <f>ТЧК!H10*0.85</f>
        <v>#REF!</v>
      </c>
      <c r="I10" s="58" t="e">
        <f>ТЧК!I10*0.85</f>
        <v>#REF!</v>
      </c>
      <c r="J10" s="58" t="e">
        <f>ТЧК!J10*0.85</f>
        <v>#REF!</v>
      </c>
      <c r="K10" s="58" t="e">
        <f>ТЧК!K10*0.85</f>
        <v>#REF!</v>
      </c>
      <c r="L10" s="58" t="e">
        <f>ТЧК!L10*0.85</f>
        <v>#REF!</v>
      </c>
      <c r="M10" s="58" t="e">
        <f>ТЧК!M10*0.85</f>
        <v>#REF!</v>
      </c>
      <c r="N10" s="58" t="e">
        <f>ТЧК!N10*0.85</f>
        <v>#REF!</v>
      </c>
      <c r="O10" s="58" t="e">
        <f>ТЧК!O10*0.85</f>
        <v>#REF!</v>
      </c>
      <c r="P10" s="58" t="e">
        <f>ТЧК!P10*0.85</f>
        <v>#REF!</v>
      </c>
      <c r="Q10" s="58" t="e">
        <f>ТЧК!Q10*0.85</f>
        <v>#REF!</v>
      </c>
      <c r="R10" s="58" t="e">
        <f>ТЧК!R10*0.85</f>
        <v>#REF!</v>
      </c>
      <c r="S10" s="58" t="e">
        <f>ТЧК!S10*0.85</f>
        <v>#REF!</v>
      </c>
      <c r="T10" s="58" t="e">
        <f>ТЧК!T10*0.85</f>
        <v>#REF!</v>
      </c>
      <c r="U10" s="58" t="e">
        <f>ТЧК!U10*0.85</f>
        <v>#REF!</v>
      </c>
      <c r="V10" s="58" t="e">
        <f>ТЧК!V10*0.85</f>
        <v>#REF!</v>
      </c>
      <c r="W10" s="58" t="e">
        <f>ТЧК!W10*0.85</f>
        <v>#REF!</v>
      </c>
      <c r="X10" s="58" t="e">
        <f>ТЧК!X10*0.85</f>
        <v>#REF!</v>
      </c>
      <c r="Y10" s="58" t="e">
        <f>ТЧК!Y10*0.85</f>
        <v>#REF!</v>
      </c>
      <c r="Z10" s="58" t="e">
        <f>ТЧК!Z10*0.85</f>
        <v>#REF!</v>
      </c>
      <c r="AA10" s="58" t="e">
        <f>ТЧК!AA10*0.85</f>
        <v>#REF!</v>
      </c>
      <c r="AB10" s="58" t="e">
        <f>ТЧК!AB10*0.85</f>
        <v>#REF!</v>
      </c>
      <c r="AC10" s="58" t="e">
        <f>ТЧК!AC10*0.85</f>
        <v>#REF!</v>
      </c>
      <c r="AD10" s="58" t="e">
        <f>ТЧК!AD10*0.85</f>
        <v>#REF!</v>
      </c>
      <c r="AE10" s="58" t="e">
        <f>ТЧК!AE10*0.85</f>
        <v>#REF!</v>
      </c>
      <c r="AF10" s="58" t="e">
        <f>ТЧК!AF10*0.85</f>
        <v>#REF!</v>
      </c>
      <c r="AG10" s="58" t="e">
        <f>ТЧК!AG10*0.85</f>
        <v>#REF!</v>
      </c>
      <c r="AH10" s="58" t="e">
        <f>ТЧК!AH10*0.85</f>
        <v>#REF!</v>
      </c>
      <c r="AI10" s="58" t="e">
        <f>ТЧК!AI10*0.85</f>
        <v>#REF!</v>
      </c>
      <c r="AJ10" s="58" t="e">
        <f>ТЧК!AJ10*0.85</f>
        <v>#REF!</v>
      </c>
      <c r="AK10" s="58" t="e">
        <f>ТЧК!AK10*0.85</f>
        <v>#REF!</v>
      </c>
      <c r="AL10" s="58" t="e">
        <f>ТЧК!AL10*0.85</f>
        <v>#REF!</v>
      </c>
      <c r="AM10" s="58" t="e">
        <f>ТЧК!AM10*0.85</f>
        <v>#REF!</v>
      </c>
      <c r="AN10" s="58" t="e">
        <f>ТЧК!AN10*0.85</f>
        <v>#REF!</v>
      </c>
      <c r="AO10" s="58" t="e">
        <f>ТЧК!AO10*0.85</f>
        <v>#REF!</v>
      </c>
      <c r="AP10" s="58" t="e">
        <f>ТЧК!AP10*0.85</f>
        <v>#REF!</v>
      </c>
      <c r="AQ10" s="58" t="e">
        <f>ТЧК!AQ10*0.85</f>
        <v>#REF!</v>
      </c>
      <c r="AR10" s="58" t="e">
        <f>ТЧК!AR10*0.85</f>
        <v>#REF!</v>
      </c>
      <c r="AS10" s="58" t="e">
        <f>ТЧК!AS10*0.85</f>
        <v>#REF!</v>
      </c>
      <c r="AT10" s="58" t="e">
        <f>ТЧК!AT10*0.85</f>
        <v>#REF!</v>
      </c>
      <c r="AU10" s="58" t="e">
        <f>ТЧК!AU10*0.85</f>
        <v>#REF!</v>
      </c>
      <c r="AV10" s="58" t="e">
        <f>ТЧК!AV10*0.85</f>
        <v>#REF!</v>
      </c>
      <c r="AW10" s="58" t="e">
        <f>ТЧК!AW10*0.85</f>
        <v>#REF!</v>
      </c>
      <c r="AX10" s="58" t="e">
        <f>ТЧК!AX10*0.85</f>
        <v>#REF!</v>
      </c>
      <c r="AY10" s="58" t="e">
        <f>ТЧК!AY10*0.85</f>
        <v>#REF!</v>
      </c>
      <c r="AZ10" s="58" t="e">
        <f>ТЧК!AZ10*0.85</f>
        <v>#REF!</v>
      </c>
    </row>
    <row r="11" spans="1:52" s="4" customFormat="1" ht="12" customHeight="1">
      <c r="A11" s="22" t="s">
        <v>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</row>
    <row r="12" spans="1:52" s="4" customFormat="1" ht="12" customHeight="1">
      <c r="A12" s="20">
        <v>1</v>
      </c>
      <c r="B12" s="58" t="e">
        <f>ТЧК!B12*0.85</f>
        <v>#REF!</v>
      </c>
      <c r="C12" s="58" t="e">
        <f>ТЧК!C12*0.85</f>
        <v>#REF!</v>
      </c>
      <c r="D12" s="58" t="e">
        <f>ТЧК!D12*0.85</f>
        <v>#REF!</v>
      </c>
      <c r="E12" s="58" t="e">
        <f>ТЧК!E12*0.85</f>
        <v>#REF!</v>
      </c>
      <c r="F12" s="58" t="e">
        <f>ТЧК!F12*0.85</f>
        <v>#REF!</v>
      </c>
      <c r="G12" s="58" t="e">
        <f>ТЧК!G12*0.85</f>
        <v>#REF!</v>
      </c>
      <c r="H12" s="58" t="e">
        <f>ТЧК!H12*0.85</f>
        <v>#REF!</v>
      </c>
      <c r="I12" s="58" t="e">
        <f>ТЧК!I12*0.85</f>
        <v>#REF!</v>
      </c>
      <c r="J12" s="58" t="e">
        <f>ТЧК!J12*0.85</f>
        <v>#REF!</v>
      </c>
      <c r="K12" s="58" t="e">
        <f>ТЧК!K12*0.85</f>
        <v>#REF!</v>
      </c>
      <c r="L12" s="58" t="e">
        <f>ТЧК!L12*0.85</f>
        <v>#REF!</v>
      </c>
      <c r="M12" s="58" t="e">
        <f>ТЧК!M12*0.85</f>
        <v>#REF!</v>
      </c>
      <c r="N12" s="58" t="e">
        <f>ТЧК!N12*0.85</f>
        <v>#REF!</v>
      </c>
      <c r="O12" s="58" t="e">
        <f>ТЧК!O12*0.85</f>
        <v>#REF!</v>
      </c>
      <c r="P12" s="58" t="e">
        <f>ТЧК!P12*0.85</f>
        <v>#REF!</v>
      </c>
      <c r="Q12" s="58" t="e">
        <f>ТЧК!Q12*0.85</f>
        <v>#REF!</v>
      </c>
      <c r="R12" s="58" t="e">
        <f>ТЧК!R12*0.85</f>
        <v>#REF!</v>
      </c>
      <c r="S12" s="58" t="e">
        <f>ТЧК!S12*0.85</f>
        <v>#REF!</v>
      </c>
      <c r="T12" s="58" t="e">
        <f>ТЧК!T12*0.85</f>
        <v>#REF!</v>
      </c>
      <c r="U12" s="58" t="e">
        <f>ТЧК!U12*0.85</f>
        <v>#REF!</v>
      </c>
      <c r="V12" s="58" t="e">
        <f>ТЧК!V12*0.85</f>
        <v>#REF!</v>
      </c>
      <c r="W12" s="58" t="e">
        <f>ТЧК!W12*0.85</f>
        <v>#REF!</v>
      </c>
      <c r="X12" s="58" t="e">
        <f>ТЧК!X12*0.85</f>
        <v>#REF!</v>
      </c>
      <c r="Y12" s="58" t="e">
        <f>ТЧК!Y12*0.85</f>
        <v>#REF!</v>
      </c>
      <c r="Z12" s="58" t="e">
        <f>ТЧК!Z12*0.85</f>
        <v>#REF!</v>
      </c>
      <c r="AA12" s="58" t="e">
        <f>ТЧК!AA12*0.85</f>
        <v>#REF!</v>
      </c>
      <c r="AB12" s="58" t="e">
        <f>ТЧК!AB12*0.85</f>
        <v>#REF!</v>
      </c>
      <c r="AC12" s="58" t="e">
        <f>ТЧК!AC12*0.85</f>
        <v>#REF!</v>
      </c>
      <c r="AD12" s="58" t="e">
        <f>ТЧК!AD12*0.85</f>
        <v>#REF!</v>
      </c>
      <c r="AE12" s="58" t="e">
        <f>ТЧК!AE12*0.85</f>
        <v>#REF!</v>
      </c>
      <c r="AF12" s="58" t="e">
        <f>ТЧК!AF12*0.85</f>
        <v>#REF!</v>
      </c>
      <c r="AG12" s="58" t="e">
        <f>ТЧК!AG12*0.85</f>
        <v>#REF!</v>
      </c>
      <c r="AH12" s="58" t="e">
        <f>ТЧК!AH12*0.85</f>
        <v>#REF!</v>
      </c>
      <c r="AI12" s="58" t="e">
        <f>ТЧК!AI12*0.85</f>
        <v>#REF!</v>
      </c>
      <c r="AJ12" s="58" t="e">
        <f>ТЧК!AJ12*0.85</f>
        <v>#REF!</v>
      </c>
      <c r="AK12" s="58" t="e">
        <f>ТЧК!AK12*0.85</f>
        <v>#REF!</v>
      </c>
      <c r="AL12" s="58" t="e">
        <f>ТЧК!AL12*0.85</f>
        <v>#REF!</v>
      </c>
      <c r="AM12" s="58" t="e">
        <f>ТЧК!AM12*0.85</f>
        <v>#REF!</v>
      </c>
      <c r="AN12" s="58" t="e">
        <f>ТЧК!AN12*0.85</f>
        <v>#REF!</v>
      </c>
      <c r="AO12" s="58" t="e">
        <f>ТЧК!AO12*0.85</f>
        <v>#REF!</v>
      </c>
      <c r="AP12" s="58" t="e">
        <f>ТЧК!AP12*0.85</f>
        <v>#REF!</v>
      </c>
      <c r="AQ12" s="58" t="e">
        <f>ТЧК!AQ12*0.85</f>
        <v>#REF!</v>
      </c>
      <c r="AR12" s="58" t="e">
        <f>ТЧК!AR12*0.85</f>
        <v>#REF!</v>
      </c>
      <c r="AS12" s="58" t="e">
        <f>ТЧК!AS12*0.85</f>
        <v>#REF!</v>
      </c>
      <c r="AT12" s="58" t="e">
        <f>ТЧК!AT12*0.85</f>
        <v>#REF!</v>
      </c>
      <c r="AU12" s="58" t="e">
        <f>ТЧК!AU12*0.85</f>
        <v>#REF!</v>
      </c>
      <c r="AV12" s="58" t="e">
        <f>ТЧК!AV12*0.85</f>
        <v>#REF!</v>
      </c>
      <c r="AW12" s="58" t="e">
        <f>ТЧК!AW12*0.85</f>
        <v>#REF!</v>
      </c>
      <c r="AX12" s="58" t="e">
        <f>ТЧК!AX12*0.85</f>
        <v>#REF!</v>
      </c>
      <c r="AY12" s="58" t="e">
        <f>ТЧК!AY12*0.85</f>
        <v>#REF!</v>
      </c>
      <c r="AZ12" s="58" t="e">
        <f>ТЧК!AZ12*0.85</f>
        <v>#REF!</v>
      </c>
    </row>
    <row r="13" spans="1:52" s="4" customFormat="1" ht="12" customHeight="1">
      <c r="A13" s="20">
        <v>2</v>
      </c>
      <c r="B13" s="58" t="e">
        <f>ТЧК!B13*0.85</f>
        <v>#REF!</v>
      </c>
      <c r="C13" s="58" t="e">
        <f>ТЧК!C13*0.85</f>
        <v>#REF!</v>
      </c>
      <c r="D13" s="58" t="e">
        <f>ТЧК!D13*0.85</f>
        <v>#REF!</v>
      </c>
      <c r="E13" s="58" t="e">
        <f>ТЧК!E13*0.85</f>
        <v>#REF!</v>
      </c>
      <c r="F13" s="58" t="e">
        <f>ТЧК!F13*0.85</f>
        <v>#REF!</v>
      </c>
      <c r="G13" s="58" t="e">
        <f>ТЧК!G13*0.85</f>
        <v>#REF!</v>
      </c>
      <c r="H13" s="58" t="e">
        <f>ТЧК!H13*0.85</f>
        <v>#REF!</v>
      </c>
      <c r="I13" s="58" t="e">
        <f>ТЧК!I13*0.85</f>
        <v>#REF!</v>
      </c>
      <c r="J13" s="58" t="e">
        <f>ТЧК!J13*0.85</f>
        <v>#REF!</v>
      </c>
      <c r="K13" s="58" t="e">
        <f>ТЧК!K13*0.85</f>
        <v>#REF!</v>
      </c>
      <c r="L13" s="58" t="e">
        <f>ТЧК!L13*0.85</f>
        <v>#REF!</v>
      </c>
      <c r="M13" s="58" t="e">
        <f>ТЧК!M13*0.85</f>
        <v>#REF!</v>
      </c>
      <c r="N13" s="58" t="e">
        <f>ТЧК!N13*0.85</f>
        <v>#REF!</v>
      </c>
      <c r="O13" s="58" t="e">
        <f>ТЧК!O13*0.85</f>
        <v>#REF!</v>
      </c>
      <c r="P13" s="58" t="e">
        <f>ТЧК!P13*0.85</f>
        <v>#REF!</v>
      </c>
      <c r="Q13" s="58" t="e">
        <f>ТЧК!Q13*0.85</f>
        <v>#REF!</v>
      </c>
      <c r="R13" s="58" t="e">
        <f>ТЧК!R13*0.85</f>
        <v>#REF!</v>
      </c>
      <c r="S13" s="58" t="e">
        <f>ТЧК!S13*0.85</f>
        <v>#REF!</v>
      </c>
      <c r="T13" s="58" t="e">
        <f>ТЧК!T13*0.85</f>
        <v>#REF!</v>
      </c>
      <c r="U13" s="58" t="e">
        <f>ТЧК!U13*0.85</f>
        <v>#REF!</v>
      </c>
      <c r="V13" s="58" t="e">
        <f>ТЧК!V13*0.85</f>
        <v>#REF!</v>
      </c>
      <c r="W13" s="58" t="e">
        <f>ТЧК!W13*0.85</f>
        <v>#REF!</v>
      </c>
      <c r="X13" s="58" t="e">
        <f>ТЧК!X13*0.85</f>
        <v>#REF!</v>
      </c>
      <c r="Y13" s="58" t="e">
        <f>ТЧК!Y13*0.85</f>
        <v>#REF!</v>
      </c>
      <c r="Z13" s="58" t="e">
        <f>ТЧК!Z13*0.85</f>
        <v>#REF!</v>
      </c>
      <c r="AA13" s="58" t="e">
        <f>ТЧК!AA13*0.85</f>
        <v>#REF!</v>
      </c>
      <c r="AB13" s="58" t="e">
        <f>ТЧК!AB13*0.85</f>
        <v>#REF!</v>
      </c>
      <c r="AC13" s="58" t="e">
        <f>ТЧК!AC13*0.85</f>
        <v>#REF!</v>
      </c>
      <c r="AD13" s="58" t="e">
        <f>ТЧК!AD13*0.85</f>
        <v>#REF!</v>
      </c>
      <c r="AE13" s="58" t="e">
        <f>ТЧК!AE13*0.85</f>
        <v>#REF!</v>
      </c>
      <c r="AF13" s="58" t="e">
        <f>ТЧК!AF13*0.85</f>
        <v>#REF!</v>
      </c>
      <c r="AG13" s="58" t="e">
        <f>ТЧК!AG13*0.85</f>
        <v>#REF!</v>
      </c>
      <c r="AH13" s="58" t="e">
        <f>ТЧК!AH13*0.85</f>
        <v>#REF!</v>
      </c>
      <c r="AI13" s="58" t="e">
        <f>ТЧК!AI13*0.85</f>
        <v>#REF!</v>
      </c>
      <c r="AJ13" s="58" t="e">
        <f>ТЧК!AJ13*0.85</f>
        <v>#REF!</v>
      </c>
      <c r="AK13" s="58" t="e">
        <f>ТЧК!AK13*0.85</f>
        <v>#REF!</v>
      </c>
      <c r="AL13" s="58" t="e">
        <f>ТЧК!AL13*0.85</f>
        <v>#REF!</v>
      </c>
      <c r="AM13" s="58" t="e">
        <f>ТЧК!AM13*0.85</f>
        <v>#REF!</v>
      </c>
      <c r="AN13" s="58" t="e">
        <f>ТЧК!AN13*0.85</f>
        <v>#REF!</v>
      </c>
      <c r="AO13" s="58" t="e">
        <f>ТЧК!AO13*0.85</f>
        <v>#REF!</v>
      </c>
      <c r="AP13" s="58" t="e">
        <f>ТЧК!AP13*0.85</f>
        <v>#REF!</v>
      </c>
      <c r="AQ13" s="58" t="e">
        <f>ТЧК!AQ13*0.85</f>
        <v>#REF!</v>
      </c>
      <c r="AR13" s="58" t="e">
        <f>ТЧК!AR13*0.85</f>
        <v>#REF!</v>
      </c>
      <c r="AS13" s="58" t="e">
        <f>ТЧК!AS13*0.85</f>
        <v>#REF!</v>
      </c>
      <c r="AT13" s="58" t="e">
        <f>ТЧК!AT13*0.85</f>
        <v>#REF!</v>
      </c>
      <c r="AU13" s="58" t="e">
        <f>ТЧК!AU13*0.85</f>
        <v>#REF!</v>
      </c>
      <c r="AV13" s="58" t="e">
        <f>ТЧК!AV13*0.85</f>
        <v>#REF!</v>
      </c>
      <c r="AW13" s="58" t="e">
        <f>ТЧК!AW13*0.85</f>
        <v>#REF!</v>
      </c>
      <c r="AX13" s="58" t="e">
        <f>ТЧК!AX13*0.85</f>
        <v>#REF!</v>
      </c>
      <c r="AY13" s="58" t="e">
        <f>ТЧК!AY13*0.85</f>
        <v>#REF!</v>
      </c>
      <c r="AZ13" s="58" t="e">
        <f>ТЧК!AZ13*0.85</f>
        <v>#REF!</v>
      </c>
    </row>
    <row r="14" spans="1:52" s="4" customFormat="1" ht="24.75" customHeight="1">
      <c r="A14" s="23" t="s">
        <v>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</row>
    <row r="15" spans="1:52" s="4" customFormat="1" ht="12" customHeight="1">
      <c r="A15" s="20">
        <v>1</v>
      </c>
      <c r="B15" s="58" t="e">
        <f>ТЧК!B15*0.85</f>
        <v>#REF!</v>
      </c>
      <c r="C15" s="58" t="e">
        <f>ТЧК!C15*0.85</f>
        <v>#REF!</v>
      </c>
      <c r="D15" s="58" t="e">
        <f>ТЧК!D15*0.85</f>
        <v>#REF!</v>
      </c>
      <c r="E15" s="58" t="e">
        <f>ТЧК!E15*0.85</f>
        <v>#REF!</v>
      </c>
      <c r="F15" s="58" t="e">
        <f>ТЧК!F15*0.85</f>
        <v>#REF!</v>
      </c>
      <c r="G15" s="58" t="e">
        <f>ТЧК!G15*0.85</f>
        <v>#REF!</v>
      </c>
      <c r="H15" s="58" t="e">
        <f>ТЧК!H15*0.85</f>
        <v>#REF!</v>
      </c>
      <c r="I15" s="58" t="e">
        <f>ТЧК!I15*0.85</f>
        <v>#REF!</v>
      </c>
      <c r="J15" s="58" t="e">
        <f>ТЧК!J15*0.85</f>
        <v>#REF!</v>
      </c>
      <c r="K15" s="58" t="e">
        <f>ТЧК!K15*0.85</f>
        <v>#REF!</v>
      </c>
      <c r="L15" s="58" t="e">
        <f>ТЧК!L15*0.85</f>
        <v>#REF!</v>
      </c>
      <c r="M15" s="58" t="e">
        <f>ТЧК!M15*0.85</f>
        <v>#REF!</v>
      </c>
      <c r="N15" s="58" t="e">
        <f>ТЧК!N15*0.85</f>
        <v>#REF!</v>
      </c>
      <c r="O15" s="58" t="e">
        <f>ТЧК!O15*0.85</f>
        <v>#REF!</v>
      </c>
      <c r="P15" s="58" t="e">
        <f>ТЧК!P15*0.85</f>
        <v>#REF!</v>
      </c>
      <c r="Q15" s="58" t="e">
        <f>ТЧК!Q15*0.85</f>
        <v>#REF!</v>
      </c>
      <c r="R15" s="58" t="e">
        <f>ТЧК!R15*0.85</f>
        <v>#REF!</v>
      </c>
      <c r="S15" s="58" t="e">
        <f>ТЧК!S15*0.85</f>
        <v>#REF!</v>
      </c>
      <c r="T15" s="58" t="e">
        <f>ТЧК!T15*0.85</f>
        <v>#REF!</v>
      </c>
      <c r="U15" s="58" t="e">
        <f>ТЧК!U15*0.85</f>
        <v>#REF!</v>
      </c>
      <c r="V15" s="58" t="e">
        <f>ТЧК!V15*0.85</f>
        <v>#REF!</v>
      </c>
      <c r="W15" s="58" t="e">
        <f>ТЧК!W15*0.85</f>
        <v>#REF!</v>
      </c>
      <c r="X15" s="58" t="e">
        <f>ТЧК!X15*0.85</f>
        <v>#REF!</v>
      </c>
      <c r="Y15" s="58" t="e">
        <f>ТЧК!Y15*0.85</f>
        <v>#REF!</v>
      </c>
      <c r="Z15" s="58" t="e">
        <f>ТЧК!Z15*0.85</f>
        <v>#REF!</v>
      </c>
      <c r="AA15" s="58" t="e">
        <f>ТЧК!AA15*0.85</f>
        <v>#REF!</v>
      </c>
      <c r="AB15" s="58" t="e">
        <f>ТЧК!AB15*0.85</f>
        <v>#REF!</v>
      </c>
      <c r="AC15" s="58" t="e">
        <f>ТЧК!AC15*0.85</f>
        <v>#REF!</v>
      </c>
      <c r="AD15" s="58" t="e">
        <f>ТЧК!AD15*0.85</f>
        <v>#REF!</v>
      </c>
      <c r="AE15" s="58" t="e">
        <f>ТЧК!AE15*0.85</f>
        <v>#REF!</v>
      </c>
      <c r="AF15" s="58" t="e">
        <f>ТЧК!AF15*0.85</f>
        <v>#REF!</v>
      </c>
      <c r="AG15" s="58" t="e">
        <f>ТЧК!AG15*0.85</f>
        <v>#REF!</v>
      </c>
      <c r="AH15" s="58" t="e">
        <f>ТЧК!AH15*0.85</f>
        <v>#REF!</v>
      </c>
      <c r="AI15" s="58" t="e">
        <f>ТЧК!AI15*0.85</f>
        <v>#REF!</v>
      </c>
      <c r="AJ15" s="58" t="e">
        <f>ТЧК!AJ15*0.85</f>
        <v>#REF!</v>
      </c>
      <c r="AK15" s="58" t="e">
        <f>ТЧК!AK15*0.85</f>
        <v>#REF!</v>
      </c>
      <c r="AL15" s="58" t="e">
        <f>ТЧК!AL15*0.85</f>
        <v>#REF!</v>
      </c>
      <c r="AM15" s="58" t="e">
        <f>ТЧК!AM15*0.85</f>
        <v>#REF!</v>
      </c>
      <c r="AN15" s="58" t="e">
        <f>ТЧК!AN15*0.85</f>
        <v>#REF!</v>
      </c>
      <c r="AO15" s="58" t="e">
        <f>ТЧК!AO15*0.85</f>
        <v>#REF!</v>
      </c>
      <c r="AP15" s="58" t="e">
        <f>ТЧК!AP15*0.85</f>
        <v>#REF!</v>
      </c>
      <c r="AQ15" s="58" t="e">
        <f>ТЧК!AQ15*0.85</f>
        <v>#REF!</v>
      </c>
      <c r="AR15" s="58" t="e">
        <f>ТЧК!AR15*0.85</f>
        <v>#REF!</v>
      </c>
      <c r="AS15" s="58" t="e">
        <f>ТЧК!AS15*0.85</f>
        <v>#REF!</v>
      </c>
      <c r="AT15" s="58" t="e">
        <f>ТЧК!AT15*0.85</f>
        <v>#REF!</v>
      </c>
      <c r="AU15" s="58" t="e">
        <f>ТЧК!AU15*0.85</f>
        <v>#REF!</v>
      </c>
      <c r="AV15" s="58" t="e">
        <f>ТЧК!AV15*0.85</f>
        <v>#REF!</v>
      </c>
      <c r="AW15" s="58" t="e">
        <f>ТЧК!AW15*0.85</f>
        <v>#REF!</v>
      </c>
      <c r="AX15" s="58" t="e">
        <f>ТЧК!AX15*0.85</f>
        <v>#REF!</v>
      </c>
      <c r="AY15" s="58" t="e">
        <f>ТЧК!AY15*0.85</f>
        <v>#REF!</v>
      </c>
      <c r="AZ15" s="58" t="e">
        <f>ТЧК!AZ15*0.85</f>
        <v>#REF!</v>
      </c>
    </row>
    <row r="16" spans="1:52" s="4" customFormat="1" ht="12" customHeight="1">
      <c r="A16" s="20">
        <v>2</v>
      </c>
      <c r="B16" s="58" t="e">
        <f>ТЧК!B16*0.85</f>
        <v>#REF!</v>
      </c>
      <c r="C16" s="58" t="e">
        <f>ТЧК!C16*0.85</f>
        <v>#REF!</v>
      </c>
      <c r="D16" s="58" t="e">
        <f>ТЧК!D16*0.85</f>
        <v>#REF!</v>
      </c>
      <c r="E16" s="58" t="e">
        <f>ТЧК!E16*0.85</f>
        <v>#REF!</v>
      </c>
      <c r="F16" s="58" t="e">
        <f>ТЧК!F16*0.85</f>
        <v>#REF!</v>
      </c>
      <c r="G16" s="58" t="e">
        <f>ТЧК!G16*0.85</f>
        <v>#REF!</v>
      </c>
      <c r="H16" s="58" t="e">
        <f>ТЧК!H16*0.85</f>
        <v>#REF!</v>
      </c>
      <c r="I16" s="58" t="e">
        <f>ТЧК!I16*0.85</f>
        <v>#REF!</v>
      </c>
      <c r="J16" s="58" t="e">
        <f>ТЧК!J16*0.85</f>
        <v>#REF!</v>
      </c>
      <c r="K16" s="58" t="e">
        <f>ТЧК!K16*0.85</f>
        <v>#REF!</v>
      </c>
      <c r="L16" s="58" t="e">
        <f>ТЧК!L16*0.85</f>
        <v>#REF!</v>
      </c>
      <c r="M16" s="58" t="e">
        <f>ТЧК!M16*0.85</f>
        <v>#REF!</v>
      </c>
      <c r="N16" s="58" t="e">
        <f>ТЧК!N16*0.85</f>
        <v>#REF!</v>
      </c>
      <c r="O16" s="58" t="e">
        <f>ТЧК!O16*0.85</f>
        <v>#REF!</v>
      </c>
      <c r="P16" s="58" t="e">
        <f>ТЧК!P16*0.85</f>
        <v>#REF!</v>
      </c>
      <c r="Q16" s="58" t="e">
        <f>ТЧК!Q16*0.85</f>
        <v>#REF!</v>
      </c>
      <c r="R16" s="58" t="e">
        <f>ТЧК!R16*0.85</f>
        <v>#REF!</v>
      </c>
      <c r="S16" s="58" t="e">
        <f>ТЧК!S16*0.85</f>
        <v>#REF!</v>
      </c>
      <c r="T16" s="58" t="e">
        <f>ТЧК!T16*0.85</f>
        <v>#REF!</v>
      </c>
      <c r="U16" s="58" t="e">
        <f>ТЧК!U16*0.85</f>
        <v>#REF!</v>
      </c>
      <c r="V16" s="58" t="e">
        <f>ТЧК!V16*0.85</f>
        <v>#REF!</v>
      </c>
      <c r="W16" s="58" t="e">
        <f>ТЧК!W16*0.85</f>
        <v>#REF!</v>
      </c>
      <c r="X16" s="58" t="e">
        <f>ТЧК!X16*0.85</f>
        <v>#REF!</v>
      </c>
      <c r="Y16" s="58" t="e">
        <f>ТЧК!Y16*0.85</f>
        <v>#REF!</v>
      </c>
      <c r="Z16" s="58" t="e">
        <f>ТЧК!Z16*0.85</f>
        <v>#REF!</v>
      </c>
      <c r="AA16" s="58" t="e">
        <f>ТЧК!AA16*0.85</f>
        <v>#REF!</v>
      </c>
      <c r="AB16" s="58" t="e">
        <f>ТЧК!AB16*0.85</f>
        <v>#REF!</v>
      </c>
      <c r="AC16" s="58" t="e">
        <f>ТЧК!AC16*0.85</f>
        <v>#REF!</v>
      </c>
      <c r="AD16" s="58" t="e">
        <f>ТЧК!AD16*0.85</f>
        <v>#REF!</v>
      </c>
      <c r="AE16" s="58" t="e">
        <f>ТЧК!AE16*0.85</f>
        <v>#REF!</v>
      </c>
      <c r="AF16" s="58" t="e">
        <f>ТЧК!AF16*0.85</f>
        <v>#REF!</v>
      </c>
      <c r="AG16" s="58" t="e">
        <f>ТЧК!AG16*0.85</f>
        <v>#REF!</v>
      </c>
      <c r="AH16" s="58" t="e">
        <f>ТЧК!AH16*0.85</f>
        <v>#REF!</v>
      </c>
      <c r="AI16" s="58" t="e">
        <f>ТЧК!AI16*0.85</f>
        <v>#REF!</v>
      </c>
      <c r="AJ16" s="58" t="e">
        <f>ТЧК!AJ16*0.85</f>
        <v>#REF!</v>
      </c>
      <c r="AK16" s="58" t="e">
        <f>ТЧК!AK16*0.85</f>
        <v>#REF!</v>
      </c>
      <c r="AL16" s="58" t="e">
        <f>ТЧК!AL16*0.85</f>
        <v>#REF!</v>
      </c>
      <c r="AM16" s="58" t="e">
        <f>ТЧК!AM16*0.85</f>
        <v>#REF!</v>
      </c>
      <c r="AN16" s="58" t="e">
        <f>ТЧК!AN16*0.85</f>
        <v>#REF!</v>
      </c>
      <c r="AO16" s="58" t="e">
        <f>ТЧК!AO16*0.85</f>
        <v>#REF!</v>
      </c>
      <c r="AP16" s="58" t="e">
        <f>ТЧК!AP16*0.85</f>
        <v>#REF!</v>
      </c>
      <c r="AQ16" s="58" t="e">
        <f>ТЧК!AQ16*0.85</f>
        <v>#REF!</v>
      </c>
      <c r="AR16" s="58" t="e">
        <f>ТЧК!AR16*0.85</f>
        <v>#REF!</v>
      </c>
      <c r="AS16" s="58" t="e">
        <f>ТЧК!AS16*0.85</f>
        <v>#REF!</v>
      </c>
      <c r="AT16" s="58" t="e">
        <f>ТЧК!AT16*0.85</f>
        <v>#REF!</v>
      </c>
      <c r="AU16" s="58" t="e">
        <f>ТЧК!AU16*0.85</f>
        <v>#REF!</v>
      </c>
      <c r="AV16" s="58" t="e">
        <f>ТЧК!AV16*0.85</f>
        <v>#REF!</v>
      </c>
      <c r="AW16" s="58" t="e">
        <f>ТЧК!AW16*0.85</f>
        <v>#REF!</v>
      </c>
      <c r="AX16" s="58" t="e">
        <f>ТЧК!AX16*0.85</f>
        <v>#REF!</v>
      </c>
      <c r="AY16" s="58" t="e">
        <f>ТЧК!AY16*0.85</f>
        <v>#REF!</v>
      </c>
      <c r="AZ16" s="58" t="e">
        <f>ТЧК!AZ16*0.85</f>
        <v>#REF!</v>
      </c>
    </row>
    <row r="17" spans="1:52" s="4" customFormat="1" ht="24.75" customHeight="1">
      <c r="A17" s="23" t="s">
        <v>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</row>
    <row r="18" spans="1:52" s="4" customFormat="1" ht="12" customHeight="1">
      <c r="A18" s="20">
        <v>1</v>
      </c>
      <c r="B18" s="58" t="e">
        <f>ТЧК!B18*0.85</f>
        <v>#REF!</v>
      </c>
      <c r="C18" s="58" t="e">
        <f>ТЧК!C18*0.85</f>
        <v>#REF!</v>
      </c>
      <c r="D18" s="58" t="e">
        <f>ТЧК!D18*0.85</f>
        <v>#REF!</v>
      </c>
      <c r="E18" s="58" t="e">
        <f>ТЧК!E18*0.85</f>
        <v>#REF!</v>
      </c>
      <c r="F18" s="58" t="e">
        <f>ТЧК!F18*0.85</f>
        <v>#REF!</v>
      </c>
      <c r="G18" s="58" t="e">
        <f>ТЧК!G18*0.85</f>
        <v>#REF!</v>
      </c>
      <c r="H18" s="58" t="e">
        <f>ТЧК!H18*0.85</f>
        <v>#REF!</v>
      </c>
      <c r="I18" s="58" t="e">
        <f>ТЧК!I18*0.85</f>
        <v>#REF!</v>
      </c>
      <c r="J18" s="58" t="e">
        <f>ТЧК!J18*0.85</f>
        <v>#REF!</v>
      </c>
      <c r="K18" s="58" t="e">
        <f>ТЧК!K18*0.85</f>
        <v>#REF!</v>
      </c>
      <c r="L18" s="58" t="e">
        <f>ТЧК!L18*0.85</f>
        <v>#REF!</v>
      </c>
      <c r="M18" s="58" t="e">
        <f>ТЧК!M18*0.85</f>
        <v>#REF!</v>
      </c>
      <c r="N18" s="58" t="e">
        <f>ТЧК!N18*0.85</f>
        <v>#REF!</v>
      </c>
      <c r="O18" s="58" t="e">
        <f>ТЧК!O18*0.85</f>
        <v>#REF!</v>
      </c>
      <c r="P18" s="58" t="e">
        <f>ТЧК!P18*0.85</f>
        <v>#REF!</v>
      </c>
      <c r="Q18" s="58" t="e">
        <f>ТЧК!Q18*0.85</f>
        <v>#REF!</v>
      </c>
      <c r="R18" s="58" t="e">
        <f>ТЧК!R18*0.85</f>
        <v>#REF!</v>
      </c>
      <c r="S18" s="58" t="e">
        <f>ТЧК!S18*0.85</f>
        <v>#REF!</v>
      </c>
      <c r="T18" s="58" t="e">
        <f>ТЧК!T18*0.85</f>
        <v>#REF!</v>
      </c>
      <c r="U18" s="58" t="e">
        <f>ТЧК!U18*0.85</f>
        <v>#REF!</v>
      </c>
      <c r="V18" s="58" t="e">
        <f>ТЧК!V18*0.85</f>
        <v>#REF!</v>
      </c>
      <c r="W18" s="58" t="e">
        <f>ТЧК!W18*0.85</f>
        <v>#REF!</v>
      </c>
      <c r="X18" s="58" t="e">
        <f>ТЧК!X18*0.85</f>
        <v>#REF!</v>
      </c>
      <c r="Y18" s="58" t="e">
        <f>ТЧК!Y18*0.85</f>
        <v>#REF!</v>
      </c>
      <c r="Z18" s="58" t="e">
        <f>ТЧК!Z18*0.85</f>
        <v>#REF!</v>
      </c>
      <c r="AA18" s="58" t="e">
        <f>ТЧК!AA18*0.85</f>
        <v>#REF!</v>
      </c>
      <c r="AB18" s="58" t="e">
        <f>ТЧК!AB18*0.85</f>
        <v>#REF!</v>
      </c>
      <c r="AC18" s="58" t="e">
        <f>ТЧК!AC18*0.85</f>
        <v>#REF!</v>
      </c>
      <c r="AD18" s="58" t="e">
        <f>ТЧК!AD18*0.85</f>
        <v>#REF!</v>
      </c>
      <c r="AE18" s="58" t="e">
        <f>ТЧК!AE18*0.85</f>
        <v>#REF!</v>
      </c>
      <c r="AF18" s="58" t="e">
        <f>ТЧК!AF18*0.85</f>
        <v>#REF!</v>
      </c>
      <c r="AG18" s="58" t="e">
        <f>ТЧК!AG18*0.85</f>
        <v>#REF!</v>
      </c>
      <c r="AH18" s="58" t="e">
        <f>ТЧК!AH18*0.85</f>
        <v>#REF!</v>
      </c>
      <c r="AI18" s="58" t="e">
        <f>ТЧК!AI18*0.85</f>
        <v>#REF!</v>
      </c>
      <c r="AJ18" s="58" t="e">
        <f>ТЧК!AJ18*0.85</f>
        <v>#REF!</v>
      </c>
      <c r="AK18" s="58" t="e">
        <f>ТЧК!AK18*0.85</f>
        <v>#REF!</v>
      </c>
      <c r="AL18" s="58" t="e">
        <f>ТЧК!AL18*0.85</f>
        <v>#REF!</v>
      </c>
      <c r="AM18" s="58" t="e">
        <f>ТЧК!AM18*0.85</f>
        <v>#REF!</v>
      </c>
      <c r="AN18" s="58" t="e">
        <f>ТЧК!AN18*0.85</f>
        <v>#REF!</v>
      </c>
      <c r="AO18" s="58" t="e">
        <f>ТЧК!AO18*0.85</f>
        <v>#REF!</v>
      </c>
      <c r="AP18" s="58" t="e">
        <f>ТЧК!AP18*0.85</f>
        <v>#REF!</v>
      </c>
      <c r="AQ18" s="58" t="e">
        <f>ТЧК!AQ18*0.85</f>
        <v>#REF!</v>
      </c>
      <c r="AR18" s="58" t="e">
        <f>ТЧК!AR18*0.85</f>
        <v>#REF!</v>
      </c>
      <c r="AS18" s="58" t="e">
        <f>ТЧК!AS18*0.85</f>
        <v>#REF!</v>
      </c>
      <c r="AT18" s="58" t="e">
        <f>ТЧК!AT18*0.85</f>
        <v>#REF!</v>
      </c>
      <c r="AU18" s="58" t="e">
        <f>ТЧК!AU18*0.85</f>
        <v>#REF!</v>
      </c>
      <c r="AV18" s="58" t="e">
        <f>ТЧК!AV18*0.85</f>
        <v>#REF!</v>
      </c>
      <c r="AW18" s="58" t="e">
        <f>ТЧК!AW18*0.85</f>
        <v>#REF!</v>
      </c>
      <c r="AX18" s="58" t="e">
        <f>ТЧК!AX18*0.85</f>
        <v>#REF!</v>
      </c>
      <c r="AY18" s="58" t="e">
        <f>ТЧК!AY18*0.85</f>
        <v>#REF!</v>
      </c>
      <c r="AZ18" s="58" t="e">
        <f>ТЧК!AZ18*0.85</f>
        <v>#REF!</v>
      </c>
    </row>
    <row r="19" spans="1:52" s="4" customFormat="1" ht="12" customHeight="1">
      <c r="A19" s="24">
        <v>2</v>
      </c>
      <c r="B19" s="58" t="e">
        <f>ТЧК!B19*0.85</f>
        <v>#REF!</v>
      </c>
      <c r="C19" s="58" t="e">
        <f>ТЧК!C19*0.85</f>
        <v>#REF!</v>
      </c>
      <c r="D19" s="58" t="e">
        <f>ТЧК!D19*0.85</f>
        <v>#REF!</v>
      </c>
      <c r="E19" s="58" t="e">
        <f>ТЧК!E19*0.85</f>
        <v>#REF!</v>
      </c>
      <c r="F19" s="58" t="e">
        <f>ТЧК!F19*0.85</f>
        <v>#REF!</v>
      </c>
      <c r="G19" s="58" t="e">
        <f>ТЧК!G19*0.85</f>
        <v>#REF!</v>
      </c>
      <c r="H19" s="58" t="e">
        <f>ТЧК!H19*0.85</f>
        <v>#REF!</v>
      </c>
      <c r="I19" s="58" t="e">
        <f>ТЧК!I19*0.85</f>
        <v>#REF!</v>
      </c>
      <c r="J19" s="58" t="e">
        <f>ТЧК!J19*0.85</f>
        <v>#REF!</v>
      </c>
      <c r="K19" s="58" t="e">
        <f>ТЧК!K19*0.85</f>
        <v>#REF!</v>
      </c>
      <c r="L19" s="58" t="e">
        <f>ТЧК!L19*0.85</f>
        <v>#REF!</v>
      </c>
      <c r="M19" s="58" t="e">
        <f>ТЧК!M19*0.85</f>
        <v>#REF!</v>
      </c>
      <c r="N19" s="58" t="e">
        <f>ТЧК!N19*0.85</f>
        <v>#REF!</v>
      </c>
      <c r="O19" s="58" t="e">
        <f>ТЧК!O19*0.85</f>
        <v>#REF!</v>
      </c>
      <c r="P19" s="58" t="e">
        <f>ТЧК!P19*0.85</f>
        <v>#REF!</v>
      </c>
      <c r="Q19" s="58" t="e">
        <f>ТЧК!Q19*0.85</f>
        <v>#REF!</v>
      </c>
      <c r="R19" s="58" t="e">
        <f>ТЧК!R19*0.85</f>
        <v>#REF!</v>
      </c>
      <c r="S19" s="58" t="e">
        <f>ТЧК!S19*0.85</f>
        <v>#REF!</v>
      </c>
      <c r="T19" s="58" t="e">
        <f>ТЧК!T19*0.85</f>
        <v>#REF!</v>
      </c>
      <c r="U19" s="58" t="e">
        <f>ТЧК!U19*0.85</f>
        <v>#REF!</v>
      </c>
      <c r="V19" s="58" t="e">
        <f>ТЧК!V19*0.85</f>
        <v>#REF!</v>
      </c>
      <c r="W19" s="58" t="e">
        <f>ТЧК!W19*0.85</f>
        <v>#REF!</v>
      </c>
      <c r="X19" s="58" t="e">
        <f>ТЧК!X19*0.85</f>
        <v>#REF!</v>
      </c>
      <c r="Y19" s="58" t="e">
        <f>ТЧК!Y19*0.85</f>
        <v>#REF!</v>
      </c>
      <c r="Z19" s="58" t="e">
        <f>ТЧК!Z19*0.85</f>
        <v>#REF!</v>
      </c>
      <c r="AA19" s="58" t="e">
        <f>ТЧК!AA19*0.85</f>
        <v>#REF!</v>
      </c>
      <c r="AB19" s="58" t="e">
        <f>ТЧК!AB19*0.85</f>
        <v>#REF!</v>
      </c>
      <c r="AC19" s="58" t="e">
        <f>ТЧК!AC19*0.85</f>
        <v>#REF!</v>
      </c>
      <c r="AD19" s="58" t="e">
        <f>ТЧК!AD19*0.85</f>
        <v>#REF!</v>
      </c>
      <c r="AE19" s="58" t="e">
        <f>ТЧК!AE19*0.85</f>
        <v>#REF!</v>
      </c>
      <c r="AF19" s="58" t="e">
        <f>ТЧК!AF19*0.85</f>
        <v>#REF!</v>
      </c>
      <c r="AG19" s="58" t="e">
        <f>ТЧК!AG19*0.85</f>
        <v>#REF!</v>
      </c>
      <c r="AH19" s="58" t="e">
        <f>ТЧК!AH19*0.85</f>
        <v>#REF!</v>
      </c>
      <c r="AI19" s="58" t="e">
        <f>ТЧК!AI19*0.85</f>
        <v>#REF!</v>
      </c>
      <c r="AJ19" s="58" t="e">
        <f>ТЧК!AJ19*0.85</f>
        <v>#REF!</v>
      </c>
      <c r="AK19" s="58" t="e">
        <f>ТЧК!AK19*0.85</f>
        <v>#REF!</v>
      </c>
      <c r="AL19" s="58" t="e">
        <f>ТЧК!AL19*0.85</f>
        <v>#REF!</v>
      </c>
      <c r="AM19" s="58" t="e">
        <f>ТЧК!AM19*0.85</f>
        <v>#REF!</v>
      </c>
      <c r="AN19" s="58" t="e">
        <f>ТЧК!AN19*0.85</f>
        <v>#REF!</v>
      </c>
      <c r="AO19" s="58" t="e">
        <f>ТЧК!AO19*0.85</f>
        <v>#REF!</v>
      </c>
      <c r="AP19" s="58" t="e">
        <f>ТЧК!AP19*0.85</f>
        <v>#REF!</v>
      </c>
      <c r="AQ19" s="58" t="e">
        <f>ТЧК!AQ19*0.85</f>
        <v>#REF!</v>
      </c>
      <c r="AR19" s="58" t="e">
        <f>ТЧК!AR19*0.85</f>
        <v>#REF!</v>
      </c>
      <c r="AS19" s="58" t="e">
        <f>ТЧК!AS19*0.85</f>
        <v>#REF!</v>
      </c>
      <c r="AT19" s="58" t="e">
        <f>ТЧК!AT19*0.85</f>
        <v>#REF!</v>
      </c>
      <c r="AU19" s="58" t="e">
        <f>ТЧК!AU19*0.85</f>
        <v>#REF!</v>
      </c>
      <c r="AV19" s="58" t="e">
        <f>ТЧК!AV19*0.85</f>
        <v>#REF!</v>
      </c>
      <c r="AW19" s="58" t="e">
        <f>ТЧК!AW19*0.85</f>
        <v>#REF!</v>
      </c>
      <c r="AX19" s="58" t="e">
        <f>ТЧК!AX19*0.85</f>
        <v>#REF!</v>
      </c>
      <c r="AY19" s="58" t="e">
        <f>ТЧК!AY19*0.85</f>
        <v>#REF!</v>
      </c>
      <c r="AZ19" s="58" t="e">
        <f>ТЧК!AZ19*0.85</f>
        <v>#REF!</v>
      </c>
    </row>
    <row r="20" spans="1:52" s="4" customFormat="1" ht="12" customHeight="1">
      <c r="A20" s="25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</row>
    <row r="21" spans="1:52" s="4" customFormat="1" ht="12" customHeight="1">
      <c r="A21" s="20">
        <v>1</v>
      </c>
      <c r="B21" s="58" t="e">
        <f>ТЧК!B21*0.85</f>
        <v>#REF!</v>
      </c>
      <c r="C21" s="58" t="e">
        <f>ТЧК!C21*0.85</f>
        <v>#REF!</v>
      </c>
      <c r="D21" s="58" t="e">
        <f>ТЧК!D21*0.85</f>
        <v>#REF!</v>
      </c>
      <c r="E21" s="58" t="e">
        <f>ТЧК!E21*0.85</f>
        <v>#REF!</v>
      </c>
      <c r="F21" s="58" t="e">
        <f>ТЧК!F21*0.85</f>
        <v>#REF!</v>
      </c>
      <c r="G21" s="58" t="e">
        <f>ТЧК!G21*0.85</f>
        <v>#REF!</v>
      </c>
      <c r="H21" s="58" t="e">
        <f>ТЧК!H21*0.85</f>
        <v>#REF!</v>
      </c>
      <c r="I21" s="58" t="e">
        <f>ТЧК!I21*0.85</f>
        <v>#REF!</v>
      </c>
      <c r="J21" s="58" t="e">
        <f>ТЧК!J21*0.85</f>
        <v>#REF!</v>
      </c>
      <c r="K21" s="58" t="e">
        <f>ТЧК!K21*0.85</f>
        <v>#REF!</v>
      </c>
      <c r="L21" s="58" t="e">
        <f>ТЧК!L21*0.85</f>
        <v>#REF!</v>
      </c>
      <c r="M21" s="58" t="e">
        <f>ТЧК!M21*0.85</f>
        <v>#REF!</v>
      </c>
      <c r="N21" s="58" t="e">
        <f>ТЧК!N21*0.85</f>
        <v>#REF!</v>
      </c>
      <c r="O21" s="58" t="e">
        <f>ТЧК!O21*0.85</f>
        <v>#REF!</v>
      </c>
      <c r="P21" s="58" t="e">
        <f>ТЧК!P21*0.85</f>
        <v>#REF!</v>
      </c>
      <c r="Q21" s="58" t="e">
        <f>ТЧК!Q21*0.85</f>
        <v>#REF!</v>
      </c>
      <c r="R21" s="58" t="e">
        <f>ТЧК!R21*0.85</f>
        <v>#REF!</v>
      </c>
      <c r="S21" s="58" t="e">
        <f>ТЧК!S21*0.85</f>
        <v>#REF!</v>
      </c>
      <c r="T21" s="58" t="e">
        <f>ТЧК!T21*0.85</f>
        <v>#REF!</v>
      </c>
      <c r="U21" s="58" t="e">
        <f>ТЧК!U21*0.85</f>
        <v>#REF!</v>
      </c>
      <c r="V21" s="58" t="e">
        <f>ТЧК!V21*0.85</f>
        <v>#REF!</v>
      </c>
      <c r="W21" s="58" t="e">
        <f>ТЧК!W21*0.85</f>
        <v>#REF!</v>
      </c>
      <c r="X21" s="58" t="e">
        <f>ТЧК!X21*0.85</f>
        <v>#REF!</v>
      </c>
      <c r="Y21" s="58" t="e">
        <f>ТЧК!Y21*0.85</f>
        <v>#REF!</v>
      </c>
      <c r="Z21" s="58" t="e">
        <f>ТЧК!Z21*0.85</f>
        <v>#REF!</v>
      </c>
      <c r="AA21" s="58" t="e">
        <f>ТЧК!AA21*0.85</f>
        <v>#REF!</v>
      </c>
      <c r="AB21" s="58" t="e">
        <f>ТЧК!AB21*0.85</f>
        <v>#REF!</v>
      </c>
      <c r="AC21" s="58" t="e">
        <f>ТЧК!AC21*0.85</f>
        <v>#REF!</v>
      </c>
      <c r="AD21" s="58" t="e">
        <f>ТЧК!AD21*0.85</f>
        <v>#REF!</v>
      </c>
      <c r="AE21" s="58" t="e">
        <f>ТЧК!AE21*0.85</f>
        <v>#REF!</v>
      </c>
      <c r="AF21" s="58" t="e">
        <f>ТЧК!AF21*0.85</f>
        <v>#REF!</v>
      </c>
      <c r="AG21" s="58" t="e">
        <f>ТЧК!AG21*0.85</f>
        <v>#REF!</v>
      </c>
      <c r="AH21" s="58" t="e">
        <f>ТЧК!AH21*0.85</f>
        <v>#REF!</v>
      </c>
      <c r="AI21" s="58" t="e">
        <f>ТЧК!AI21*0.85</f>
        <v>#REF!</v>
      </c>
      <c r="AJ21" s="58" t="e">
        <f>ТЧК!AJ21*0.85</f>
        <v>#REF!</v>
      </c>
      <c r="AK21" s="58" t="e">
        <f>ТЧК!AK21*0.85</f>
        <v>#REF!</v>
      </c>
      <c r="AL21" s="58" t="e">
        <f>ТЧК!AL21*0.85</f>
        <v>#REF!</v>
      </c>
      <c r="AM21" s="58" t="e">
        <f>ТЧК!AM21*0.85</f>
        <v>#REF!</v>
      </c>
      <c r="AN21" s="58" t="e">
        <f>ТЧК!AN21*0.85</f>
        <v>#REF!</v>
      </c>
      <c r="AO21" s="58" t="e">
        <f>ТЧК!AO21*0.85</f>
        <v>#REF!</v>
      </c>
      <c r="AP21" s="58" t="e">
        <f>ТЧК!AP21*0.85</f>
        <v>#REF!</v>
      </c>
      <c r="AQ21" s="58" t="e">
        <f>ТЧК!AQ21*0.85</f>
        <v>#REF!</v>
      </c>
      <c r="AR21" s="58" t="e">
        <f>ТЧК!AR21*0.85</f>
        <v>#REF!</v>
      </c>
      <c r="AS21" s="58" t="e">
        <f>ТЧК!AS21*0.85</f>
        <v>#REF!</v>
      </c>
      <c r="AT21" s="58" t="e">
        <f>ТЧК!AT21*0.85</f>
        <v>#REF!</v>
      </c>
      <c r="AU21" s="58" t="e">
        <f>ТЧК!AU21*0.85</f>
        <v>#REF!</v>
      </c>
      <c r="AV21" s="58" t="e">
        <f>ТЧК!AV21*0.85</f>
        <v>#REF!</v>
      </c>
      <c r="AW21" s="58" t="e">
        <f>ТЧК!AW21*0.85</f>
        <v>#REF!</v>
      </c>
      <c r="AX21" s="58" t="e">
        <f>ТЧК!AX21*0.85</f>
        <v>#REF!</v>
      </c>
      <c r="AY21" s="58" t="e">
        <f>ТЧК!AY21*0.85</f>
        <v>#REF!</v>
      </c>
      <c r="AZ21" s="58" t="e">
        <f>ТЧК!AZ21*0.85</f>
        <v>#REF!</v>
      </c>
    </row>
    <row r="22" spans="1:52" s="4" customFormat="1" ht="12" customHeight="1">
      <c r="A22" s="24">
        <v>2</v>
      </c>
      <c r="B22" s="58" t="e">
        <f>ТЧК!B22*0.85</f>
        <v>#REF!</v>
      </c>
      <c r="C22" s="58" t="e">
        <f>ТЧК!C22*0.85</f>
        <v>#REF!</v>
      </c>
      <c r="D22" s="58" t="e">
        <f>ТЧК!D22*0.85</f>
        <v>#REF!</v>
      </c>
      <c r="E22" s="58" t="e">
        <f>ТЧК!E22*0.85</f>
        <v>#REF!</v>
      </c>
      <c r="F22" s="58" t="e">
        <f>ТЧК!F22*0.85</f>
        <v>#REF!</v>
      </c>
      <c r="G22" s="58" t="e">
        <f>ТЧК!G22*0.85</f>
        <v>#REF!</v>
      </c>
      <c r="H22" s="58" t="e">
        <f>ТЧК!H22*0.85</f>
        <v>#REF!</v>
      </c>
      <c r="I22" s="58" t="e">
        <f>ТЧК!I22*0.85</f>
        <v>#REF!</v>
      </c>
      <c r="J22" s="58" t="e">
        <f>ТЧК!J22*0.85</f>
        <v>#REF!</v>
      </c>
      <c r="K22" s="58" t="e">
        <f>ТЧК!K22*0.85</f>
        <v>#REF!</v>
      </c>
      <c r="L22" s="58" t="e">
        <f>ТЧК!L22*0.85</f>
        <v>#REF!</v>
      </c>
      <c r="M22" s="58" t="e">
        <f>ТЧК!M22*0.85</f>
        <v>#REF!</v>
      </c>
      <c r="N22" s="58" t="e">
        <f>ТЧК!N22*0.85</f>
        <v>#REF!</v>
      </c>
      <c r="O22" s="58" t="e">
        <f>ТЧК!O22*0.85</f>
        <v>#REF!</v>
      </c>
      <c r="P22" s="58" t="e">
        <f>ТЧК!P22*0.85</f>
        <v>#REF!</v>
      </c>
      <c r="Q22" s="58" t="e">
        <f>ТЧК!Q22*0.85</f>
        <v>#REF!</v>
      </c>
      <c r="R22" s="58" t="e">
        <f>ТЧК!R22*0.85</f>
        <v>#REF!</v>
      </c>
      <c r="S22" s="58" t="e">
        <f>ТЧК!S22*0.85</f>
        <v>#REF!</v>
      </c>
      <c r="T22" s="58" t="e">
        <f>ТЧК!T22*0.85</f>
        <v>#REF!</v>
      </c>
      <c r="U22" s="58" t="e">
        <f>ТЧК!U22*0.85</f>
        <v>#REF!</v>
      </c>
      <c r="V22" s="58" t="e">
        <f>ТЧК!V22*0.85</f>
        <v>#REF!</v>
      </c>
      <c r="W22" s="58" t="e">
        <f>ТЧК!W22*0.85</f>
        <v>#REF!</v>
      </c>
      <c r="X22" s="58" t="e">
        <f>ТЧК!X22*0.85</f>
        <v>#REF!</v>
      </c>
      <c r="Y22" s="58" t="e">
        <f>ТЧК!Y22*0.85</f>
        <v>#REF!</v>
      </c>
      <c r="Z22" s="58" t="e">
        <f>ТЧК!Z22*0.85</f>
        <v>#REF!</v>
      </c>
      <c r="AA22" s="58" t="e">
        <f>ТЧК!AA22*0.85</f>
        <v>#REF!</v>
      </c>
      <c r="AB22" s="58" t="e">
        <f>ТЧК!AB22*0.85</f>
        <v>#REF!</v>
      </c>
      <c r="AC22" s="58" t="e">
        <f>ТЧК!AC22*0.85</f>
        <v>#REF!</v>
      </c>
      <c r="AD22" s="58" t="e">
        <f>ТЧК!AD22*0.85</f>
        <v>#REF!</v>
      </c>
      <c r="AE22" s="58" t="e">
        <f>ТЧК!AE22*0.85</f>
        <v>#REF!</v>
      </c>
      <c r="AF22" s="58" t="e">
        <f>ТЧК!AF22*0.85</f>
        <v>#REF!</v>
      </c>
      <c r="AG22" s="58" t="e">
        <f>ТЧК!AG22*0.85</f>
        <v>#REF!</v>
      </c>
      <c r="AH22" s="58" t="e">
        <f>ТЧК!AH22*0.85</f>
        <v>#REF!</v>
      </c>
      <c r="AI22" s="58" t="e">
        <f>ТЧК!AI22*0.85</f>
        <v>#REF!</v>
      </c>
      <c r="AJ22" s="58" t="e">
        <f>ТЧК!AJ22*0.85</f>
        <v>#REF!</v>
      </c>
      <c r="AK22" s="58" t="e">
        <f>ТЧК!AK22*0.85</f>
        <v>#REF!</v>
      </c>
      <c r="AL22" s="58" t="e">
        <f>ТЧК!AL22*0.85</f>
        <v>#REF!</v>
      </c>
      <c r="AM22" s="58" t="e">
        <f>ТЧК!AM22*0.85</f>
        <v>#REF!</v>
      </c>
      <c r="AN22" s="58" t="e">
        <f>ТЧК!AN22*0.85</f>
        <v>#REF!</v>
      </c>
      <c r="AO22" s="58" t="e">
        <f>ТЧК!AO22*0.85</f>
        <v>#REF!</v>
      </c>
      <c r="AP22" s="58" t="e">
        <f>ТЧК!AP22*0.85</f>
        <v>#REF!</v>
      </c>
      <c r="AQ22" s="58" t="e">
        <f>ТЧК!AQ22*0.85</f>
        <v>#REF!</v>
      </c>
      <c r="AR22" s="58" t="e">
        <f>ТЧК!AR22*0.85</f>
        <v>#REF!</v>
      </c>
      <c r="AS22" s="58" t="e">
        <f>ТЧК!AS22*0.85</f>
        <v>#REF!</v>
      </c>
      <c r="AT22" s="58" t="e">
        <f>ТЧК!AT22*0.85</f>
        <v>#REF!</v>
      </c>
      <c r="AU22" s="58" t="e">
        <f>ТЧК!AU22*0.85</f>
        <v>#REF!</v>
      </c>
      <c r="AV22" s="58" t="e">
        <f>ТЧК!AV22*0.85</f>
        <v>#REF!</v>
      </c>
      <c r="AW22" s="58" t="e">
        <f>ТЧК!AW22*0.85</f>
        <v>#REF!</v>
      </c>
      <c r="AX22" s="58" t="e">
        <f>ТЧК!AX22*0.85</f>
        <v>#REF!</v>
      </c>
      <c r="AY22" s="58" t="e">
        <f>ТЧК!AY22*0.85</f>
        <v>#REF!</v>
      </c>
      <c r="AZ22" s="58" t="e">
        <f>ТЧК!AZ22*0.85</f>
        <v>#REF!</v>
      </c>
    </row>
    <row r="23" spans="1:52" s="4" customFormat="1" ht="12" customHeight="1">
      <c r="A23" s="24">
        <v>3</v>
      </c>
      <c r="B23" s="58" t="e">
        <f>ТЧК!B23*0.85</f>
        <v>#REF!</v>
      </c>
      <c r="C23" s="58" t="e">
        <f>ТЧК!C23*0.85</f>
        <v>#REF!</v>
      </c>
      <c r="D23" s="58" t="e">
        <f>ТЧК!D23*0.85</f>
        <v>#REF!</v>
      </c>
      <c r="E23" s="58" t="e">
        <f>ТЧК!E23*0.85</f>
        <v>#REF!</v>
      </c>
      <c r="F23" s="58" t="e">
        <f>ТЧК!F23*0.85</f>
        <v>#REF!</v>
      </c>
      <c r="G23" s="58" t="e">
        <f>ТЧК!G23*0.85</f>
        <v>#REF!</v>
      </c>
      <c r="H23" s="58" t="e">
        <f>ТЧК!H23*0.85</f>
        <v>#REF!</v>
      </c>
      <c r="I23" s="58" t="e">
        <f>ТЧК!I23*0.85</f>
        <v>#REF!</v>
      </c>
      <c r="J23" s="58" t="e">
        <f>ТЧК!J23*0.85</f>
        <v>#REF!</v>
      </c>
      <c r="K23" s="58" t="e">
        <f>ТЧК!K23*0.85</f>
        <v>#REF!</v>
      </c>
      <c r="L23" s="58" t="e">
        <f>ТЧК!L23*0.85</f>
        <v>#REF!</v>
      </c>
      <c r="M23" s="58" t="e">
        <f>ТЧК!M23*0.85</f>
        <v>#REF!</v>
      </c>
      <c r="N23" s="58" t="e">
        <f>ТЧК!N23*0.85</f>
        <v>#REF!</v>
      </c>
      <c r="O23" s="58" t="e">
        <f>ТЧК!O23*0.85</f>
        <v>#REF!</v>
      </c>
      <c r="P23" s="58" t="e">
        <f>ТЧК!P23*0.85</f>
        <v>#REF!</v>
      </c>
      <c r="Q23" s="58" t="e">
        <f>ТЧК!Q23*0.85</f>
        <v>#REF!</v>
      </c>
      <c r="R23" s="58" t="e">
        <f>ТЧК!R23*0.85</f>
        <v>#REF!</v>
      </c>
      <c r="S23" s="58" t="e">
        <f>ТЧК!S23*0.85</f>
        <v>#REF!</v>
      </c>
      <c r="T23" s="58" t="e">
        <f>ТЧК!T23*0.85</f>
        <v>#REF!</v>
      </c>
      <c r="U23" s="58" t="e">
        <f>ТЧК!U23*0.85</f>
        <v>#REF!</v>
      </c>
      <c r="V23" s="58" t="e">
        <f>ТЧК!V23*0.85</f>
        <v>#REF!</v>
      </c>
      <c r="W23" s="58" t="e">
        <f>ТЧК!W23*0.85</f>
        <v>#REF!</v>
      </c>
      <c r="X23" s="58" t="e">
        <f>ТЧК!X23*0.85</f>
        <v>#REF!</v>
      </c>
      <c r="Y23" s="58" t="e">
        <f>ТЧК!Y23*0.85</f>
        <v>#REF!</v>
      </c>
      <c r="Z23" s="58" t="e">
        <f>ТЧК!Z23*0.85</f>
        <v>#REF!</v>
      </c>
      <c r="AA23" s="58" t="e">
        <f>ТЧК!AA23*0.85</f>
        <v>#REF!</v>
      </c>
      <c r="AB23" s="58" t="e">
        <f>ТЧК!AB23*0.85</f>
        <v>#REF!</v>
      </c>
      <c r="AC23" s="58" t="e">
        <f>ТЧК!AC23*0.85</f>
        <v>#REF!</v>
      </c>
      <c r="AD23" s="58" t="e">
        <f>ТЧК!AD23*0.85</f>
        <v>#REF!</v>
      </c>
      <c r="AE23" s="58" t="e">
        <f>ТЧК!AE23*0.85</f>
        <v>#REF!</v>
      </c>
      <c r="AF23" s="58" t="e">
        <f>ТЧК!AF23*0.85</f>
        <v>#REF!</v>
      </c>
      <c r="AG23" s="58" t="e">
        <f>ТЧК!AG23*0.85</f>
        <v>#REF!</v>
      </c>
      <c r="AH23" s="58" t="e">
        <f>ТЧК!AH23*0.85</f>
        <v>#REF!</v>
      </c>
      <c r="AI23" s="58" t="e">
        <f>ТЧК!AI23*0.85</f>
        <v>#REF!</v>
      </c>
      <c r="AJ23" s="58" t="e">
        <f>ТЧК!AJ23*0.85</f>
        <v>#REF!</v>
      </c>
      <c r="AK23" s="58" t="e">
        <f>ТЧК!AK23*0.85</f>
        <v>#REF!</v>
      </c>
      <c r="AL23" s="58" t="e">
        <f>ТЧК!AL23*0.85</f>
        <v>#REF!</v>
      </c>
      <c r="AM23" s="58" t="e">
        <f>ТЧК!AM23*0.85</f>
        <v>#REF!</v>
      </c>
      <c r="AN23" s="58" t="e">
        <f>ТЧК!AN23*0.85</f>
        <v>#REF!</v>
      </c>
      <c r="AO23" s="58" t="e">
        <f>ТЧК!AO23*0.85</f>
        <v>#REF!</v>
      </c>
      <c r="AP23" s="58" t="e">
        <f>ТЧК!AP23*0.85</f>
        <v>#REF!</v>
      </c>
      <c r="AQ23" s="58" t="e">
        <f>ТЧК!AQ23*0.85</f>
        <v>#REF!</v>
      </c>
      <c r="AR23" s="58" t="e">
        <f>ТЧК!AR23*0.85</f>
        <v>#REF!</v>
      </c>
      <c r="AS23" s="58" t="e">
        <f>ТЧК!AS23*0.85</f>
        <v>#REF!</v>
      </c>
      <c r="AT23" s="58" t="e">
        <f>ТЧК!AT23*0.85</f>
        <v>#REF!</v>
      </c>
      <c r="AU23" s="58" t="e">
        <f>ТЧК!AU23*0.85</f>
        <v>#REF!</v>
      </c>
      <c r="AV23" s="58" t="e">
        <f>ТЧК!AV23*0.85</f>
        <v>#REF!</v>
      </c>
      <c r="AW23" s="58" t="e">
        <f>ТЧК!AW23*0.85</f>
        <v>#REF!</v>
      </c>
      <c r="AX23" s="58" t="e">
        <f>ТЧК!AX23*0.85</f>
        <v>#REF!</v>
      </c>
      <c r="AY23" s="58" t="e">
        <f>ТЧК!AY23*0.85</f>
        <v>#REF!</v>
      </c>
      <c r="AZ23" s="58" t="e">
        <f>ТЧК!AZ23*0.85</f>
        <v>#REF!</v>
      </c>
    </row>
    <row r="24" spans="1:52" s="4" customFormat="1" ht="12" customHeight="1">
      <c r="A24" s="24">
        <v>4</v>
      </c>
      <c r="B24" s="58" t="e">
        <f>ТЧК!B24*0.85</f>
        <v>#REF!</v>
      </c>
      <c r="C24" s="58" t="e">
        <f>ТЧК!C24*0.85</f>
        <v>#REF!</v>
      </c>
      <c r="D24" s="58" t="e">
        <f>ТЧК!D24*0.85</f>
        <v>#REF!</v>
      </c>
      <c r="E24" s="58" t="e">
        <f>ТЧК!E24*0.85</f>
        <v>#REF!</v>
      </c>
      <c r="F24" s="58" t="e">
        <f>ТЧК!F24*0.85</f>
        <v>#REF!</v>
      </c>
      <c r="G24" s="58" t="e">
        <f>ТЧК!G24*0.85</f>
        <v>#REF!</v>
      </c>
      <c r="H24" s="58" t="e">
        <f>ТЧК!H24*0.85</f>
        <v>#REF!</v>
      </c>
      <c r="I24" s="58" t="e">
        <f>ТЧК!I24*0.85</f>
        <v>#REF!</v>
      </c>
      <c r="J24" s="58" t="e">
        <f>ТЧК!J24*0.85</f>
        <v>#REF!</v>
      </c>
      <c r="K24" s="58" t="e">
        <f>ТЧК!K24*0.85</f>
        <v>#REF!</v>
      </c>
      <c r="L24" s="58" t="e">
        <f>ТЧК!L24*0.85</f>
        <v>#REF!</v>
      </c>
      <c r="M24" s="58" t="e">
        <f>ТЧК!M24*0.85</f>
        <v>#REF!</v>
      </c>
      <c r="N24" s="58" t="e">
        <f>ТЧК!N24*0.85</f>
        <v>#REF!</v>
      </c>
      <c r="O24" s="58" t="e">
        <f>ТЧК!O24*0.85</f>
        <v>#REF!</v>
      </c>
      <c r="P24" s="58" t="e">
        <f>ТЧК!P24*0.85</f>
        <v>#REF!</v>
      </c>
      <c r="Q24" s="58" t="e">
        <f>ТЧК!Q24*0.85</f>
        <v>#REF!</v>
      </c>
      <c r="R24" s="58" t="e">
        <f>ТЧК!R24*0.85</f>
        <v>#REF!</v>
      </c>
      <c r="S24" s="58" t="e">
        <f>ТЧК!S24*0.85</f>
        <v>#REF!</v>
      </c>
      <c r="T24" s="58" t="e">
        <f>ТЧК!T24*0.85</f>
        <v>#REF!</v>
      </c>
      <c r="U24" s="58" t="e">
        <f>ТЧК!U24*0.85</f>
        <v>#REF!</v>
      </c>
      <c r="V24" s="58" t="e">
        <f>ТЧК!V24*0.85</f>
        <v>#REF!</v>
      </c>
      <c r="W24" s="58" t="e">
        <f>ТЧК!W24*0.85</f>
        <v>#REF!</v>
      </c>
      <c r="X24" s="58" t="e">
        <f>ТЧК!X24*0.85</f>
        <v>#REF!</v>
      </c>
      <c r="Y24" s="58" t="e">
        <f>ТЧК!Y24*0.85</f>
        <v>#REF!</v>
      </c>
      <c r="Z24" s="58" t="e">
        <f>ТЧК!Z24*0.85</f>
        <v>#REF!</v>
      </c>
      <c r="AA24" s="58" t="e">
        <f>ТЧК!AA24*0.85</f>
        <v>#REF!</v>
      </c>
      <c r="AB24" s="58" t="e">
        <f>ТЧК!AB24*0.85</f>
        <v>#REF!</v>
      </c>
      <c r="AC24" s="58" t="e">
        <f>ТЧК!AC24*0.85</f>
        <v>#REF!</v>
      </c>
      <c r="AD24" s="58" t="e">
        <f>ТЧК!AD24*0.85</f>
        <v>#REF!</v>
      </c>
      <c r="AE24" s="58" t="e">
        <f>ТЧК!AE24*0.85</f>
        <v>#REF!</v>
      </c>
      <c r="AF24" s="58" t="e">
        <f>ТЧК!AF24*0.85</f>
        <v>#REF!</v>
      </c>
      <c r="AG24" s="58" t="e">
        <f>ТЧК!AG24*0.85</f>
        <v>#REF!</v>
      </c>
      <c r="AH24" s="58" t="e">
        <f>ТЧК!AH24*0.85</f>
        <v>#REF!</v>
      </c>
      <c r="AI24" s="58" t="e">
        <f>ТЧК!AI24*0.85</f>
        <v>#REF!</v>
      </c>
      <c r="AJ24" s="58" t="e">
        <f>ТЧК!AJ24*0.85</f>
        <v>#REF!</v>
      </c>
      <c r="AK24" s="58" t="e">
        <f>ТЧК!AK24*0.85</f>
        <v>#REF!</v>
      </c>
      <c r="AL24" s="58" t="e">
        <f>ТЧК!AL24*0.85</f>
        <v>#REF!</v>
      </c>
      <c r="AM24" s="58" t="e">
        <f>ТЧК!AM24*0.85</f>
        <v>#REF!</v>
      </c>
      <c r="AN24" s="58" t="e">
        <f>ТЧК!AN24*0.85</f>
        <v>#REF!</v>
      </c>
      <c r="AO24" s="58" t="e">
        <f>ТЧК!AO24*0.85</f>
        <v>#REF!</v>
      </c>
      <c r="AP24" s="58" t="e">
        <f>ТЧК!AP24*0.85</f>
        <v>#REF!</v>
      </c>
      <c r="AQ24" s="58" t="e">
        <f>ТЧК!AQ24*0.85</f>
        <v>#REF!</v>
      </c>
      <c r="AR24" s="58" t="e">
        <f>ТЧК!AR24*0.85</f>
        <v>#REF!</v>
      </c>
      <c r="AS24" s="58" t="e">
        <f>ТЧК!AS24*0.85</f>
        <v>#REF!</v>
      </c>
      <c r="AT24" s="58" t="e">
        <f>ТЧК!AT24*0.85</f>
        <v>#REF!</v>
      </c>
      <c r="AU24" s="58" t="e">
        <f>ТЧК!AU24*0.85</f>
        <v>#REF!</v>
      </c>
      <c r="AV24" s="58" t="e">
        <f>ТЧК!AV24*0.85</f>
        <v>#REF!</v>
      </c>
      <c r="AW24" s="58" t="e">
        <f>ТЧК!AW24*0.85</f>
        <v>#REF!</v>
      </c>
      <c r="AX24" s="58" t="e">
        <f>ТЧК!AX24*0.85</f>
        <v>#REF!</v>
      </c>
      <c r="AY24" s="58" t="e">
        <f>ТЧК!AY24*0.85</f>
        <v>#REF!</v>
      </c>
      <c r="AZ24" s="58" t="e">
        <f>ТЧК!AZ24*0.85</f>
        <v>#REF!</v>
      </c>
    </row>
    <row r="25" spans="1:52" s="37" customFormat="1" ht="15" customHeight="1">
      <c r="A25" s="30" t="s">
        <v>12</v>
      </c>
    </row>
    <row r="26" spans="1:52" s="37" customFormat="1" ht="29.25" customHeight="1">
      <c r="A26" s="31" t="s">
        <v>68</v>
      </c>
    </row>
    <row r="27" spans="1:52" s="5" customFormat="1" ht="15" customHeight="1">
      <c r="A27" s="59" t="s">
        <v>69</v>
      </c>
      <c r="G27" s="60"/>
      <c r="H27" s="60"/>
      <c r="I27" s="60"/>
      <c r="J27" s="60"/>
    </row>
    <row r="28" spans="1:52" s="5" customFormat="1" ht="12.75">
      <c r="A28" s="61" t="s">
        <v>70</v>
      </c>
      <c r="G28" s="60"/>
      <c r="H28" s="60"/>
      <c r="I28" s="60"/>
      <c r="J28" s="60"/>
    </row>
    <row r="29" spans="1:52" s="50" customFormat="1" ht="15" customHeight="1">
      <c r="A29" s="33" t="s">
        <v>16</v>
      </c>
    </row>
    <row r="30" spans="1:52" s="50" customFormat="1" ht="108">
      <c r="A30" s="34" t="s">
        <v>71</v>
      </c>
    </row>
    <row r="31" spans="1:52">
      <c r="A31" s="30" t="s">
        <v>18</v>
      </c>
    </row>
    <row r="32" spans="1:52" ht="24">
      <c r="A32" s="35" t="s">
        <v>19</v>
      </c>
    </row>
    <row r="33" spans="1:1">
      <c r="A33" s="33" t="s">
        <v>20</v>
      </c>
    </row>
    <row r="34" spans="1:1" ht="84">
      <c r="A34" s="36" t="s">
        <v>21</v>
      </c>
    </row>
  </sheetData>
  <pageMargins left="0.7" right="0.7" top="0.75" bottom="0.75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00B0F0"/>
  </sheetPr>
  <dimension ref="A1:GW32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8.42578125" style="1" customWidth="1"/>
    <col min="2" max="16384" width="9.140625" style="6"/>
  </cols>
  <sheetData>
    <row r="1" spans="1:205" s="1" customFormat="1" ht="15" customHeight="1">
      <c r="A1" s="9" t="s">
        <v>0</v>
      </c>
    </row>
    <row r="2" spans="1:205" s="1" customFormat="1" ht="15" customHeight="1">
      <c r="A2" s="10" t="s">
        <v>72</v>
      </c>
    </row>
    <row r="3" spans="1:205" s="1" customFormat="1" ht="15" customHeight="1">
      <c r="A3" s="10" t="s">
        <v>2</v>
      </c>
    </row>
    <row r="4" spans="1:205" s="37" customFormat="1" ht="15" customHeight="1">
      <c r="A4" s="38" t="s">
        <v>73</v>
      </c>
      <c r="B4" s="51">
        <v>46274</v>
      </c>
      <c r="C4" s="51">
        <v>46275</v>
      </c>
      <c r="D4" s="52">
        <v>46276</v>
      </c>
      <c r="E4" s="52">
        <v>46277</v>
      </c>
      <c r="F4" s="52">
        <v>46278</v>
      </c>
      <c r="G4" s="52">
        <v>46279</v>
      </c>
      <c r="H4" s="52">
        <v>46280</v>
      </c>
      <c r="I4" s="52">
        <v>46281</v>
      </c>
      <c r="J4" s="52">
        <v>46282</v>
      </c>
      <c r="K4" s="52">
        <v>46283</v>
      </c>
      <c r="L4" s="52">
        <v>46284</v>
      </c>
      <c r="M4" s="51">
        <v>46285</v>
      </c>
      <c r="N4" s="51">
        <v>46286</v>
      </c>
      <c r="O4" s="51">
        <v>46287</v>
      </c>
      <c r="P4" s="51">
        <v>46288</v>
      </c>
      <c r="Q4" s="51">
        <v>46289</v>
      </c>
      <c r="R4" s="51">
        <v>46290</v>
      </c>
      <c r="S4" s="51">
        <v>46291</v>
      </c>
      <c r="T4" s="51">
        <v>46292</v>
      </c>
      <c r="U4" s="51">
        <v>46293</v>
      </c>
      <c r="V4" s="51">
        <v>46294</v>
      </c>
      <c r="W4" s="51">
        <v>46295</v>
      </c>
      <c r="X4" s="51">
        <v>46296</v>
      </c>
      <c r="Y4" s="51">
        <v>46297</v>
      </c>
      <c r="Z4" s="51">
        <v>46298</v>
      </c>
      <c r="AA4" s="51">
        <v>46299</v>
      </c>
      <c r="AB4" s="51">
        <v>46300</v>
      </c>
      <c r="AC4" s="51">
        <v>46301</v>
      </c>
      <c r="AD4" s="51">
        <v>46302</v>
      </c>
      <c r="AE4" s="51">
        <v>46303</v>
      </c>
      <c r="AF4" s="51">
        <v>46304</v>
      </c>
      <c r="AG4" s="51">
        <v>46305</v>
      </c>
      <c r="AH4" s="51">
        <v>46306</v>
      </c>
      <c r="AI4" s="51">
        <v>46307</v>
      </c>
      <c r="AJ4" s="51">
        <v>46308</v>
      </c>
      <c r="AK4" s="51">
        <v>46309</v>
      </c>
      <c r="AL4" s="51">
        <v>46310</v>
      </c>
      <c r="AM4" s="51">
        <v>46311</v>
      </c>
      <c r="AN4" s="51">
        <v>46312</v>
      </c>
      <c r="AO4" s="51">
        <v>46313</v>
      </c>
      <c r="AP4" s="51">
        <v>46314</v>
      </c>
      <c r="AQ4" s="51">
        <v>46315</v>
      </c>
      <c r="AR4" s="51">
        <v>46316</v>
      </c>
      <c r="AS4" s="51">
        <v>46317</v>
      </c>
      <c r="AT4" s="51">
        <v>46318</v>
      </c>
      <c r="AU4" s="51">
        <v>46319</v>
      </c>
      <c r="AV4" s="51">
        <v>46320</v>
      </c>
      <c r="AW4" s="51">
        <v>46321</v>
      </c>
      <c r="AX4" s="51">
        <v>46322</v>
      </c>
      <c r="AY4" s="51">
        <v>46323</v>
      </c>
      <c r="AZ4" s="51">
        <v>46324</v>
      </c>
      <c r="BA4" s="51">
        <v>46325</v>
      </c>
      <c r="BB4" s="51">
        <v>46326</v>
      </c>
      <c r="BC4" s="51">
        <v>46327</v>
      </c>
      <c r="BD4" s="51">
        <v>46328</v>
      </c>
      <c r="BE4" s="51">
        <v>46329</v>
      </c>
      <c r="BF4" s="51">
        <v>46330</v>
      </c>
      <c r="BG4" s="51">
        <v>46331</v>
      </c>
      <c r="BH4" s="51">
        <v>46332</v>
      </c>
      <c r="BI4" s="51">
        <v>46333</v>
      </c>
      <c r="BJ4" s="51">
        <v>46334</v>
      </c>
      <c r="BK4" s="51">
        <v>46335</v>
      </c>
      <c r="BL4" s="51">
        <v>46336</v>
      </c>
      <c r="BM4" s="51">
        <v>46337</v>
      </c>
      <c r="BN4" s="51">
        <v>46338</v>
      </c>
      <c r="BO4" s="51">
        <v>46339</v>
      </c>
      <c r="BP4" s="51">
        <v>46340</v>
      </c>
      <c r="BQ4" s="51">
        <v>46341</v>
      </c>
      <c r="BR4" s="51">
        <v>46342</v>
      </c>
      <c r="BS4" s="51">
        <v>46343</v>
      </c>
      <c r="BT4" s="51">
        <v>46344</v>
      </c>
      <c r="BU4" s="51">
        <v>46345</v>
      </c>
      <c r="BV4" s="51">
        <v>46346</v>
      </c>
      <c r="BW4" s="51">
        <v>46347</v>
      </c>
      <c r="BX4" s="51">
        <v>46348</v>
      </c>
      <c r="BY4" s="51">
        <v>46349</v>
      </c>
      <c r="BZ4" s="51">
        <v>46350</v>
      </c>
      <c r="CA4" s="51">
        <v>46351</v>
      </c>
      <c r="CB4" s="51">
        <v>46352</v>
      </c>
      <c r="CC4" s="51">
        <v>46353</v>
      </c>
      <c r="CD4" s="51">
        <v>46354</v>
      </c>
      <c r="CE4" s="51">
        <v>46355</v>
      </c>
      <c r="CF4" s="51">
        <v>46356</v>
      </c>
      <c r="CG4" s="51">
        <v>46357</v>
      </c>
      <c r="CH4" s="51">
        <v>46358</v>
      </c>
      <c r="CI4" s="51">
        <v>46359</v>
      </c>
      <c r="CJ4" s="51">
        <v>46360</v>
      </c>
      <c r="CK4" s="51">
        <v>46361</v>
      </c>
      <c r="CL4" s="51">
        <v>46362</v>
      </c>
      <c r="CM4" s="51">
        <v>46363</v>
      </c>
      <c r="CN4" s="51">
        <v>46364</v>
      </c>
      <c r="CO4" s="51">
        <v>46365</v>
      </c>
      <c r="CP4" s="51">
        <v>46366</v>
      </c>
      <c r="CQ4" s="51">
        <v>46367</v>
      </c>
      <c r="CR4" s="51">
        <v>46368</v>
      </c>
      <c r="CS4" s="51">
        <v>46369</v>
      </c>
      <c r="CT4" s="51">
        <v>46370</v>
      </c>
      <c r="CU4" s="51">
        <v>46371</v>
      </c>
      <c r="CV4" s="51">
        <v>46372</v>
      </c>
      <c r="CW4" s="51">
        <v>46373</v>
      </c>
      <c r="CX4" s="51">
        <v>46374</v>
      </c>
      <c r="CY4" s="51">
        <v>46375</v>
      </c>
      <c r="CZ4" s="51">
        <v>46376</v>
      </c>
      <c r="DA4" s="51">
        <v>46377</v>
      </c>
      <c r="DB4" s="51">
        <v>46378</v>
      </c>
      <c r="DC4" s="51">
        <v>46379</v>
      </c>
      <c r="DD4" s="51">
        <v>46380</v>
      </c>
      <c r="DE4" s="51">
        <v>46381</v>
      </c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</row>
    <row r="5" spans="1:205" s="4" customFormat="1" ht="24.75" customHeight="1">
      <c r="A5" s="23" t="s">
        <v>4</v>
      </c>
    </row>
    <row r="6" spans="1:205" s="4" customFormat="1" ht="12" customHeight="1">
      <c r="A6" s="20">
        <v>1</v>
      </c>
      <c r="B6" s="54">
        <f>HB!B6*0.85</f>
        <v>7543.75</v>
      </c>
      <c r="C6" s="54">
        <f>HB!C6*0.85</f>
        <v>7182.5</v>
      </c>
      <c r="D6" s="54">
        <f>HB!D6*0.85</f>
        <v>7905</v>
      </c>
      <c r="E6" s="54">
        <f>HB!E6*0.85</f>
        <v>7905</v>
      </c>
      <c r="F6" s="54">
        <f>HB!F6*0.85</f>
        <v>7905</v>
      </c>
      <c r="G6" s="54">
        <f>HB!G6*0.85</f>
        <v>6893.5</v>
      </c>
      <c r="H6" s="54">
        <f>HB!H6*0.85</f>
        <v>6893.5</v>
      </c>
      <c r="I6" s="54">
        <f>HB!I6*0.85</f>
        <v>6893.5</v>
      </c>
      <c r="J6" s="54">
        <f>HB!J6*0.85</f>
        <v>6893.5</v>
      </c>
      <c r="K6" s="54">
        <f>HB!K6*0.85</f>
        <v>7543.75</v>
      </c>
      <c r="L6" s="54">
        <f>HB!L6*0.85</f>
        <v>7543.75</v>
      </c>
      <c r="M6" s="54">
        <f>HB!M6*0.85</f>
        <v>6460</v>
      </c>
      <c r="N6" s="54">
        <f>HB!N6*0.85</f>
        <v>6460</v>
      </c>
      <c r="O6" s="54">
        <f>HB!O6*0.85</f>
        <v>6460</v>
      </c>
      <c r="P6" s="54">
        <f>HB!P6*0.85</f>
        <v>6460</v>
      </c>
      <c r="Q6" s="54">
        <f>HB!Q6*0.85</f>
        <v>6460</v>
      </c>
      <c r="R6" s="54">
        <f>HB!R6*0.85</f>
        <v>6893.5</v>
      </c>
      <c r="S6" s="54">
        <f>HB!S6*0.85</f>
        <v>6893.5</v>
      </c>
      <c r="T6" s="54">
        <f>HB!T6*0.85</f>
        <v>6460</v>
      </c>
      <c r="U6" s="54">
        <f>HB!U6*0.85</f>
        <v>6460</v>
      </c>
      <c r="V6" s="54">
        <f>HB!V6*0.85</f>
        <v>6460</v>
      </c>
      <c r="W6" s="54">
        <f>HB!W6*0.85</f>
        <v>6460</v>
      </c>
      <c r="X6" s="54">
        <f>HB!X6*0.85</f>
        <v>6387.75</v>
      </c>
      <c r="Y6" s="54">
        <f>HB!Y6*0.85</f>
        <v>6604.5</v>
      </c>
      <c r="Z6" s="54">
        <f>HB!Z6*0.85</f>
        <v>6604.5</v>
      </c>
      <c r="AA6" s="54">
        <f>HB!AA6*0.85</f>
        <v>6387.75</v>
      </c>
      <c r="AB6" s="54">
        <f>HB!AB6*0.85</f>
        <v>6387.75</v>
      </c>
      <c r="AC6" s="54">
        <f>HB!AC6*0.85</f>
        <v>6387.75</v>
      </c>
      <c r="AD6" s="54">
        <f>HB!AD6*0.85</f>
        <v>6387.75</v>
      </c>
      <c r="AE6" s="54">
        <f>HB!AE6*0.85</f>
        <v>6387.75</v>
      </c>
      <c r="AF6" s="54">
        <f>HB!AF6*0.85</f>
        <v>6604.5</v>
      </c>
      <c r="AG6" s="54">
        <f>HB!AG6*0.85</f>
        <v>6604.5</v>
      </c>
      <c r="AH6" s="54">
        <f>HB!AH6*0.85</f>
        <v>6387.75</v>
      </c>
      <c r="AI6" s="54">
        <f>HB!AI6*0.85</f>
        <v>6604.5</v>
      </c>
      <c r="AJ6" s="54">
        <f>HB!AJ6*0.85</f>
        <v>6604.5</v>
      </c>
      <c r="AK6" s="54">
        <f>HB!AK6*0.85</f>
        <v>6604.5</v>
      </c>
      <c r="AL6" s="54">
        <f>HB!AL6*0.85</f>
        <v>6604.5</v>
      </c>
      <c r="AM6" s="54">
        <f>HB!AM6*0.85</f>
        <v>6604.5</v>
      </c>
      <c r="AN6" s="54">
        <f>HB!AN6*0.85</f>
        <v>6604.5</v>
      </c>
      <c r="AO6" s="54">
        <f>HB!AO6*0.85</f>
        <v>6387.75</v>
      </c>
      <c r="AP6" s="54">
        <f>HB!AP6*0.85</f>
        <v>6387.75</v>
      </c>
      <c r="AQ6" s="54">
        <f>HB!AQ6*0.85</f>
        <v>6387.75</v>
      </c>
      <c r="AR6" s="54">
        <f>HB!AR6*0.85</f>
        <v>6387.75</v>
      </c>
      <c r="AS6" s="54">
        <f>HB!AS6*0.85</f>
        <v>6387.75</v>
      </c>
      <c r="AT6" s="54">
        <f>HB!AT6*0.85</f>
        <v>6604.5</v>
      </c>
      <c r="AU6" s="54">
        <f>HB!AU6*0.85</f>
        <v>6604.5</v>
      </c>
      <c r="AV6" s="54">
        <f>HB!AV6*0.85</f>
        <v>6387.75</v>
      </c>
      <c r="AW6" s="54">
        <f>HB!AW6*0.85</f>
        <v>6387.75</v>
      </c>
      <c r="AX6" s="54">
        <f>HB!AX6*0.85</f>
        <v>6387.75</v>
      </c>
      <c r="AY6" s="54">
        <f>HB!AY6*0.85</f>
        <v>6387.75</v>
      </c>
      <c r="AZ6" s="54">
        <f>HB!AZ6*0.85</f>
        <v>6387.75</v>
      </c>
      <c r="BA6" s="54">
        <f>HB!BA6*0.85</f>
        <v>6604.5</v>
      </c>
      <c r="BB6" s="54">
        <f>HB!BB6*0.85</f>
        <v>6604.5</v>
      </c>
      <c r="BC6" s="54">
        <f>HB!BC6*0.85</f>
        <v>6171</v>
      </c>
      <c r="BD6" s="54">
        <f>HB!BD6*0.85</f>
        <v>6171</v>
      </c>
      <c r="BE6" s="54">
        <f>HB!BE6*0.85</f>
        <v>6171</v>
      </c>
      <c r="BF6" s="54">
        <f>HB!BF6*0.85</f>
        <v>6604.5</v>
      </c>
      <c r="BG6" s="54">
        <f>HB!BG6*0.85</f>
        <v>6604.5</v>
      </c>
      <c r="BH6" s="54">
        <f>HB!BH6*0.85</f>
        <v>6604.5</v>
      </c>
      <c r="BI6" s="54">
        <f>HB!BI6*0.85</f>
        <v>6604.5</v>
      </c>
      <c r="BJ6" s="54">
        <f>HB!BJ6*0.85</f>
        <v>6026.5</v>
      </c>
      <c r="BK6" s="54">
        <f>HB!BK6*0.85</f>
        <v>6026.5</v>
      </c>
      <c r="BL6" s="54">
        <f>HB!BL6*0.85</f>
        <v>6026.5</v>
      </c>
      <c r="BM6" s="54">
        <f>HB!BM6*0.85</f>
        <v>6026.5</v>
      </c>
      <c r="BN6" s="54">
        <f>HB!BN6*0.85</f>
        <v>6026.5</v>
      </c>
      <c r="BO6" s="54">
        <f>HB!BO6*0.85</f>
        <v>6171</v>
      </c>
      <c r="BP6" s="54">
        <f>HB!BP6*0.85</f>
        <v>6171</v>
      </c>
      <c r="BQ6" s="54">
        <f>HB!BQ6*0.85</f>
        <v>6026.5</v>
      </c>
      <c r="BR6" s="54">
        <f>HB!BR6*0.85</f>
        <v>6026.5</v>
      </c>
      <c r="BS6" s="54">
        <f>HB!BS6*0.85</f>
        <v>6026.5</v>
      </c>
      <c r="BT6" s="54">
        <f>HB!BT6*0.85</f>
        <v>6026.5</v>
      </c>
      <c r="BU6" s="54">
        <f>HB!BU6*0.85</f>
        <v>6026.5</v>
      </c>
      <c r="BV6" s="54">
        <f>HB!BV6*0.85</f>
        <v>6171</v>
      </c>
      <c r="BW6" s="54">
        <f>HB!BW6*0.85</f>
        <v>6171</v>
      </c>
      <c r="BX6" s="54">
        <f>HB!BX6*0.85</f>
        <v>6026.5</v>
      </c>
      <c r="BY6" s="54">
        <f>HB!BY6*0.85</f>
        <v>6026.5</v>
      </c>
      <c r="BZ6" s="54">
        <f>HB!BZ6*0.85</f>
        <v>6026.5</v>
      </c>
      <c r="CA6" s="54">
        <f>HB!CA6*0.85</f>
        <v>6026.5</v>
      </c>
      <c r="CB6" s="54">
        <f>HB!CB6*0.85</f>
        <v>6026.5</v>
      </c>
      <c r="CC6" s="54">
        <f>HB!CC6*0.85</f>
        <v>6171</v>
      </c>
      <c r="CD6" s="54">
        <f>HB!CD6*0.85</f>
        <v>6171</v>
      </c>
      <c r="CE6" s="54">
        <f>HB!CE6*0.85</f>
        <v>6026.5</v>
      </c>
      <c r="CF6" s="54">
        <f>HB!CF6*0.85</f>
        <v>6026.5</v>
      </c>
      <c r="CG6" s="54">
        <f>HB!CG6*0.85</f>
        <v>6026.5</v>
      </c>
      <c r="CH6" s="54">
        <f>HB!CH6*0.85</f>
        <v>6026.5</v>
      </c>
      <c r="CI6" s="54">
        <f>HB!CI6*0.85</f>
        <v>6026.5</v>
      </c>
      <c r="CJ6" s="54">
        <f>HB!CJ6*0.85</f>
        <v>6171</v>
      </c>
      <c r="CK6" s="54">
        <f>HB!CK6*0.85</f>
        <v>6171</v>
      </c>
      <c r="CL6" s="54">
        <f>HB!CL6*0.85</f>
        <v>6026.5</v>
      </c>
      <c r="CM6" s="54">
        <f>HB!CM6*0.85</f>
        <v>6026.5</v>
      </c>
      <c r="CN6" s="54">
        <f>HB!CN6*0.85</f>
        <v>6026.5</v>
      </c>
      <c r="CO6" s="54">
        <f>HB!CO6*0.85</f>
        <v>6026.5</v>
      </c>
      <c r="CP6" s="54">
        <f>HB!CP6*0.85</f>
        <v>6026.5</v>
      </c>
      <c r="CQ6" s="54">
        <f>HB!CQ6*0.85</f>
        <v>6821.25</v>
      </c>
      <c r="CR6" s="54">
        <f>HB!CR6*0.85</f>
        <v>6821.25</v>
      </c>
      <c r="CS6" s="54">
        <f>HB!CS6*0.85</f>
        <v>6821.25</v>
      </c>
      <c r="CT6" s="54">
        <f>HB!CT6*0.85</f>
        <v>6821.25</v>
      </c>
      <c r="CU6" s="54">
        <f>HB!CU6*0.85</f>
        <v>6821.25</v>
      </c>
      <c r="CV6" s="54">
        <f>HB!CV6*0.85</f>
        <v>6821.25</v>
      </c>
      <c r="CW6" s="54">
        <f>HB!CW6*0.85</f>
        <v>6821.25</v>
      </c>
      <c r="CX6" s="54">
        <f>HB!CX6*0.85</f>
        <v>7182.5</v>
      </c>
      <c r="CY6" s="54">
        <f>HB!CY6*0.85</f>
        <v>7182.5</v>
      </c>
      <c r="CZ6" s="54">
        <f>HB!CZ6*0.85</f>
        <v>7182.5</v>
      </c>
      <c r="DA6" s="54">
        <f>HB!DA6*0.85</f>
        <v>7182.5</v>
      </c>
      <c r="DB6" s="54">
        <f>HB!DB6*0.85</f>
        <v>7182.5</v>
      </c>
      <c r="DC6" s="54">
        <f>HB!DC6*0.85</f>
        <v>7182.5</v>
      </c>
      <c r="DD6" s="54">
        <f>HB!DD6*0.85</f>
        <v>7182.5</v>
      </c>
      <c r="DE6" s="54">
        <f>HB!DE6*0.85</f>
        <v>7905</v>
      </c>
    </row>
    <row r="7" spans="1:205" s="4" customFormat="1" ht="12" customHeight="1">
      <c r="A7" s="20">
        <v>2</v>
      </c>
      <c r="B7" s="54">
        <f>HB!B7*0.85</f>
        <v>10282.875</v>
      </c>
      <c r="C7" s="54">
        <f>HB!C7*0.85</f>
        <v>9921.625</v>
      </c>
      <c r="D7" s="54">
        <f>HB!D7*0.85</f>
        <v>10644.125</v>
      </c>
      <c r="E7" s="54">
        <f>HB!E7*0.85</f>
        <v>10644.125</v>
      </c>
      <c r="F7" s="54">
        <f>HB!F7*0.85</f>
        <v>10644.125</v>
      </c>
      <c r="G7" s="54">
        <f>HB!G7*0.85</f>
        <v>9632.625</v>
      </c>
      <c r="H7" s="54">
        <f>HB!H7*0.85</f>
        <v>9632.625</v>
      </c>
      <c r="I7" s="54">
        <f>HB!I7*0.85</f>
        <v>9632.625</v>
      </c>
      <c r="J7" s="54">
        <f>HB!J7*0.85</f>
        <v>9632.625</v>
      </c>
      <c r="K7" s="54">
        <f>HB!K7*0.85</f>
        <v>10282.875</v>
      </c>
      <c r="L7" s="54">
        <f>HB!L7*0.85</f>
        <v>10282.875</v>
      </c>
      <c r="M7" s="54">
        <f>HB!M7*0.85</f>
        <v>9199.125</v>
      </c>
      <c r="N7" s="54">
        <f>HB!N7*0.85</f>
        <v>9199.125</v>
      </c>
      <c r="O7" s="54">
        <f>HB!O7*0.85</f>
        <v>9199.125</v>
      </c>
      <c r="P7" s="54">
        <f>HB!P7*0.85</f>
        <v>9199.125</v>
      </c>
      <c r="Q7" s="54">
        <f>HB!Q7*0.85</f>
        <v>9199.125</v>
      </c>
      <c r="R7" s="54">
        <f>HB!R7*0.85</f>
        <v>9632.625</v>
      </c>
      <c r="S7" s="54">
        <f>HB!S7*0.85</f>
        <v>9632.625</v>
      </c>
      <c r="T7" s="54">
        <f>HB!T7*0.85</f>
        <v>9199.125</v>
      </c>
      <c r="U7" s="54">
        <f>HB!U7*0.85</f>
        <v>9199.125</v>
      </c>
      <c r="V7" s="54">
        <f>HB!V7*0.85</f>
        <v>9199.125</v>
      </c>
      <c r="W7" s="54">
        <f>HB!W7*0.85</f>
        <v>9199.125</v>
      </c>
      <c r="X7" s="54">
        <f>HB!X7*0.85</f>
        <v>9126.875</v>
      </c>
      <c r="Y7" s="54">
        <f>HB!Y7*0.85</f>
        <v>9343.625</v>
      </c>
      <c r="Z7" s="54">
        <f>HB!Z7*0.85</f>
        <v>9343.625</v>
      </c>
      <c r="AA7" s="54">
        <f>HB!AA7*0.85</f>
        <v>9126.875</v>
      </c>
      <c r="AB7" s="54">
        <f>HB!AB7*0.85</f>
        <v>9126.875</v>
      </c>
      <c r="AC7" s="54">
        <f>HB!AC7*0.85</f>
        <v>9126.875</v>
      </c>
      <c r="AD7" s="54">
        <f>HB!AD7*0.85</f>
        <v>9126.875</v>
      </c>
      <c r="AE7" s="54">
        <f>HB!AE7*0.85</f>
        <v>9126.875</v>
      </c>
      <c r="AF7" s="54">
        <f>HB!AF7*0.85</f>
        <v>9343.625</v>
      </c>
      <c r="AG7" s="54">
        <f>HB!AG7*0.85</f>
        <v>9343.625</v>
      </c>
      <c r="AH7" s="54">
        <f>HB!AH7*0.85</f>
        <v>9126.875</v>
      </c>
      <c r="AI7" s="54">
        <f>HB!AI7*0.85</f>
        <v>9343.625</v>
      </c>
      <c r="AJ7" s="54">
        <f>HB!AJ7*0.85</f>
        <v>9343.625</v>
      </c>
      <c r="AK7" s="54">
        <f>HB!AK7*0.85</f>
        <v>9343.625</v>
      </c>
      <c r="AL7" s="54">
        <f>HB!AL7*0.85</f>
        <v>9343.625</v>
      </c>
      <c r="AM7" s="54">
        <f>HB!AM7*0.85</f>
        <v>9343.625</v>
      </c>
      <c r="AN7" s="54">
        <f>HB!AN7*0.85</f>
        <v>9343.625</v>
      </c>
      <c r="AO7" s="54">
        <f>HB!AO7*0.85</f>
        <v>9126.875</v>
      </c>
      <c r="AP7" s="54">
        <f>HB!AP7*0.85</f>
        <v>9126.875</v>
      </c>
      <c r="AQ7" s="54">
        <f>HB!AQ7*0.85</f>
        <v>9126.875</v>
      </c>
      <c r="AR7" s="54">
        <f>HB!AR7*0.85</f>
        <v>9126.875</v>
      </c>
      <c r="AS7" s="54">
        <f>HB!AS7*0.85</f>
        <v>9126.875</v>
      </c>
      <c r="AT7" s="54">
        <f>HB!AT7*0.85</f>
        <v>9343.625</v>
      </c>
      <c r="AU7" s="54">
        <f>HB!AU7*0.85</f>
        <v>9343.625</v>
      </c>
      <c r="AV7" s="54">
        <f>HB!AV7*0.85</f>
        <v>9126.875</v>
      </c>
      <c r="AW7" s="54">
        <f>HB!AW7*0.85</f>
        <v>9126.875</v>
      </c>
      <c r="AX7" s="54">
        <f>HB!AX7*0.85</f>
        <v>9126.875</v>
      </c>
      <c r="AY7" s="54">
        <f>HB!AY7*0.85</f>
        <v>9126.875</v>
      </c>
      <c r="AZ7" s="54">
        <f>HB!AZ7*0.85</f>
        <v>9126.875</v>
      </c>
      <c r="BA7" s="54">
        <f>HB!BA7*0.85</f>
        <v>9343.625</v>
      </c>
      <c r="BB7" s="54">
        <f>HB!BB7*0.85</f>
        <v>9343.625</v>
      </c>
      <c r="BC7" s="54">
        <f>HB!BC7*0.85</f>
        <v>8910.125</v>
      </c>
      <c r="BD7" s="54">
        <f>HB!BD7*0.85</f>
        <v>8910.125</v>
      </c>
      <c r="BE7" s="54">
        <f>HB!BE7*0.85</f>
        <v>8910.125</v>
      </c>
      <c r="BF7" s="54">
        <f>HB!BF7*0.85</f>
        <v>9343.625</v>
      </c>
      <c r="BG7" s="54">
        <f>HB!BG7*0.85</f>
        <v>9343.625</v>
      </c>
      <c r="BH7" s="54">
        <f>HB!BH7*0.85</f>
        <v>9343.625</v>
      </c>
      <c r="BI7" s="54">
        <f>HB!BI7*0.85</f>
        <v>9343.625</v>
      </c>
      <c r="BJ7" s="54">
        <f>HB!BJ7*0.85</f>
        <v>8765.625</v>
      </c>
      <c r="BK7" s="54">
        <f>HB!BK7*0.85</f>
        <v>8765.625</v>
      </c>
      <c r="BL7" s="54">
        <f>HB!BL7*0.85</f>
        <v>8765.625</v>
      </c>
      <c r="BM7" s="54">
        <f>HB!BM7*0.85</f>
        <v>8765.625</v>
      </c>
      <c r="BN7" s="54">
        <f>HB!BN7*0.85</f>
        <v>8765.625</v>
      </c>
      <c r="BO7" s="54">
        <f>HB!BO7*0.85</f>
        <v>8910.125</v>
      </c>
      <c r="BP7" s="54">
        <f>HB!BP7*0.85</f>
        <v>8910.125</v>
      </c>
      <c r="BQ7" s="54">
        <f>HB!BQ7*0.85</f>
        <v>8765.625</v>
      </c>
      <c r="BR7" s="54">
        <f>HB!BR7*0.85</f>
        <v>8765.625</v>
      </c>
      <c r="BS7" s="54">
        <f>HB!BS7*0.85</f>
        <v>8765.625</v>
      </c>
      <c r="BT7" s="54">
        <f>HB!BT7*0.85</f>
        <v>8765.625</v>
      </c>
      <c r="BU7" s="54">
        <f>HB!BU7*0.85</f>
        <v>8765.625</v>
      </c>
      <c r="BV7" s="54">
        <f>HB!BV7*0.85</f>
        <v>8910.125</v>
      </c>
      <c r="BW7" s="54">
        <f>HB!BW7*0.85</f>
        <v>8910.125</v>
      </c>
      <c r="BX7" s="54">
        <f>HB!BX7*0.85</f>
        <v>8765.625</v>
      </c>
      <c r="BY7" s="54">
        <f>HB!BY7*0.85</f>
        <v>8765.625</v>
      </c>
      <c r="BZ7" s="54">
        <f>HB!BZ7*0.85</f>
        <v>8765.625</v>
      </c>
      <c r="CA7" s="54">
        <f>HB!CA7*0.85</f>
        <v>8765.625</v>
      </c>
      <c r="CB7" s="54">
        <f>HB!CB7*0.85</f>
        <v>8765.625</v>
      </c>
      <c r="CC7" s="54">
        <f>HB!CC7*0.85</f>
        <v>8910.125</v>
      </c>
      <c r="CD7" s="54">
        <f>HB!CD7*0.85</f>
        <v>8910.125</v>
      </c>
      <c r="CE7" s="54">
        <f>HB!CE7*0.85</f>
        <v>8765.625</v>
      </c>
      <c r="CF7" s="54">
        <f>HB!CF7*0.85</f>
        <v>8765.625</v>
      </c>
      <c r="CG7" s="54">
        <f>HB!CG7*0.85</f>
        <v>8765.625</v>
      </c>
      <c r="CH7" s="54">
        <f>HB!CH7*0.85</f>
        <v>8765.625</v>
      </c>
      <c r="CI7" s="54">
        <f>HB!CI7*0.85</f>
        <v>8765.625</v>
      </c>
      <c r="CJ7" s="54">
        <f>HB!CJ7*0.85</f>
        <v>8910.125</v>
      </c>
      <c r="CK7" s="54">
        <f>HB!CK7*0.85</f>
        <v>8910.125</v>
      </c>
      <c r="CL7" s="54">
        <f>HB!CL7*0.85</f>
        <v>8765.625</v>
      </c>
      <c r="CM7" s="54">
        <f>HB!CM7*0.85</f>
        <v>8765.625</v>
      </c>
      <c r="CN7" s="54">
        <f>HB!CN7*0.85</f>
        <v>8765.625</v>
      </c>
      <c r="CO7" s="54">
        <f>HB!CO7*0.85</f>
        <v>8765.625</v>
      </c>
      <c r="CP7" s="54">
        <f>HB!CP7*0.85</f>
        <v>8765.625</v>
      </c>
      <c r="CQ7" s="54">
        <f>HB!CQ7*0.85</f>
        <v>9560.375</v>
      </c>
      <c r="CR7" s="54">
        <f>HB!CR7*0.85</f>
        <v>9560.375</v>
      </c>
      <c r="CS7" s="54">
        <f>HB!CS7*0.85</f>
        <v>9560.375</v>
      </c>
      <c r="CT7" s="54">
        <f>HB!CT7*0.85</f>
        <v>9560.375</v>
      </c>
      <c r="CU7" s="54">
        <f>HB!CU7*0.85</f>
        <v>9560.375</v>
      </c>
      <c r="CV7" s="54">
        <f>HB!CV7*0.85</f>
        <v>9560.375</v>
      </c>
      <c r="CW7" s="54">
        <f>HB!CW7*0.85</f>
        <v>9560.375</v>
      </c>
      <c r="CX7" s="54">
        <f>HB!CX7*0.85</f>
        <v>9921.625</v>
      </c>
      <c r="CY7" s="54">
        <f>HB!CY7*0.85</f>
        <v>9921.625</v>
      </c>
      <c r="CZ7" s="54">
        <f>HB!CZ7*0.85</f>
        <v>9921.625</v>
      </c>
      <c r="DA7" s="54">
        <f>HB!DA7*0.85</f>
        <v>9921.625</v>
      </c>
      <c r="DB7" s="54">
        <f>HB!DB7*0.85</f>
        <v>9921.625</v>
      </c>
      <c r="DC7" s="54">
        <f>HB!DC7*0.85</f>
        <v>9921.625</v>
      </c>
      <c r="DD7" s="54">
        <f>HB!DD7*0.85</f>
        <v>9921.625</v>
      </c>
      <c r="DE7" s="54">
        <f>HB!DE7*0.85</f>
        <v>10644.125</v>
      </c>
    </row>
    <row r="8" spans="1:205" s="4" customFormat="1" ht="24.75" customHeight="1">
      <c r="A8" s="23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</row>
    <row r="9" spans="1:205" s="4" customFormat="1" ht="12" customHeight="1">
      <c r="A9" s="20">
        <v>1</v>
      </c>
      <c r="B9" s="54">
        <f>HB!B9*0.85</f>
        <v>8988.75</v>
      </c>
      <c r="C9" s="54">
        <f>HB!C9*0.85</f>
        <v>8627.5</v>
      </c>
      <c r="D9" s="54">
        <f>HB!D9*0.85</f>
        <v>9350</v>
      </c>
      <c r="E9" s="54">
        <f>HB!E9*0.85</f>
        <v>9350</v>
      </c>
      <c r="F9" s="54">
        <f>HB!F9*0.85</f>
        <v>9350</v>
      </c>
      <c r="G9" s="54">
        <f>HB!G9*0.85</f>
        <v>8338.5</v>
      </c>
      <c r="H9" s="54">
        <f>HB!H9*0.85</f>
        <v>8338.5</v>
      </c>
      <c r="I9" s="54">
        <f>HB!I9*0.85</f>
        <v>8338.5</v>
      </c>
      <c r="J9" s="54">
        <f>HB!J9*0.85</f>
        <v>8338.5</v>
      </c>
      <c r="K9" s="54">
        <f>HB!K9*0.85</f>
        <v>8988.75</v>
      </c>
      <c r="L9" s="54">
        <f>HB!L9*0.85</f>
        <v>8988.75</v>
      </c>
      <c r="M9" s="54">
        <f>HB!M9*0.85</f>
        <v>7905</v>
      </c>
      <c r="N9" s="54">
        <f>HB!N9*0.85</f>
        <v>7905</v>
      </c>
      <c r="O9" s="54">
        <f>HB!O9*0.85</f>
        <v>7905</v>
      </c>
      <c r="P9" s="54">
        <f>HB!P9*0.85</f>
        <v>7905</v>
      </c>
      <c r="Q9" s="54">
        <f>HB!Q9*0.85</f>
        <v>7905</v>
      </c>
      <c r="R9" s="54">
        <f>HB!R9*0.85</f>
        <v>8338.5</v>
      </c>
      <c r="S9" s="54">
        <f>HB!S9*0.85</f>
        <v>8338.5</v>
      </c>
      <c r="T9" s="54">
        <f>HB!T9*0.85</f>
        <v>7905</v>
      </c>
      <c r="U9" s="54">
        <f>HB!U9*0.85</f>
        <v>7905</v>
      </c>
      <c r="V9" s="54">
        <f>HB!V9*0.85</f>
        <v>7905</v>
      </c>
      <c r="W9" s="54">
        <f>HB!W9*0.85</f>
        <v>7905</v>
      </c>
      <c r="X9" s="54">
        <f>HB!X9*0.85</f>
        <v>7471.5</v>
      </c>
      <c r="Y9" s="54">
        <f>HB!Y9*0.85</f>
        <v>7688.25</v>
      </c>
      <c r="Z9" s="54">
        <f>HB!Z9*0.85</f>
        <v>7688.25</v>
      </c>
      <c r="AA9" s="54">
        <f>HB!AA9*0.85</f>
        <v>7471.5</v>
      </c>
      <c r="AB9" s="54">
        <f>HB!AB9*0.85</f>
        <v>7471.5</v>
      </c>
      <c r="AC9" s="54">
        <f>HB!AC9*0.85</f>
        <v>7471.5</v>
      </c>
      <c r="AD9" s="54">
        <f>HB!AD9*0.85</f>
        <v>7471.5</v>
      </c>
      <c r="AE9" s="54">
        <f>HB!AE9*0.85</f>
        <v>7471.5</v>
      </c>
      <c r="AF9" s="54">
        <f>HB!AF9*0.85</f>
        <v>7688.25</v>
      </c>
      <c r="AG9" s="54">
        <f>HB!AG9*0.85</f>
        <v>7688.25</v>
      </c>
      <c r="AH9" s="54">
        <f>HB!AH9*0.85</f>
        <v>7471.5</v>
      </c>
      <c r="AI9" s="54">
        <f>HB!AI9*0.85</f>
        <v>7688.25</v>
      </c>
      <c r="AJ9" s="54">
        <f>HB!AJ9*0.85</f>
        <v>7688.25</v>
      </c>
      <c r="AK9" s="54">
        <f>HB!AK9*0.85</f>
        <v>7688.25</v>
      </c>
      <c r="AL9" s="54">
        <f>HB!AL9*0.85</f>
        <v>7688.25</v>
      </c>
      <c r="AM9" s="54">
        <f>HB!AM9*0.85</f>
        <v>7688.25</v>
      </c>
      <c r="AN9" s="54">
        <f>HB!AN9*0.85</f>
        <v>7688.25</v>
      </c>
      <c r="AO9" s="54">
        <f>HB!AO9*0.85</f>
        <v>7471.5</v>
      </c>
      <c r="AP9" s="54">
        <f>HB!AP9*0.85</f>
        <v>7471.5</v>
      </c>
      <c r="AQ9" s="54">
        <f>HB!AQ9*0.85</f>
        <v>7471.5</v>
      </c>
      <c r="AR9" s="54">
        <f>HB!AR9*0.85</f>
        <v>7471.5</v>
      </c>
      <c r="AS9" s="54">
        <f>HB!AS9*0.85</f>
        <v>7471.5</v>
      </c>
      <c r="AT9" s="54">
        <f>HB!AT9*0.85</f>
        <v>7688.25</v>
      </c>
      <c r="AU9" s="54">
        <f>HB!AU9*0.85</f>
        <v>7688.25</v>
      </c>
      <c r="AV9" s="54">
        <f>HB!AV9*0.85</f>
        <v>7471.5</v>
      </c>
      <c r="AW9" s="54">
        <f>HB!AW9*0.85</f>
        <v>7471.5</v>
      </c>
      <c r="AX9" s="54">
        <f>HB!AX9*0.85</f>
        <v>7471.5</v>
      </c>
      <c r="AY9" s="54">
        <f>HB!AY9*0.85</f>
        <v>7471.5</v>
      </c>
      <c r="AZ9" s="54">
        <f>HB!AZ9*0.85</f>
        <v>7471.5</v>
      </c>
      <c r="BA9" s="54">
        <f>HB!BA9*0.85</f>
        <v>7688.25</v>
      </c>
      <c r="BB9" s="54">
        <f>HB!BB9*0.85</f>
        <v>7688.25</v>
      </c>
      <c r="BC9" s="54">
        <f>HB!BC9*0.85</f>
        <v>7254.75</v>
      </c>
      <c r="BD9" s="54">
        <f>HB!BD9*0.85</f>
        <v>7254.75</v>
      </c>
      <c r="BE9" s="54">
        <f>HB!BE9*0.85</f>
        <v>7254.75</v>
      </c>
      <c r="BF9" s="54">
        <f>HB!BF9*0.85</f>
        <v>7688.25</v>
      </c>
      <c r="BG9" s="54">
        <f>HB!BG9*0.85</f>
        <v>7688.25</v>
      </c>
      <c r="BH9" s="54">
        <f>HB!BH9*0.85</f>
        <v>7688.25</v>
      </c>
      <c r="BI9" s="54">
        <f>HB!BI9*0.85</f>
        <v>7688.25</v>
      </c>
      <c r="BJ9" s="54">
        <f>HB!BJ9*0.85</f>
        <v>7110.25</v>
      </c>
      <c r="BK9" s="54">
        <f>HB!BK9*0.85</f>
        <v>7110.25</v>
      </c>
      <c r="BL9" s="54">
        <f>HB!BL9*0.85</f>
        <v>7110.25</v>
      </c>
      <c r="BM9" s="54">
        <f>HB!BM9*0.85</f>
        <v>7110.25</v>
      </c>
      <c r="BN9" s="54">
        <f>HB!BN9*0.85</f>
        <v>7110.25</v>
      </c>
      <c r="BO9" s="54">
        <f>HB!BO9*0.85</f>
        <v>7254.75</v>
      </c>
      <c r="BP9" s="54">
        <f>HB!BP9*0.85</f>
        <v>7254.75</v>
      </c>
      <c r="BQ9" s="54">
        <f>HB!BQ9*0.85</f>
        <v>7110.25</v>
      </c>
      <c r="BR9" s="54">
        <f>HB!BR9*0.85</f>
        <v>7110.25</v>
      </c>
      <c r="BS9" s="54">
        <f>HB!BS9*0.85</f>
        <v>7110.25</v>
      </c>
      <c r="BT9" s="54">
        <f>HB!BT9*0.85</f>
        <v>7110.25</v>
      </c>
      <c r="BU9" s="54">
        <f>HB!BU9*0.85</f>
        <v>7110.25</v>
      </c>
      <c r="BV9" s="54">
        <f>HB!BV9*0.85</f>
        <v>7254.75</v>
      </c>
      <c r="BW9" s="54">
        <f>HB!BW9*0.85</f>
        <v>7254.75</v>
      </c>
      <c r="BX9" s="54">
        <f>HB!BX9*0.85</f>
        <v>7110.25</v>
      </c>
      <c r="BY9" s="54">
        <f>HB!BY9*0.85</f>
        <v>7110.25</v>
      </c>
      <c r="BZ9" s="54">
        <f>HB!BZ9*0.85</f>
        <v>7110.25</v>
      </c>
      <c r="CA9" s="54">
        <f>HB!CA9*0.85</f>
        <v>7110.25</v>
      </c>
      <c r="CB9" s="54">
        <f>HB!CB9*0.85</f>
        <v>7110.25</v>
      </c>
      <c r="CC9" s="54">
        <f>HB!CC9*0.85</f>
        <v>7254.75</v>
      </c>
      <c r="CD9" s="54">
        <f>HB!CD9*0.85</f>
        <v>7254.75</v>
      </c>
      <c r="CE9" s="54">
        <f>HB!CE9*0.85</f>
        <v>7110.25</v>
      </c>
      <c r="CF9" s="54">
        <f>HB!CF9*0.85</f>
        <v>7110.25</v>
      </c>
      <c r="CG9" s="54">
        <f>HB!CG9*0.85</f>
        <v>7110.25</v>
      </c>
      <c r="CH9" s="54">
        <f>HB!CH9*0.85</f>
        <v>7110.25</v>
      </c>
      <c r="CI9" s="54">
        <f>HB!CI9*0.85</f>
        <v>7110.25</v>
      </c>
      <c r="CJ9" s="54">
        <f>HB!CJ9*0.85</f>
        <v>7254.75</v>
      </c>
      <c r="CK9" s="54">
        <f>HB!CK9*0.85</f>
        <v>7254.75</v>
      </c>
      <c r="CL9" s="54">
        <f>HB!CL9*0.85</f>
        <v>7110.25</v>
      </c>
      <c r="CM9" s="54">
        <f>HB!CM9*0.85</f>
        <v>7110.25</v>
      </c>
      <c r="CN9" s="54">
        <f>HB!CN9*0.85</f>
        <v>7110.25</v>
      </c>
      <c r="CO9" s="54">
        <f>HB!CO9*0.85</f>
        <v>7110.25</v>
      </c>
      <c r="CP9" s="54">
        <f>HB!CP9*0.85</f>
        <v>7110.25</v>
      </c>
      <c r="CQ9" s="54">
        <f>HB!CQ9*0.85</f>
        <v>7905</v>
      </c>
      <c r="CR9" s="54">
        <f>HB!CR9*0.85</f>
        <v>7905</v>
      </c>
      <c r="CS9" s="54">
        <f>HB!CS9*0.85</f>
        <v>7905</v>
      </c>
      <c r="CT9" s="54">
        <f>HB!CT9*0.85</f>
        <v>7905</v>
      </c>
      <c r="CU9" s="54">
        <f>HB!CU9*0.85</f>
        <v>7905</v>
      </c>
      <c r="CV9" s="54">
        <f>HB!CV9*0.85</f>
        <v>7905</v>
      </c>
      <c r="CW9" s="54">
        <f>HB!CW9*0.85</f>
        <v>7905</v>
      </c>
      <c r="CX9" s="54">
        <f>HB!CX9*0.85</f>
        <v>8266.25</v>
      </c>
      <c r="CY9" s="54">
        <f>HB!CY9*0.85</f>
        <v>8266.25</v>
      </c>
      <c r="CZ9" s="54">
        <f>HB!CZ9*0.85</f>
        <v>8266.25</v>
      </c>
      <c r="DA9" s="54">
        <f>HB!DA9*0.85</f>
        <v>8266.25</v>
      </c>
      <c r="DB9" s="54">
        <f>HB!DB9*0.85</f>
        <v>8266.25</v>
      </c>
      <c r="DC9" s="54">
        <f>HB!DC9*0.85</f>
        <v>8266.25</v>
      </c>
      <c r="DD9" s="54">
        <f>HB!DD9*0.85</f>
        <v>8266.25</v>
      </c>
      <c r="DE9" s="54">
        <f>HB!DE9*0.85</f>
        <v>8988.75</v>
      </c>
    </row>
    <row r="10" spans="1:205" s="4" customFormat="1" ht="12" customHeight="1">
      <c r="A10" s="20">
        <v>2</v>
      </c>
      <c r="B10" s="54">
        <f>HB!B10*0.85</f>
        <v>11727.875</v>
      </c>
      <c r="C10" s="54">
        <f>HB!C10*0.85</f>
        <v>11366.625</v>
      </c>
      <c r="D10" s="54">
        <f>HB!D10*0.85</f>
        <v>12089.125</v>
      </c>
      <c r="E10" s="54">
        <f>HB!E10*0.85</f>
        <v>12089.125</v>
      </c>
      <c r="F10" s="54">
        <f>HB!F10*0.85</f>
        <v>12089.125</v>
      </c>
      <c r="G10" s="54">
        <f>HB!G10*0.85</f>
        <v>11077.625</v>
      </c>
      <c r="H10" s="54">
        <f>HB!H10*0.85</f>
        <v>11077.625</v>
      </c>
      <c r="I10" s="54">
        <f>HB!I10*0.85</f>
        <v>11077.625</v>
      </c>
      <c r="J10" s="54">
        <f>HB!J10*0.85</f>
        <v>11077.625</v>
      </c>
      <c r="K10" s="54">
        <f>HB!K10*0.85</f>
        <v>11727.875</v>
      </c>
      <c r="L10" s="54">
        <f>HB!L10*0.85</f>
        <v>11727.875</v>
      </c>
      <c r="M10" s="54">
        <f>HB!M10*0.85</f>
        <v>10644.125</v>
      </c>
      <c r="N10" s="54">
        <f>HB!N10*0.85</f>
        <v>10644.125</v>
      </c>
      <c r="O10" s="54">
        <f>HB!O10*0.85</f>
        <v>10644.125</v>
      </c>
      <c r="P10" s="54">
        <f>HB!P10*0.85</f>
        <v>10644.125</v>
      </c>
      <c r="Q10" s="54">
        <f>HB!Q10*0.85</f>
        <v>10644.125</v>
      </c>
      <c r="R10" s="54">
        <f>HB!R10*0.85</f>
        <v>11077.625</v>
      </c>
      <c r="S10" s="54">
        <f>HB!S10*0.85</f>
        <v>11077.625</v>
      </c>
      <c r="T10" s="54">
        <f>HB!T10*0.85</f>
        <v>10644.125</v>
      </c>
      <c r="U10" s="54">
        <f>HB!U10*0.85</f>
        <v>10644.125</v>
      </c>
      <c r="V10" s="54">
        <f>HB!V10*0.85</f>
        <v>10644.125</v>
      </c>
      <c r="W10" s="54">
        <f>HB!W10*0.85</f>
        <v>10644.125</v>
      </c>
      <c r="X10" s="54">
        <f>HB!X10*0.85</f>
        <v>10210.625</v>
      </c>
      <c r="Y10" s="54">
        <f>HB!Y10*0.85</f>
        <v>10427.375</v>
      </c>
      <c r="Z10" s="54">
        <f>HB!Z10*0.85</f>
        <v>10427.375</v>
      </c>
      <c r="AA10" s="54">
        <f>HB!AA10*0.85</f>
        <v>10210.625</v>
      </c>
      <c r="AB10" s="54">
        <f>HB!AB10*0.85</f>
        <v>10210.625</v>
      </c>
      <c r="AC10" s="54">
        <f>HB!AC10*0.85</f>
        <v>10210.625</v>
      </c>
      <c r="AD10" s="54">
        <f>HB!AD10*0.85</f>
        <v>10210.625</v>
      </c>
      <c r="AE10" s="54">
        <f>HB!AE10*0.85</f>
        <v>10210.625</v>
      </c>
      <c r="AF10" s="54">
        <f>HB!AF10*0.85</f>
        <v>10427.375</v>
      </c>
      <c r="AG10" s="54">
        <f>HB!AG10*0.85</f>
        <v>10427.375</v>
      </c>
      <c r="AH10" s="54">
        <f>HB!AH10*0.85</f>
        <v>10210.625</v>
      </c>
      <c r="AI10" s="54">
        <f>HB!AI10*0.85</f>
        <v>10427.375</v>
      </c>
      <c r="AJ10" s="54">
        <f>HB!AJ10*0.85</f>
        <v>10427.375</v>
      </c>
      <c r="AK10" s="54">
        <f>HB!AK10*0.85</f>
        <v>10427.375</v>
      </c>
      <c r="AL10" s="54">
        <f>HB!AL10*0.85</f>
        <v>10427.375</v>
      </c>
      <c r="AM10" s="54">
        <f>HB!AM10*0.85</f>
        <v>10427.375</v>
      </c>
      <c r="AN10" s="54">
        <f>HB!AN10*0.85</f>
        <v>10427.375</v>
      </c>
      <c r="AO10" s="54">
        <f>HB!AO10*0.85</f>
        <v>10210.625</v>
      </c>
      <c r="AP10" s="54">
        <f>HB!AP10*0.85</f>
        <v>10210.625</v>
      </c>
      <c r="AQ10" s="54">
        <f>HB!AQ10*0.85</f>
        <v>10210.625</v>
      </c>
      <c r="AR10" s="54">
        <f>HB!AR10*0.85</f>
        <v>10210.625</v>
      </c>
      <c r="AS10" s="54">
        <f>HB!AS10*0.85</f>
        <v>10210.625</v>
      </c>
      <c r="AT10" s="54">
        <f>HB!AT10*0.85</f>
        <v>10427.375</v>
      </c>
      <c r="AU10" s="54">
        <f>HB!AU10*0.85</f>
        <v>10427.375</v>
      </c>
      <c r="AV10" s="54">
        <f>HB!AV10*0.85</f>
        <v>10210.625</v>
      </c>
      <c r="AW10" s="54">
        <f>HB!AW10*0.85</f>
        <v>10210.625</v>
      </c>
      <c r="AX10" s="54">
        <f>HB!AX10*0.85</f>
        <v>10210.625</v>
      </c>
      <c r="AY10" s="54">
        <f>HB!AY10*0.85</f>
        <v>10210.625</v>
      </c>
      <c r="AZ10" s="54">
        <f>HB!AZ10*0.85</f>
        <v>10210.625</v>
      </c>
      <c r="BA10" s="54">
        <f>HB!BA10*0.85</f>
        <v>10427.375</v>
      </c>
      <c r="BB10" s="54">
        <f>HB!BB10*0.85</f>
        <v>10427.375</v>
      </c>
      <c r="BC10" s="54">
        <f>HB!BC10*0.85</f>
        <v>9993.875</v>
      </c>
      <c r="BD10" s="54">
        <f>HB!BD10*0.85</f>
        <v>9993.875</v>
      </c>
      <c r="BE10" s="54">
        <f>HB!BE10*0.85</f>
        <v>9993.875</v>
      </c>
      <c r="BF10" s="54">
        <f>HB!BF10*0.85</f>
        <v>10427.375</v>
      </c>
      <c r="BG10" s="54">
        <f>HB!BG10*0.85</f>
        <v>10427.375</v>
      </c>
      <c r="BH10" s="54">
        <f>HB!BH10*0.85</f>
        <v>10427.375</v>
      </c>
      <c r="BI10" s="54">
        <f>HB!BI10*0.85</f>
        <v>10427.375</v>
      </c>
      <c r="BJ10" s="54">
        <f>HB!BJ10*0.85</f>
        <v>9849.375</v>
      </c>
      <c r="BK10" s="54">
        <f>HB!BK10*0.85</f>
        <v>9849.375</v>
      </c>
      <c r="BL10" s="54">
        <f>HB!BL10*0.85</f>
        <v>9849.375</v>
      </c>
      <c r="BM10" s="54">
        <f>HB!BM10*0.85</f>
        <v>9849.375</v>
      </c>
      <c r="BN10" s="54">
        <f>HB!BN10*0.85</f>
        <v>9849.375</v>
      </c>
      <c r="BO10" s="54">
        <f>HB!BO10*0.85</f>
        <v>9993.875</v>
      </c>
      <c r="BP10" s="54">
        <f>HB!BP10*0.85</f>
        <v>9993.875</v>
      </c>
      <c r="BQ10" s="54">
        <f>HB!BQ10*0.85</f>
        <v>9849.375</v>
      </c>
      <c r="BR10" s="54">
        <f>HB!BR10*0.85</f>
        <v>9849.375</v>
      </c>
      <c r="BS10" s="54">
        <f>HB!BS10*0.85</f>
        <v>9849.375</v>
      </c>
      <c r="BT10" s="54">
        <f>HB!BT10*0.85</f>
        <v>9849.375</v>
      </c>
      <c r="BU10" s="54">
        <f>HB!BU10*0.85</f>
        <v>9849.375</v>
      </c>
      <c r="BV10" s="54">
        <f>HB!BV10*0.85</f>
        <v>9993.875</v>
      </c>
      <c r="BW10" s="54">
        <f>HB!BW10*0.85</f>
        <v>9993.875</v>
      </c>
      <c r="BX10" s="54">
        <f>HB!BX10*0.85</f>
        <v>9849.375</v>
      </c>
      <c r="BY10" s="54">
        <f>HB!BY10*0.85</f>
        <v>9849.375</v>
      </c>
      <c r="BZ10" s="54">
        <f>HB!BZ10*0.85</f>
        <v>9849.375</v>
      </c>
      <c r="CA10" s="54">
        <f>HB!CA10*0.85</f>
        <v>9849.375</v>
      </c>
      <c r="CB10" s="54">
        <f>HB!CB10*0.85</f>
        <v>9849.375</v>
      </c>
      <c r="CC10" s="54">
        <f>HB!CC10*0.85</f>
        <v>9993.875</v>
      </c>
      <c r="CD10" s="54">
        <f>HB!CD10*0.85</f>
        <v>9993.875</v>
      </c>
      <c r="CE10" s="54">
        <f>HB!CE10*0.85</f>
        <v>9849.375</v>
      </c>
      <c r="CF10" s="54">
        <f>HB!CF10*0.85</f>
        <v>9849.375</v>
      </c>
      <c r="CG10" s="54">
        <f>HB!CG10*0.85</f>
        <v>9849.375</v>
      </c>
      <c r="CH10" s="54">
        <f>HB!CH10*0.85</f>
        <v>9849.375</v>
      </c>
      <c r="CI10" s="54">
        <f>HB!CI10*0.85</f>
        <v>9849.375</v>
      </c>
      <c r="CJ10" s="54">
        <f>HB!CJ10*0.85</f>
        <v>9993.875</v>
      </c>
      <c r="CK10" s="54">
        <f>HB!CK10*0.85</f>
        <v>9993.875</v>
      </c>
      <c r="CL10" s="54">
        <f>HB!CL10*0.85</f>
        <v>9849.375</v>
      </c>
      <c r="CM10" s="54">
        <f>HB!CM10*0.85</f>
        <v>9849.375</v>
      </c>
      <c r="CN10" s="54">
        <f>HB!CN10*0.85</f>
        <v>9849.375</v>
      </c>
      <c r="CO10" s="54">
        <f>HB!CO10*0.85</f>
        <v>9849.375</v>
      </c>
      <c r="CP10" s="54">
        <f>HB!CP10*0.85</f>
        <v>9849.375</v>
      </c>
      <c r="CQ10" s="54">
        <f>HB!CQ10*0.85</f>
        <v>10644.125</v>
      </c>
      <c r="CR10" s="54">
        <f>HB!CR10*0.85</f>
        <v>10644.125</v>
      </c>
      <c r="CS10" s="54">
        <f>HB!CS10*0.85</f>
        <v>10644.125</v>
      </c>
      <c r="CT10" s="54">
        <f>HB!CT10*0.85</f>
        <v>10644.125</v>
      </c>
      <c r="CU10" s="54">
        <f>HB!CU10*0.85</f>
        <v>10644.125</v>
      </c>
      <c r="CV10" s="54">
        <f>HB!CV10*0.85</f>
        <v>10644.125</v>
      </c>
      <c r="CW10" s="54">
        <f>HB!CW10*0.85</f>
        <v>10644.125</v>
      </c>
      <c r="CX10" s="54">
        <f>HB!CX10*0.85</f>
        <v>11005.375</v>
      </c>
      <c r="CY10" s="54">
        <f>HB!CY10*0.85</f>
        <v>11005.375</v>
      </c>
      <c r="CZ10" s="54">
        <f>HB!CZ10*0.85</f>
        <v>11005.375</v>
      </c>
      <c r="DA10" s="54">
        <f>HB!DA10*0.85</f>
        <v>11005.375</v>
      </c>
      <c r="DB10" s="54">
        <f>HB!DB10*0.85</f>
        <v>11005.375</v>
      </c>
      <c r="DC10" s="54">
        <f>HB!DC10*0.85</f>
        <v>11005.375</v>
      </c>
      <c r="DD10" s="54">
        <f>HB!DD10*0.85</f>
        <v>11005.375</v>
      </c>
      <c r="DE10" s="54">
        <f>HB!DE10*0.85</f>
        <v>11727.875</v>
      </c>
    </row>
    <row r="11" spans="1:205" s="4" customFormat="1" ht="12" customHeight="1">
      <c r="A11" s="22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</row>
    <row r="12" spans="1:205" s="4" customFormat="1" ht="12" customHeight="1">
      <c r="A12" s="20">
        <v>1</v>
      </c>
      <c r="B12" s="54">
        <f>HB!B12*0.85</f>
        <v>11878.75</v>
      </c>
      <c r="C12" s="54">
        <f>HB!C12*0.85</f>
        <v>11517.5</v>
      </c>
      <c r="D12" s="54">
        <f>HB!D12*0.85</f>
        <v>12240</v>
      </c>
      <c r="E12" s="54">
        <f>HB!E12*0.85</f>
        <v>12240</v>
      </c>
      <c r="F12" s="54">
        <f>HB!F12*0.85</f>
        <v>12240</v>
      </c>
      <c r="G12" s="54">
        <f>HB!G12*0.85</f>
        <v>11228.5</v>
      </c>
      <c r="H12" s="54">
        <f>HB!H12*0.85</f>
        <v>11228.5</v>
      </c>
      <c r="I12" s="54">
        <f>HB!I12*0.85</f>
        <v>11228.5</v>
      </c>
      <c r="J12" s="54">
        <f>HB!J12*0.85</f>
        <v>11228.5</v>
      </c>
      <c r="K12" s="54">
        <f>HB!K12*0.85</f>
        <v>11878.75</v>
      </c>
      <c r="L12" s="54">
        <f>HB!L12*0.85</f>
        <v>11878.75</v>
      </c>
      <c r="M12" s="54">
        <f>HB!M12*0.85</f>
        <v>10795</v>
      </c>
      <c r="N12" s="54">
        <f>HB!N12*0.85</f>
        <v>10795</v>
      </c>
      <c r="O12" s="54">
        <f>HB!O12*0.85</f>
        <v>10795</v>
      </c>
      <c r="P12" s="54">
        <f>HB!P12*0.85</f>
        <v>10795</v>
      </c>
      <c r="Q12" s="54">
        <f>HB!Q12*0.85</f>
        <v>10795</v>
      </c>
      <c r="R12" s="54">
        <f>HB!R12*0.85</f>
        <v>11228.5</v>
      </c>
      <c r="S12" s="54">
        <f>HB!S12*0.85</f>
        <v>11228.5</v>
      </c>
      <c r="T12" s="54">
        <f>HB!T12*0.85</f>
        <v>10795</v>
      </c>
      <c r="U12" s="54">
        <f>HB!U12*0.85</f>
        <v>10795</v>
      </c>
      <c r="V12" s="54">
        <f>HB!V12*0.85</f>
        <v>10795</v>
      </c>
      <c r="W12" s="54">
        <f>HB!W12*0.85</f>
        <v>10795</v>
      </c>
      <c r="X12" s="54">
        <f>HB!X12*0.85</f>
        <v>10000.25</v>
      </c>
      <c r="Y12" s="54">
        <f>HB!Y12*0.85</f>
        <v>10217</v>
      </c>
      <c r="Z12" s="54">
        <f>HB!Z12*0.85</f>
        <v>10217</v>
      </c>
      <c r="AA12" s="54">
        <f>HB!AA12*0.85</f>
        <v>10000.25</v>
      </c>
      <c r="AB12" s="54">
        <f>HB!AB12*0.85</f>
        <v>10000.25</v>
      </c>
      <c r="AC12" s="54">
        <f>HB!AC12*0.85</f>
        <v>10000.25</v>
      </c>
      <c r="AD12" s="54">
        <f>HB!AD12*0.85</f>
        <v>10000.25</v>
      </c>
      <c r="AE12" s="54">
        <f>HB!AE12*0.85</f>
        <v>10000.25</v>
      </c>
      <c r="AF12" s="54">
        <f>HB!AF12*0.85</f>
        <v>10217</v>
      </c>
      <c r="AG12" s="54">
        <f>HB!AG12*0.85</f>
        <v>10217</v>
      </c>
      <c r="AH12" s="54">
        <f>HB!AH12*0.85</f>
        <v>10000.25</v>
      </c>
      <c r="AI12" s="54">
        <f>HB!AI12*0.85</f>
        <v>10217</v>
      </c>
      <c r="AJ12" s="54">
        <f>HB!AJ12*0.85</f>
        <v>10217</v>
      </c>
      <c r="AK12" s="54">
        <f>HB!AK12*0.85</f>
        <v>10217</v>
      </c>
      <c r="AL12" s="54">
        <f>HB!AL12*0.85</f>
        <v>10217</v>
      </c>
      <c r="AM12" s="54">
        <f>HB!AM12*0.85</f>
        <v>10217</v>
      </c>
      <c r="AN12" s="54">
        <f>HB!AN12*0.85</f>
        <v>10217</v>
      </c>
      <c r="AO12" s="54">
        <f>HB!AO12*0.85</f>
        <v>10000.25</v>
      </c>
      <c r="AP12" s="54">
        <f>HB!AP12*0.85</f>
        <v>10000.25</v>
      </c>
      <c r="AQ12" s="54">
        <f>HB!AQ12*0.85</f>
        <v>10000.25</v>
      </c>
      <c r="AR12" s="54">
        <f>HB!AR12*0.85</f>
        <v>10000.25</v>
      </c>
      <c r="AS12" s="54">
        <f>HB!AS12*0.85</f>
        <v>10000.25</v>
      </c>
      <c r="AT12" s="54">
        <f>HB!AT12*0.85</f>
        <v>10217</v>
      </c>
      <c r="AU12" s="54">
        <f>HB!AU12*0.85</f>
        <v>10217</v>
      </c>
      <c r="AV12" s="54">
        <f>HB!AV12*0.85</f>
        <v>10000.25</v>
      </c>
      <c r="AW12" s="54">
        <f>HB!AW12*0.85</f>
        <v>10000.25</v>
      </c>
      <c r="AX12" s="54">
        <f>HB!AX12*0.85</f>
        <v>10000.25</v>
      </c>
      <c r="AY12" s="54">
        <f>HB!AY12*0.85</f>
        <v>10000.25</v>
      </c>
      <c r="AZ12" s="54">
        <f>HB!AZ12*0.85</f>
        <v>10000.25</v>
      </c>
      <c r="BA12" s="54">
        <f>HB!BA12*0.85</f>
        <v>10217</v>
      </c>
      <c r="BB12" s="54">
        <f>HB!BB12*0.85</f>
        <v>10217</v>
      </c>
      <c r="BC12" s="54">
        <f>HB!BC12*0.85</f>
        <v>9783.5</v>
      </c>
      <c r="BD12" s="54">
        <f>HB!BD12*0.85</f>
        <v>9783.5</v>
      </c>
      <c r="BE12" s="54">
        <f>HB!BE12*0.85</f>
        <v>9783.5</v>
      </c>
      <c r="BF12" s="54">
        <f>HB!BF12*0.85</f>
        <v>10217</v>
      </c>
      <c r="BG12" s="54">
        <f>HB!BG12*0.85</f>
        <v>10217</v>
      </c>
      <c r="BH12" s="54">
        <f>HB!BH12*0.85</f>
        <v>10217</v>
      </c>
      <c r="BI12" s="54">
        <f>HB!BI12*0.85</f>
        <v>10217</v>
      </c>
      <c r="BJ12" s="54">
        <f>HB!BJ12*0.85</f>
        <v>9639</v>
      </c>
      <c r="BK12" s="54">
        <f>HB!BK12*0.85</f>
        <v>9639</v>
      </c>
      <c r="BL12" s="54">
        <f>HB!BL12*0.85</f>
        <v>9639</v>
      </c>
      <c r="BM12" s="54">
        <f>HB!BM12*0.85</f>
        <v>9639</v>
      </c>
      <c r="BN12" s="54">
        <f>HB!BN12*0.85</f>
        <v>9639</v>
      </c>
      <c r="BO12" s="54">
        <f>HB!BO12*0.85</f>
        <v>9783.5</v>
      </c>
      <c r="BP12" s="54">
        <f>HB!BP12*0.85</f>
        <v>9783.5</v>
      </c>
      <c r="BQ12" s="54">
        <f>HB!BQ12*0.85</f>
        <v>9639</v>
      </c>
      <c r="BR12" s="54">
        <f>HB!BR12*0.85</f>
        <v>9639</v>
      </c>
      <c r="BS12" s="54">
        <f>HB!BS12*0.85</f>
        <v>9639</v>
      </c>
      <c r="BT12" s="54">
        <f>HB!BT12*0.85</f>
        <v>9639</v>
      </c>
      <c r="BU12" s="54">
        <f>HB!BU12*0.85</f>
        <v>9639</v>
      </c>
      <c r="BV12" s="54">
        <f>HB!BV12*0.85</f>
        <v>9783.5</v>
      </c>
      <c r="BW12" s="54">
        <f>HB!BW12*0.85</f>
        <v>9783.5</v>
      </c>
      <c r="BX12" s="54">
        <f>HB!BX12*0.85</f>
        <v>9639</v>
      </c>
      <c r="BY12" s="54">
        <f>HB!BY12*0.85</f>
        <v>9639</v>
      </c>
      <c r="BZ12" s="54">
        <f>HB!BZ12*0.85</f>
        <v>9639</v>
      </c>
      <c r="CA12" s="54">
        <f>HB!CA12*0.85</f>
        <v>9639</v>
      </c>
      <c r="CB12" s="54">
        <f>HB!CB12*0.85</f>
        <v>9639</v>
      </c>
      <c r="CC12" s="54">
        <f>HB!CC12*0.85</f>
        <v>9783.5</v>
      </c>
      <c r="CD12" s="54">
        <f>HB!CD12*0.85</f>
        <v>9783.5</v>
      </c>
      <c r="CE12" s="54">
        <f>HB!CE12*0.85</f>
        <v>9639</v>
      </c>
      <c r="CF12" s="54">
        <f>HB!CF12*0.85</f>
        <v>9639</v>
      </c>
      <c r="CG12" s="54">
        <f>HB!CG12*0.85</f>
        <v>9639</v>
      </c>
      <c r="CH12" s="54">
        <f>HB!CH12*0.85</f>
        <v>9639</v>
      </c>
      <c r="CI12" s="54">
        <f>HB!CI12*0.85</f>
        <v>9639</v>
      </c>
      <c r="CJ12" s="54">
        <f>HB!CJ12*0.85</f>
        <v>9783.5</v>
      </c>
      <c r="CK12" s="54">
        <f>HB!CK12*0.85</f>
        <v>9783.5</v>
      </c>
      <c r="CL12" s="54">
        <f>HB!CL12*0.85</f>
        <v>9639</v>
      </c>
      <c r="CM12" s="54">
        <f>HB!CM12*0.85</f>
        <v>9639</v>
      </c>
      <c r="CN12" s="54">
        <f>HB!CN12*0.85</f>
        <v>9639</v>
      </c>
      <c r="CO12" s="54">
        <f>HB!CO12*0.85</f>
        <v>9639</v>
      </c>
      <c r="CP12" s="54">
        <f>HB!CP12*0.85</f>
        <v>9639</v>
      </c>
      <c r="CQ12" s="54">
        <f>HB!CQ12*0.85</f>
        <v>10433.75</v>
      </c>
      <c r="CR12" s="54">
        <f>HB!CR12*0.85</f>
        <v>10433.75</v>
      </c>
      <c r="CS12" s="54">
        <f>HB!CS12*0.85</f>
        <v>10433.75</v>
      </c>
      <c r="CT12" s="54">
        <f>HB!CT12*0.85</f>
        <v>10433.75</v>
      </c>
      <c r="CU12" s="54">
        <f>HB!CU12*0.85</f>
        <v>10433.75</v>
      </c>
      <c r="CV12" s="54">
        <f>HB!CV12*0.85</f>
        <v>10433.75</v>
      </c>
      <c r="CW12" s="54">
        <f>HB!CW12*0.85</f>
        <v>10433.75</v>
      </c>
      <c r="CX12" s="54">
        <f>HB!CX12*0.85</f>
        <v>10795</v>
      </c>
      <c r="CY12" s="54">
        <f>HB!CY12*0.85</f>
        <v>10795</v>
      </c>
      <c r="CZ12" s="54">
        <f>HB!CZ12*0.85</f>
        <v>10795</v>
      </c>
      <c r="DA12" s="54">
        <f>HB!DA12*0.85</f>
        <v>10795</v>
      </c>
      <c r="DB12" s="54">
        <f>HB!DB12*0.85</f>
        <v>10795</v>
      </c>
      <c r="DC12" s="54">
        <f>HB!DC12*0.85</f>
        <v>10795</v>
      </c>
      <c r="DD12" s="54">
        <f>HB!DD12*0.85</f>
        <v>10795</v>
      </c>
      <c r="DE12" s="54">
        <f>HB!DE12*0.85</f>
        <v>11517.5</v>
      </c>
    </row>
    <row r="13" spans="1:205" s="4" customFormat="1" ht="12" customHeight="1">
      <c r="A13" s="20">
        <v>2</v>
      </c>
      <c r="B13" s="54">
        <f>HB!B13*0.85</f>
        <v>14617.875</v>
      </c>
      <c r="C13" s="54">
        <f>HB!C13*0.85</f>
        <v>14256.625</v>
      </c>
      <c r="D13" s="54">
        <f>HB!D13*0.85</f>
        <v>14979.125</v>
      </c>
      <c r="E13" s="54">
        <f>HB!E13*0.85</f>
        <v>14979.125</v>
      </c>
      <c r="F13" s="54">
        <f>HB!F13*0.85</f>
        <v>14979.125</v>
      </c>
      <c r="G13" s="54">
        <f>HB!G13*0.85</f>
        <v>13967.625</v>
      </c>
      <c r="H13" s="54">
        <f>HB!H13*0.85</f>
        <v>13967.625</v>
      </c>
      <c r="I13" s="54">
        <f>HB!I13*0.85</f>
        <v>13967.625</v>
      </c>
      <c r="J13" s="54">
        <f>HB!J13*0.85</f>
        <v>13967.625</v>
      </c>
      <c r="K13" s="54">
        <f>HB!K13*0.85</f>
        <v>14617.875</v>
      </c>
      <c r="L13" s="54">
        <f>HB!L13*0.85</f>
        <v>14617.875</v>
      </c>
      <c r="M13" s="54">
        <f>HB!M13*0.85</f>
        <v>13534.125</v>
      </c>
      <c r="N13" s="54">
        <f>HB!N13*0.85</f>
        <v>13534.125</v>
      </c>
      <c r="O13" s="54">
        <f>HB!O13*0.85</f>
        <v>13534.125</v>
      </c>
      <c r="P13" s="54">
        <f>HB!P13*0.85</f>
        <v>13534.125</v>
      </c>
      <c r="Q13" s="54">
        <f>HB!Q13*0.85</f>
        <v>13534.125</v>
      </c>
      <c r="R13" s="54">
        <f>HB!R13*0.85</f>
        <v>13967.625</v>
      </c>
      <c r="S13" s="54">
        <f>HB!S13*0.85</f>
        <v>13967.625</v>
      </c>
      <c r="T13" s="54">
        <f>HB!T13*0.85</f>
        <v>13534.125</v>
      </c>
      <c r="U13" s="54">
        <f>HB!U13*0.85</f>
        <v>13534.125</v>
      </c>
      <c r="V13" s="54">
        <f>HB!V13*0.85</f>
        <v>13534.125</v>
      </c>
      <c r="W13" s="54">
        <f>HB!W13*0.85</f>
        <v>13534.125</v>
      </c>
      <c r="X13" s="54">
        <f>HB!X13*0.85</f>
        <v>12739.375</v>
      </c>
      <c r="Y13" s="54">
        <f>HB!Y13*0.85</f>
        <v>12956.125</v>
      </c>
      <c r="Z13" s="54">
        <f>HB!Z13*0.85</f>
        <v>12956.125</v>
      </c>
      <c r="AA13" s="54">
        <f>HB!AA13*0.85</f>
        <v>12739.375</v>
      </c>
      <c r="AB13" s="54">
        <f>HB!AB13*0.85</f>
        <v>12739.375</v>
      </c>
      <c r="AC13" s="54">
        <f>HB!AC13*0.85</f>
        <v>12739.375</v>
      </c>
      <c r="AD13" s="54">
        <f>HB!AD13*0.85</f>
        <v>12739.375</v>
      </c>
      <c r="AE13" s="54">
        <f>HB!AE13*0.85</f>
        <v>12739.375</v>
      </c>
      <c r="AF13" s="54">
        <f>HB!AF13*0.85</f>
        <v>12956.125</v>
      </c>
      <c r="AG13" s="54">
        <f>HB!AG13*0.85</f>
        <v>12956.125</v>
      </c>
      <c r="AH13" s="54">
        <f>HB!AH13*0.85</f>
        <v>12739.375</v>
      </c>
      <c r="AI13" s="54">
        <f>HB!AI13*0.85</f>
        <v>12956.125</v>
      </c>
      <c r="AJ13" s="54">
        <f>HB!AJ13*0.85</f>
        <v>12956.125</v>
      </c>
      <c r="AK13" s="54">
        <f>HB!AK13*0.85</f>
        <v>12956.125</v>
      </c>
      <c r="AL13" s="54">
        <f>HB!AL13*0.85</f>
        <v>12956.125</v>
      </c>
      <c r="AM13" s="54">
        <f>HB!AM13*0.85</f>
        <v>12956.125</v>
      </c>
      <c r="AN13" s="54">
        <f>HB!AN13*0.85</f>
        <v>12956.125</v>
      </c>
      <c r="AO13" s="54">
        <f>HB!AO13*0.85</f>
        <v>12739.375</v>
      </c>
      <c r="AP13" s="54">
        <f>HB!AP13*0.85</f>
        <v>12739.375</v>
      </c>
      <c r="AQ13" s="54">
        <f>HB!AQ13*0.85</f>
        <v>12739.375</v>
      </c>
      <c r="AR13" s="54">
        <f>HB!AR13*0.85</f>
        <v>12739.375</v>
      </c>
      <c r="AS13" s="54">
        <f>HB!AS13*0.85</f>
        <v>12739.375</v>
      </c>
      <c r="AT13" s="54">
        <f>HB!AT13*0.85</f>
        <v>12956.125</v>
      </c>
      <c r="AU13" s="54">
        <f>HB!AU13*0.85</f>
        <v>12956.125</v>
      </c>
      <c r="AV13" s="54">
        <f>HB!AV13*0.85</f>
        <v>12739.375</v>
      </c>
      <c r="AW13" s="54">
        <f>HB!AW13*0.85</f>
        <v>12739.375</v>
      </c>
      <c r="AX13" s="54">
        <f>HB!AX13*0.85</f>
        <v>12739.375</v>
      </c>
      <c r="AY13" s="54">
        <f>HB!AY13*0.85</f>
        <v>12739.375</v>
      </c>
      <c r="AZ13" s="54">
        <f>HB!AZ13*0.85</f>
        <v>12739.375</v>
      </c>
      <c r="BA13" s="54">
        <f>HB!BA13*0.85</f>
        <v>12956.125</v>
      </c>
      <c r="BB13" s="54">
        <f>HB!BB13*0.85</f>
        <v>12956.125</v>
      </c>
      <c r="BC13" s="54">
        <f>HB!BC13*0.85</f>
        <v>12522.625</v>
      </c>
      <c r="BD13" s="54">
        <f>HB!BD13*0.85</f>
        <v>12522.625</v>
      </c>
      <c r="BE13" s="54">
        <f>HB!BE13*0.85</f>
        <v>12522.625</v>
      </c>
      <c r="BF13" s="54">
        <f>HB!BF13*0.85</f>
        <v>12956.125</v>
      </c>
      <c r="BG13" s="54">
        <f>HB!BG13*0.85</f>
        <v>12956.125</v>
      </c>
      <c r="BH13" s="54">
        <f>HB!BH13*0.85</f>
        <v>12956.125</v>
      </c>
      <c r="BI13" s="54">
        <f>HB!BI13*0.85</f>
        <v>12956.125</v>
      </c>
      <c r="BJ13" s="54">
        <f>HB!BJ13*0.85</f>
        <v>12378.125</v>
      </c>
      <c r="BK13" s="54">
        <f>HB!BK13*0.85</f>
        <v>12378.125</v>
      </c>
      <c r="BL13" s="54">
        <f>HB!BL13*0.85</f>
        <v>12378.125</v>
      </c>
      <c r="BM13" s="54">
        <f>HB!BM13*0.85</f>
        <v>12378.125</v>
      </c>
      <c r="BN13" s="54">
        <f>HB!BN13*0.85</f>
        <v>12378.125</v>
      </c>
      <c r="BO13" s="54">
        <f>HB!BO13*0.85</f>
        <v>12522.625</v>
      </c>
      <c r="BP13" s="54">
        <f>HB!BP13*0.85</f>
        <v>12522.625</v>
      </c>
      <c r="BQ13" s="54">
        <f>HB!BQ13*0.85</f>
        <v>12378.125</v>
      </c>
      <c r="BR13" s="54">
        <f>HB!BR13*0.85</f>
        <v>12378.125</v>
      </c>
      <c r="BS13" s="54">
        <f>HB!BS13*0.85</f>
        <v>12378.125</v>
      </c>
      <c r="BT13" s="54">
        <f>HB!BT13*0.85</f>
        <v>12378.125</v>
      </c>
      <c r="BU13" s="54">
        <f>HB!BU13*0.85</f>
        <v>12378.125</v>
      </c>
      <c r="BV13" s="54">
        <f>HB!BV13*0.85</f>
        <v>12522.625</v>
      </c>
      <c r="BW13" s="54">
        <f>HB!BW13*0.85</f>
        <v>12522.625</v>
      </c>
      <c r="BX13" s="54">
        <f>HB!BX13*0.85</f>
        <v>12378.125</v>
      </c>
      <c r="BY13" s="54">
        <f>HB!BY13*0.85</f>
        <v>12378.125</v>
      </c>
      <c r="BZ13" s="54">
        <f>HB!BZ13*0.85</f>
        <v>12378.125</v>
      </c>
      <c r="CA13" s="54">
        <f>HB!CA13*0.85</f>
        <v>12378.125</v>
      </c>
      <c r="CB13" s="54">
        <f>HB!CB13*0.85</f>
        <v>12378.125</v>
      </c>
      <c r="CC13" s="54">
        <f>HB!CC13*0.85</f>
        <v>12522.625</v>
      </c>
      <c r="CD13" s="54">
        <f>HB!CD13*0.85</f>
        <v>12522.625</v>
      </c>
      <c r="CE13" s="54">
        <f>HB!CE13*0.85</f>
        <v>12378.125</v>
      </c>
      <c r="CF13" s="54">
        <f>HB!CF13*0.85</f>
        <v>12378.125</v>
      </c>
      <c r="CG13" s="54">
        <f>HB!CG13*0.85</f>
        <v>12378.125</v>
      </c>
      <c r="CH13" s="54">
        <f>HB!CH13*0.85</f>
        <v>12378.125</v>
      </c>
      <c r="CI13" s="54">
        <f>HB!CI13*0.85</f>
        <v>12378.125</v>
      </c>
      <c r="CJ13" s="54">
        <f>HB!CJ13*0.85</f>
        <v>12522.625</v>
      </c>
      <c r="CK13" s="54">
        <f>HB!CK13*0.85</f>
        <v>12522.625</v>
      </c>
      <c r="CL13" s="54">
        <f>HB!CL13*0.85</f>
        <v>12378.125</v>
      </c>
      <c r="CM13" s="54">
        <f>HB!CM13*0.85</f>
        <v>12378.125</v>
      </c>
      <c r="CN13" s="54">
        <f>HB!CN13*0.85</f>
        <v>12378.125</v>
      </c>
      <c r="CO13" s="54">
        <f>HB!CO13*0.85</f>
        <v>12378.125</v>
      </c>
      <c r="CP13" s="54">
        <f>HB!CP13*0.85</f>
        <v>12378.125</v>
      </c>
      <c r="CQ13" s="54">
        <f>HB!CQ13*0.85</f>
        <v>13172.875</v>
      </c>
      <c r="CR13" s="54">
        <f>HB!CR13*0.85</f>
        <v>13172.875</v>
      </c>
      <c r="CS13" s="54">
        <f>HB!CS13*0.85</f>
        <v>13172.875</v>
      </c>
      <c r="CT13" s="54">
        <f>HB!CT13*0.85</f>
        <v>13172.875</v>
      </c>
      <c r="CU13" s="54">
        <f>HB!CU13*0.85</f>
        <v>13172.875</v>
      </c>
      <c r="CV13" s="54">
        <f>HB!CV13*0.85</f>
        <v>13172.875</v>
      </c>
      <c r="CW13" s="54">
        <f>HB!CW13*0.85</f>
        <v>13172.875</v>
      </c>
      <c r="CX13" s="54">
        <f>HB!CX13*0.85</f>
        <v>13534.125</v>
      </c>
      <c r="CY13" s="54">
        <f>HB!CY13*0.85</f>
        <v>13534.125</v>
      </c>
      <c r="CZ13" s="54">
        <f>HB!CZ13*0.85</f>
        <v>13534.125</v>
      </c>
      <c r="DA13" s="54">
        <f>HB!DA13*0.85</f>
        <v>13534.125</v>
      </c>
      <c r="DB13" s="54">
        <f>HB!DB13*0.85</f>
        <v>13534.125</v>
      </c>
      <c r="DC13" s="54">
        <f>HB!DC13*0.85</f>
        <v>13534.125</v>
      </c>
      <c r="DD13" s="54">
        <f>HB!DD13*0.85</f>
        <v>13534.125</v>
      </c>
      <c r="DE13" s="54">
        <f>HB!DE13*0.85</f>
        <v>14256.625</v>
      </c>
    </row>
    <row r="14" spans="1:205" s="4" customFormat="1" ht="24.75" customHeight="1">
      <c r="A14" s="23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</row>
    <row r="15" spans="1:205" s="4" customFormat="1" ht="12" customHeight="1">
      <c r="A15" s="20">
        <v>1</v>
      </c>
      <c r="B15" s="54">
        <f>HB!B15*0.85</f>
        <v>12962.5</v>
      </c>
      <c r="C15" s="54">
        <f>HB!C15*0.85</f>
        <v>12601.25</v>
      </c>
      <c r="D15" s="54">
        <f>HB!D15*0.85</f>
        <v>13323.75</v>
      </c>
      <c r="E15" s="54">
        <f>HB!E15*0.85</f>
        <v>13323.75</v>
      </c>
      <c r="F15" s="54">
        <f>HB!F15*0.85</f>
        <v>13323.75</v>
      </c>
      <c r="G15" s="54">
        <f>HB!G15*0.85</f>
        <v>12312.25</v>
      </c>
      <c r="H15" s="54">
        <f>HB!H15*0.85</f>
        <v>12312.25</v>
      </c>
      <c r="I15" s="54">
        <f>HB!I15*0.85</f>
        <v>12312.25</v>
      </c>
      <c r="J15" s="54">
        <f>HB!J15*0.85</f>
        <v>12312.25</v>
      </c>
      <c r="K15" s="54">
        <f>HB!K15*0.85</f>
        <v>12962.5</v>
      </c>
      <c r="L15" s="54">
        <f>HB!L15*0.85</f>
        <v>12962.5</v>
      </c>
      <c r="M15" s="54">
        <f>HB!M15*0.85</f>
        <v>11878.75</v>
      </c>
      <c r="N15" s="54">
        <f>HB!N15*0.85</f>
        <v>11878.75</v>
      </c>
      <c r="O15" s="54">
        <f>HB!O15*0.85</f>
        <v>11878.75</v>
      </c>
      <c r="P15" s="54">
        <f>HB!P15*0.85</f>
        <v>11878.75</v>
      </c>
      <c r="Q15" s="54">
        <f>HB!Q15*0.85</f>
        <v>11878.75</v>
      </c>
      <c r="R15" s="54">
        <f>HB!R15*0.85</f>
        <v>12312.25</v>
      </c>
      <c r="S15" s="54">
        <f>HB!S15*0.85</f>
        <v>12312.25</v>
      </c>
      <c r="T15" s="54">
        <f>HB!T15*0.85</f>
        <v>11878.75</v>
      </c>
      <c r="U15" s="54">
        <f>HB!U15*0.85</f>
        <v>11878.75</v>
      </c>
      <c r="V15" s="54">
        <f>HB!V15*0.85</f>
        <v>11878.75</v>
      </c>
      <c r="W15" s="54">
        <f>HB!W15*0.85</f>
        <v>11878.75</v>
      </c>
      <c r="X15" s="54">
        <f>HB!X15*0.85</f>
        <v>11084</v>
      </c>
      <c r="Y15" s="54">
        <f>HB!Y15*0.85</f>
        <v>11300.75</v>
      </c>
      <c r="Z15" s="54">
        <f>HB!Z15*0.85</f>
        <v>11300.75</v>
      </c>
      <c r="AA15" s="54">
        <f>HB!AA15*0.85</f>
        <v>11084</v>
      </c>
      <c r="AB15" s="54">
        <f>HB!AB15*0.85</f>
        <v>11084</v>
      </c>
      <c r="AC15" s="54">
        <f>HB!AC15*0.85</f>
        <v>11084</v>
      </c>
      <c r="AD15" s="54">
        <f>HB!AD15*0.85</f>
        <v>11084</v>
      </c>
      <c r="AE15" s="54">
        <f>HB!AE15*0.85</f>
        <v>11084</v>
      </c>
      <c r="AF15" s="54">
        <f>HB!AF15*0.85</f>
        <v>11300.75</v>
      </c>
      <c r="AG15" s="54">
        <f>HB!AG15*0.85</f>
        <v>11300.75</v>
      </c>
      <c r="AH15" s="54">
        <f>HB!AH15*0.85</f>
        <v>11084</v>
      </c>
      <c r="AI15" s="54">
        <f>HB!AI15*0.85</f>
        <v>11300.75</v>
      </c>
      <c r="AJ15" s="54">
        <f>HB!AJ15*0.85</f>
        <v>11300.75</v>
      </c>
      <c r="AK15" s="54">
        <f>HB!AK15*0.85</f>
        <v>11300.75</v>
      </c>
      <c r="AL15" s="54">
        <f>HB!AL15*0.85</f>
        <v>11300.75</v>
      </c>
      <c r="AM15" s="54">
        <f>HB!AM15*0.85</f>
        <v>11300.75</v>
      </c>
      <c r="AN15" s="54">
        <f>HB!AN15*0.85</f>
        <v>11300.75</v>
      </c>
      <c r="AO15" s="54">
        <f>HB!AO15*0.85</f>
        <v>11084</v>
      </c>
      <c r="AP15" s="54">
        <f>HB!AP15*0.85</f>
        <v>11084</v>
      </c>
      <c r="AQ15" s="54">
        <f>HB!AQ15*0.85</f>
        <v>11084</v>
      </c>
      <c r="AR15" s="54">
        <f>HB!AR15*0.85</f>
        <v>11084</v>
      </c>
      <c r="AS15" s="54">
        <f>HB!AS15*0.85</f>
        <v>11084</v>
      </c>
      <c r="AT15" s="54">
        <f>HB!AT15*0.85</f>
        <v>11300.75</v>
      </c>
      <c r="AU15" s="54">
        <f>HB!AU15*0.85</f>
        <v>11300.75</v>
      </c>
      <c r="AV15" s="54">
        <f>HB!AV15*0.85</f>
        <v>11084</v>
      </c>
      <c r="AW15" s="54">
        <f>HB!AW15*0.85</f>
        <v>11084</v>
      </c>
      <c r="AX15" s="54">
        <f>HB!AX15*0.85</f>
        <v>11084</v>
      </c>
      <c r="AY15" s="54">
        <f>HB!AY15*0.85</f>
        <v>11084</v>
      </c>
      <c r="AZ15" s="54">
        <f>HB!AZ15*0.85</f>
        <v>11084</v>
      </c>
      <c r="BA15" s="54">
        <f>HB!BA15*0.85</f>
        <v>11300.75</v>
      </c>
      <c r="BB15" s="54">
        <f>HB!BB15*0.85</f>
        <v>11300.75</v>
      </c>
      <c r="BC15" s="54">
        <f>HB!BC15*0.85</f>
        <v>10867.25</v>
      </c>
      <c r="BD15" s="54">
        <f>HB!BD15*0.85</f>
        <v>10867.25</v>
      </c>
      <c r="BE15" s="54">
        <f>HB!BE15*0.85</f>
        <v>10867.25</v>
      </c>
      <c r="BF15" s="54">
        <f>HB!BF15*0.85</f>
        <v>11300.75</v>
      </c>
      <c r="BG15" s="54">
        <f>HB!BG15*0.85</f>
        <v>11300.75</v>
      </c>
      <c r="BH15" s="54">
        <f>HB!BH15*0.85</f>
        <v>11300.75</v>
      </c>
      <c r="BI15" s="54">
        <f>HB!BI15*0.85</f>
        <v>11300.75</v>
      </c>
      <c r="BJ15" s="54">
        <f>HB!BJ15*0.85</f>
        <v>10722.75</v>
      </c>
      <c r="BK15" s="54">
        <f>HB!BK15*0.85</f>
        <v>10722.75</v>
      </c>
      <c r="BL15" s="54">
        <f>HB!BL15*0.85</f>
        <v>10722.75</v>
      </c>
      <c r="BM15" s="54">
        <f>HB!BM15*0.85</f>
        <v>10722.75</v>
      </c>
      <c r="BN15" s="54">
        <f>HB!BN15*0.85</f>
        <v>10722.75</v>
      </c>
      <c r="BO15" s="54">
        <f>HB!BO15*0.85</f>
        <v>10867.25</v>
      </c>
      <c r="BP15" s="54">
        <f>HB!BP15*0.85</f>
        <v>10867.25</v>
      </c>
      <c r="BQ15" s="54">
        <f>HB!BQ15*0.85</f>
        <v>10722.75</v>
      </c>
      <c r="BR15" s="54">
        <f>HB!BR15*0.85</f>
        <v>10722.75</v>
      </c>
      <c r="BS15" s="54">
        <f>HB!BS15*0.85</f>
        <v>10722.75</v>
      </c>
      <c r="BT15" s="54">
        <f>HB!BT15*0.85</f>
        <v>10722.75</v>
      </c>
      <c r="BU15" s="54">
        <f>HB!BU15*0.85</f>
        <v>10722.75</v>
      </c>
      <c r="BV15" s="54">
        <f>HB!BV15*0.85</f>
        <v>10867.25</v>
      </c>
      <c r="BW15" s="54">
        <f>HB!BW15*0.85</f>
        <v>10867.25</v>
      </c>
      <c r="BX15" s="54">
        <f>HB!BX15*0.85</f>
        <v>10722.75</v>
      </c>
      <c r="BY15" s="54">
        <f>HB!BY15*0.85</f>
        <v>10722.75</v>
      </c>
      <c r="BZ15" s="54">
        <f>HB!BZ15*0.85</f>
        <v>10722.75</v>
      </c>
      <c r="CA15" s="54">
        <f>HB!CA15*0.85</f>
        <v>10722.75</v>
      </c>
      <c r="CB15" s="54">
        <f>HB!CB15*0.85</f>
        <v>10722.75</v>
      </c>
      <c r="CC15" s="54">
        <f>HB!CC15*0.85</f>
        <v>10867.25</v>
      </c>
      <c r="CD15" s="54">
        <f>HB!CD15*0.85</f>
        <v>10867.25</v>
      </c>
      <c r="CE15" s="54">
        <f>HB!CE15*0.85</f>
        <v>10722.75</v>
      </c>
      <c r="CF15" s="54">
        <f>HB!CF15*0.85</f>
        <v>10722.75</v>
      </c>
      <c r="CG15" s="54">
        <f>HB!CG15*0.85</f>
        <v>10722.75</v>
      </c>
      <c r="CH15" s="54">
        <f>HB!CH15*0.85</f>
        <v>10722.75</v>
      </c>
      <c r="CI15" s="54">
        <f>HB!CI15*0.85</f>
        <v>10722.75</v>
      </c>
      <c r="CJ15" s="54">
        <f>HB!CJ15*0.85</f>
        <v>10867.25</v>
      </c>
      <c r="CK15" s="54">
        <f>HB!CK15*0.85</f>
        <v>10867.25</v>
      </c>
      <c r="CL15" s="54">
        <f>HB!CL15*0.85</f>
        <v>10722.75</v>
      </c>
      <c r="CM15" s="54">
        <f>HB!CM15*0.85</f>
        <v>10722.75</v>
      </c>
      <c r="CN15" s="54">
        <f>HB!CN15*0.85</f>
        <v>10722.75</v>
      </c>
      <c r="CO15" s="54">
        <f>HB!CO15*0.85</f>
        <v>10722.75</v>
      </c>
      <c r="CP15" s="54">
        <f>HB!CP15*0.85</f>
        <v>10722.75</v>
      </c>
      <c r="CQ15" s="54">
        <f>HB!CQ15*0.85</f>
        <v>11517.5</v>
      </c>
      <c r="CR15" s="54">
        <f>HB!CR15*0.85</f>
        <v>11517.5</v>
      </c>
      <c r="CS15" s="54">
        <f>HB!CS15*0.85</f>
        <v>11517.5</v>
      </c>
      <c r="CT15" s="54">
        <f>HB!CT15*0.85</f>
        <v>11517.5</v>
      </c>
      <c r="CU15" s="54">
        <f>HB!CU15*0.85</f>
        <v>11517.5</v>
      </c>
      <c r="CV15" s="54">
        <f>HB!CV15*0.85</f>
        <v>11517.5</v>
      </c>
      <c r="CW15" s="54">
        <f>HB!CW15*0.85</f>
        <v>11517.5</v>
      </c>
      <c r="CX15" s="54">
        <f>HB!CX15*0.85</f>
        <v>11878.75</v>
      </c>
      <c r="CY15" s="54">
        <f>HB!CY15*0.85</f>
        <v>11878.75</v>
      </c>
      <c r="CZ15" s="54">
        <f>HB!CZ15*0.85</f>
        <v>11878.75</v>
      </c>
      <c r="DA15" s="54">
        <f>HB!DA15*0.85</f>
        <v>11878.75</v>
      </c>
      <c r="DB15" s="54">
        <f>HB!DB15*0.85</f>
        <v>11878.75</v>
      </c>
      <c r="DC15" s="54">
        <f>HB!DC15*0.85</f>
        <v>11878.75</v>
      </c>
      <c r="DD15" s="54">
        <f>HB!DD15*0.85</f>
        <v>11878.75</v>
      </c>
      <c r="DE15" s="54">
        <f>HB!DE15*0.85</f>
        <v>12601.25</v>
      </c>
    </row>
    <row r="16" spans="1:205" s="4" customFormat="1" ht="12" customHeight="1">
      <c r="A16" s="20">
        <v>2</v>
      </c>
      <c r="B16" s="54">
        <f>HB!B16*0.85</f>
        <v>15701.625</v>
      </c>
      <c r="C16" s="54">
        <f>HB!C16*0.85</f>
        <v>15340.375</v>
      </c>
      <c r="D16" s="54">
        <f>HB!D16*0.85</f>
        <v>16062.875</v>
      </c>
      <c r="E16" s="54">
        <f>HB!E16*0.85</f>
        <v>16062.875</v>
      </c>
      <c r="F16" s="54">
        <f>HB!F16*0.85</f>
        <v>16062.875</v>
      </c>
      <c r="G16" s="54">
        <f>HB!G16*0.85</f>
        <v>15051.375</v>
      </c>
      <c r="H16" s="54">
        <f>HB!H16*0.85</f>
        <v>15051.375</v>
      </c>
      <c r="I16" s="54">
        <f>HB!I16*0.85</f>
        <v>15051.375</v>
      </c>
      <c r="J16" s="54">
        <f>HB!J16*0.85</f>
        <v>15051.375</v>
      </c>
      <c r="K16" s="54">
        <f>HB!K16*0.85</f>
        <v>15701.625</v>
      </c>
      <c r="L16" s="54">
        <f>HB!L16*0.85</f>
        <v>15701.625</v>
      </c>
      <c r="M16" s="54">
        <f>HB!M16*0.85</f>
        <v>14617.875</v>
      </c>
      <c r="N16" s="54">
        <f>HB!N16*0.85</f>
        <v>14617.875</v>
      </c>
      <c r="O16" s="54">
        <f>HB!O16*0.85</f>
        <v>14617.875</v>
      </c>
      <c r="P16" s="54">
        <f>HB!P16*0.85</f>
        <v>14617.875</v>
      </c>
      <c r="Q16" s="54">
        <f>HB!Q16*0.85</f>
        <v>14617.875</v>
      </c>
      <c r="R16" s="54">
        <f>HB!R16*0.85</f>
        <v>15051.375</v>
      </c>
      <c r="S16" s="54">
        <f>HB!S16*0.85</f>
        <v>15051.375</v>
      </c>
      <c r="T16" s="54">
        <f>HB!T16*0.85</f>
        <v>14617.875</v>
      </c>
      <c r="U16" s="54">
        <f>HB!U16*0.85</f>
        <v>14617.875</v>
      </c>
      <c r="V16" s="54">
        <f>HB!V16*0.85</f>
        <v>14617.875</v>
      </c>
      <c r="W16" s="54">
        <f>HB!W16*0.85</f>
        <v>14617.875</v>
      </c>
      <c r="X16" s="54">
        <f>HB!X16*0.85</f>
        <v>13823.125</v>
      </c>
      <c r="Y16" s="54">
        <f>HB!Y16*0.85</f>
        <v>14039.875</v>
      </c>
      <c r="Z16" s="54">
        <f>HB!Z16*0.85</f>
        <v>14039.875</v>
      </c>
      <c r="AA16" s="54">
        <f>HB!AA16*0.85</f>
        <v>13823.125</v>
      </c>
      <c r="AB16" s="54">
        <f>HB!AB16*0.85</f>
        <v>13823.125</v>
      </c>
      <c r="AC16" s="54">
        <f>HB!AC16*0.85</f>
        <v>13823.125</v>
      </c>
      <c r="AD16" s="54">
        <f>HB!AD16*0.85</f>
        <v>13823.125</v>
      </c>
      <c r="AE16" s="54">
        <f>HB!AE16*0.85</f>
        <v>13823.125</v>
      </c>
      <c r="AF16" s="54">
        <f>HB!AF16*0.85</f>
        <v>14039.875</v>
      </c>
      <c r="AG16" s="54">
        <f>HB!AG16*0.85</f>
        <v>14039.875</v>
      </c>
      <c r="AH16" s="54">
        <f>HB!AH16*0.85</f>
        <v>13823.125</v>
      </c>
      <c r="AI16" s="54">
        <f>HB!AI16*0.85</f>
        <v>14039.875</v>
      </c>
      <c r="AJ16" s="54">
        <f>HB!AJ16*0.85</f>
        <v>14039.875</v>
      </c>
      <c r="AK16" s="54">
        <f>HB!AK16*0.85</f>
        <v>14039.875</v>
      </c>
      <c r="AL16" s="54">
        <f>HB!AL16*0.85</f>
        <v>14039.875</v>
      </c>
      <c r="AM16" s="54">
        <f>HB!AM16*0.85</f>
        <v>14039.875</v>
      </c>
      <c r="AN16" s="54">
        <f>HB!AN16*0.85</f>
        <v>14039.875</v>
      </c>
      <c r="AO16" s="54">
        <f>HB!AO16*0.85</f>
        <v>13823.125</v>
      </c>
      <c r="AP16" s="54">
        <f>HB!AP16*0.85</f>
        <v>13823.125</v>
      </c>
      <c r="AQ16" s="54">
        <f>HB!AQ16*0.85</f>
        <v>13823.125</v>
      </c>
      <c r="AR16" s="54">
        <f>HB!AR16*0.85</f>
        <v>13823.125</v>
      </c>
      <c r="AS16" s="54">
        <f>HB!AS16*0.85</f>
        <v>13823.125</v>
      </c>
      <c r="AT16" s="54">
        <f>HB!AT16*0.85</f>
        <v>14039.875</v>
      </c>
      <c r="AU16" s="54">
        <f>HB!AU16*0.85</f>
        <v>14039.875</v>
      </c>
      <c r="AV16" s="54">
        <f>HB!AV16*0.85</f>
        <v>13823.125</v>
      </c>
      <c r="AW16" s="54">
        <f>HB!AW16*0.85</f>
        <v>13823.125</v>
      </c>
      <c r="AX16" s="54">
        <f>HB!AX16*0.85</f>
        <v>13823.125</v>
      </c>
      <c r="AY16" s="54">
        <f>HB!AY16*0.85</f>
        <v>13823.125</v>
      </c>
      <c r="AZ16" s="54">
        <f>HB!AZ16*0.85</f>
        <v>13823.125</v>
      </c>
      <c r="BA16" s="54">
        <f>HB!BA16*0.85</f>
        <v>14039.875</v>
      </c>
      <c r="BB16" s="54">
        <f>HB!BB16*0.85</f>
        <v>14039.875</v>
      </c>
      <c r="BC16" s="54">
        <f>HB!BC16*0.85</f>
        <v>13606.375</v>
      </c>
      <c r="BD16" s="54">
        <f>HB!BD16*0.85</f>
        <v>13606.375</v>
      </c>
      <c r="BE16" s="54">
        <f>HB!BE16*0.85</f>
        <v>13606.375</v>
      </c>
      <c r="BF16" s="54">
        <f>HB!BF16*0.85</f>
        <v>14039.875</v>
      </c>
      <c r="BG16" s="54">
        <f>HB!BG16*0.85</f>
        <v>14039.875</v>
      </c>
      <c r="BH16" s="54">
        <f>HB!BH16*0.85</f>
        <v>14039.875</v>
      </c>
      <c r="BI16" s="54">
        <f>HB!BI16*0.85</f>
        <v>14039.875</v>
      </c>
      <c r="BJ16" s="54">
        <f>HB!BJ16*0.85</f>
        <v>13461.875</v>
      </c>
      <c r="BK16" s="54">
        <f>HB!BK16*0.85</f>
        <v>13461.875</v>
      </c>
      <c r="BL16" s="54">
        <f>HB!BL16*0.85</f>
        <v>13461.875</v>
      </c>
      <c r="BM16" s="54">
        <f>HB!BM16*0.85</f>
        <v>13461.875</v>
      </c>
      <c r="BN16" s="54">
        <f>HB!BN16*0.85</f>
        <v>13461.875</v>
      </c>
      <c r="BO16" s="54">
        <f>HB!BO16*0.85</f>
        <v>13606.375</v>
      </c>
      <c r="BP16" s="54">
        <f>HB!BP16*0.85</f>
        <v>13606.375</v>
      </c>
      <c r="BQ16" s="54">
        <f>HB!BQ16*0.85</f>
        <v>13461.875</v>
      </c>
      <c r="BR16" s="54">
        <f>HB!BR16*0.85</f>
        <v>13461.875</v>
      </c>
      <c r="BS16" s="54">
        <f>HB!BS16*0.85</f>
        <v>13461.875</v>
      </c>
      <c r="BT16" s="54">
        <f>HB!BT16*0.85</f>
        <v>13461.875</v>
      </c>
      <c r="BU16" s="54">
        <f>HB!BU16*0.85</f>
        <v>13461.875</v>
      </c>
      <c r="BV16" s="54">
        <f>HB!BV16*0.85</f>
        <v>13606.375</v>
      </c>
      <c r="BW16" s="54">
        <f>HB!BW16*0.85</f>
        <v>13606.375</v>
      </c>
      <c r="BX16" s="54">
        <f>HB!BX16*0.85</f>
        <v>13461.875</v>
      </c>
      <c r="BY16" s="54">
        <f>HB!BY16*0.85</f>
        <v>13461.875</v>
      </c>
      <c r="BZ16" s="54">
        <f>HB!BZ16*0.85</f>
        <v>13461.875</v>
      </c>
      <c r="CA16" s="54">
        <f>HB!CA16*0.85</f>
        <v>13461.875</v>
      </c>
      <c r="CB16" s="54">
        <f>HB!CB16*0.85</f>
        <v>13461.875</v>
      </c>
      <c r="CC16" s="54">
        <f>HB!CC16*0.85</f>
        <v>13606.375</v>
      </c>
      <c r="CD16" s="54">
        <f>HB!CD16*0.85</f>
        <v>13606.375</v>
      </c>
      <c r="CE16" s="54">
        <f>HB!CE16*0.85</f>
        <v>13461.875</v>
      </c>
      <c r="CF16" s="54">
        <f>HB!CF16*0.85</f>
        <v>13461.875</v>
      </c>
      <c r="CG16" s="54">
        <f>HB!CG16*0.85</f>
        <v>13461.875</v>
      </c>
      <c r="CH16" s="54">
        <f>HB!CH16*0.85</f>
        <v>13461.875</v>
      </c>
      <c r="CI16" s="54">
        <f>HB!CI16*0.85</f>
        <v>13461.875</v>
      </c>
      <c r="CJ16" s="54">
        <f>HB!CJ16*0.85</f>
        <v>13606.375</v>
      </c>
      <c r="CK16" s="54">
        <f>HB!CK16*0.85</f>
        <v>13606.375</v>
      </c>
      <c r="CL16" s="54">
        <f>HB!CL16*0.85</f>
        <v>13461.875</v>
      </c>
      <c r="CM16" s="54">
        <f>HB!CM16*0.85</f>
        <v>13461.875</v>
      </c>
      <c r="CN16" s="54">
        <f>HB!CN16*0.85</f>
        <v>13461.875</v>
      </c>
      <c r="CO16" s="54">
        <f>HB!CO16*0.85</f>
        <v>13461.875</v>
      </c>
      <c r="CP16" s="54">
        <f>HB!CP16*0.85</f>
        <v>13461.875</v>
      </c>
      <c r="CQ16" s="54">
        <f>HB!CQ16*0.85</f>
        <v>14256.625</v>
      </c>
      <c r="CR16" s="54">
        <f>HB!CR16*0.85</f>
        <v>14256.625</v>
      </c>
      <c r="CS16" s="54">
        <f>HB!CS16*0.85</f>
        <v>14256.625</v>
      </c>
      <c r="CT16" s="54">
        <f>HB!CT16*0.85</f>
        <v>14256.625</v>
      </c>
      <c r="CU16" s="54">
        <f>HB!CU16*0.85</f>
        <v>14256.625</v>
      </c>
      <c r="CV16" s="54">
        <f>HB!CV16*0.85</f>
        <v>14256.625</v>
      </c>
      <c r="CW16" s="54">
        <f>HB!CW16*0.85</f>
        <v>14256.625</v>
      </c>
      <c r="CX16" s="54">
        <f>HB!CX16*0.85</f>
        <v>14617.875</v>
      </c>
      <c r="CY16" s="54">
        <f>HB!CY16*0.85</f>
        <v>14617.875</v>
      </c>
      <c r="CZ16" s="54">
        <f>HB!CZ16*0.85</f>
        <v>14617.875</v>
      </c>
      <c r="DA16" s="54">
        <f>HB!DA16*0.85</f>
        <v>14617.875</v>
      </c>
      <c r="DB16" s="54">
        <f>HB!DB16*0.85</f>
        <v>14617.875</v>
      </c>
      <c r="DC16" s="54">
        <f>HB!DC16*0.85</f>
        <v>14617.875</v>
      </c>
      <c r="DD16" s="54">
        <f>HB!DD16*0.85</f>
        <v>14617.875</v>
      </c>
      <c r="DE16" s="54">
        <f>HB!DE16*0.85</f>
        <v>15340.375</v>
      </c>
    </row>
    <row r="17" spans="1:109" s="4" customFormat="1" ht="24.75" customHeight="1">
      <c r="A17" s="23" t="s">
        <v>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</row>
    <row r="18" spans="1:109" s="4" customFormat="1" ht="12" customHeight="1">
      <c r="A18" s="20">
        <v>1</v>
      </c>
      <c r="B18" s="54">
        <f>HB!B18*0.85</f>
        <v>14407.5</v>
      </c>
      <c r="C18" s="54">
        <f>HB!C18*0.85</f>
        <v>14046.25</v>
      </c>
      <c r="D18" s="54">
        <f>HB!D18*0.85</f>
        <v>14768.75</v>
      </c>
      <c r="E18" s="54">
        <f>HB!E18*0.85</f>
        <v>14768.75</v>
      </c>
      <c r="F18" s="54">
        <f>HB!F18*0.85</f>
        <v>14768.75</v>
      </c>
      <c r="G18" s="54">
        <f>HB!G18*0.85</f>
        <v>13757.25</v>
      </c>
      <c r="H18" s="54">
        <f>HB!H18*0.85</f>
        <v>13757.25</v>
      </c>
      <c r="I18" s="54">
        <f>HB!I18*0.85</f>
        <v>13757.25</v>
      </c>
      <c r="J18" s="54">
        <f>HB!J18*0.85</f>
        <v>13757.25</v>
      </c>
      <c r="K18" s="54">
        <f>HB!K18*0.85</f>
        <v>14407.5</v>
      </c>
      <c r="L18" s="54">
        <f>HB!L18*0.85</f>
        <v>14407.5</v>
      </c>
      <c r="M18" s="54">
        <f>HB!M18*0.85</f>
        <v>13323.75</v>
      </c>
      <c r="N18" s="54">
        <f>HB!N18*0.85</f>
        <v>13323.75</v>
      </c>
      <c r="O18" s="54">
        <f>HB!O18*0.85</f>
        <v>13323.75</v>
      </c>
      <c r="P18" s="54">
        <f>HB!P18*0.85</f>
        <v>13323.75</v>
      </c>
      <c r="Q18" s="54">
        <f>HB!Q18*0.85</f>
        <v>13323.75</v>
      </c>
      <c r="R18" s="54">
        <f>HB!R18*0.85</f>
        <v>13757.25</v>
      </c>
      <c r="S18" s="54">
        <f>HB!S18*0.85</f>
        <v>13757.25</v>
      </c>
      <c r="T18" s="54">
        <f>HB!T18*0.85</f>
        <v>13323.75</v>
      </c>
      <c r="U18" s="54">
        <f>HB!U18*0.85</f>
        <v>13323.75</v>
      </c>
      <c r="V18" s="54">
        <f>HB!V18*0.85</f>
        <v>13323.75</v>
      </c>
      <c r="W18" s="54">
        <f>HB!W18*0.85</f>
        <v>13323.75</v>
      </c>
      <c r="X18" s="54">
        <f>HB!X18*0.85</f>
        <v>12167.75</v>
      </c>
      <c r="Y18" s="54">
        <f>HB!Y18*0.85</f>
        <v>12384.5</v>
      </c>
      <c r="Z18" s="54">
        <f>HB!Z18*0.85</f>
        <v>12384.5</v>
      </c>
      <c r="AA18" s="54">
        <f>HB!AA18*0.85</f>
        <v>12167.75</v>
      </c>
      <c r="AB18" s="54">
        <f>HB!AB18*0.85</f>
        <v>12167.75</v>
      </c>
      <c r="AC18" s="54">
        <f>HB!AC18*0.85</f>
        <v>12167.75</v>
      </c>
      <c r="AD18" s="54">
        <f>HB!AD18*0.85</f>
        <v>12167.75</v>
      </c>
      <c r="AE18" s="54">
        <f>HB!AE18*0.85</f>
        <v>12167.75</v>
      </c>
      <c r="AF18" s="54">
        <f>HB!AF18*0.85</f>
        <v>12384.5</v>
      </c>
      <c r="AG18" s="54">
        <f>HB!AG18*0.85</f>
        <v>12384.5</v>
      </c>
      <c r="AH18" s="54">
        <f>HB!AH18*0.85</f>
        <v>12167.75</v>
      </c>
      <c r="AI18" s="54">
        <f>HB!AI18*0.85</f>
        <v>12384.5</v>
      </c>
      <c r="AJ18" s="54">
        <f>HB!AJ18*0.85</f>
        <v>12384.5</v>
      </c>
      <c r="AK18" s="54">
        <f>HB!AK18*0.85</f>
        <v>12384.5</v>
      </c>
      <c r="AL18" s="54">
        <f>HB!AL18*0.85</f>
        <v>12384.5</v>
      </c>
      <c r="AM18" s="54">
        <f>HB!AM18*0.85</f>
        <v>12384.5</v>
      </c>
      <c r="AN18" s="54">
        <f>HB!AN18*0.85</f>
        <v>12384.5</v>
      </c>
      <c r="AO18" s="54">
        <f>HB!AO18*0.85</f>
        <v>12167.75</v>
      </c>
      <c r="AP18" s="54">
        <f>HB!AP18*0.85</f>
        <v>12167.75</v>
      </c>
      <c r="AQ18" s="54">
        <f>HB!AQ18*0.85</f>
        <v>12167.75</v>
      </c>
      <c r="AR18" s="54">
        <f>HB!AR18*0.85</f>
        <v>12167.75</v>
      </c>
      <c r="AS18" s="54">
        <f>HB!AS18*0.85</f>
        <v>12167.75</v>
      </c>
      <c r="AT18" s="54">
        <f>HB!AT18*0.85</f>
        <v>12384.5</v>
      </c>
      <c r="AU18" s="54">
        <f>HB!AU18*0.85</f>
        <v>12384.5</v>
      </c>
      <c r="AV18" s="54">
        <f>HB!AV18*0.85</f>
        <v>12167.75</v>
      </c>
      <c r="AW18" s="54">
        <f>HB!AW18*0.85</f>
        <v>12167.75</v>
      </c>
      <c r="AX18" s="54">
        <f>HB!AX18*0.85</f>
        <v>12167.75</v>
      </c>
      <c r="AY18" s="54">
        <f>HB!AY18*0.85</f>
        <v>12167.75</v>
      </c>
      <c r="AZ18" s="54">
        <f>HB!AZ18*0.85</f>
        <v>12167.75</v>
      </c>
      <c r="BA18" s="54">
        <f>HB!BA18*0.85</f>
        <v>12384.5</v>
      </c>
      <c r="BB18" s="54">
        <f>HB!BB18*0.85</f>
        <v>12384.5</v>
      </c>
      <c r="BC18" s="54">
        <f>HB!BC18*0.85</f>
        <v>11951</v>
      </c>
      <c r="BD18" s="54">
        <f>HB!BD18*0.85</f>
        <v>11951</v>
      </c>
      <c r="BE18" s="54">
        <f>HB!BE18*0.85</f>
        <v>11951</v>
      </c>
      <c r="BF18" s="54">
        <f>HB!BF18*0.85</f>
        <v>12384.5</v>
      </c>
      <c r="BG18" s="54">
        <f>HB!BG18*0.85</f>
        <v>12384.5</v>
      </c>
      <c r="BH18" s="54">
        <f>HB!BH18*0.85</f>
        <v>12384.5</v>
      </c>
      <c r="BI18" s="54">
        <f>HB!BI18*0.85</f>
        <v>12384.5</v>
      </c>
      <c r="BJ18" s="54">
        <f>HB!BJ18*0.85</f>
        <v>11806.5</v>
      </c>
      <c r="BK18" s="54">
        <f>HB!BK18*0.85</f>
        <v>11806.5</v>
      </c>
      <c r="BL18" s="54">
        <f>HB!BL18*0.85</f>
        <v>11806.5</v>
      </c>
      <c r="BM18" s="54">
        <f>HB!BM18*0.85</f>
        <v>11806.5</v>
      </c>
      <c r="BN18" s="54">
        <f>HB!BN18*0.85</f>
        <v>11806.5</v>
      </c>
      <c r="BO18" s="54">
        <f>HB!BO18*0.85</f>
        <v>11951</v>
      </c>
      <c r="BP18" s="54">
        <f>HB!BP18*0.85</f>
        <v>11951</v>
      </c>
      <c r="BQ18" s="54">
        <f>HB!BQ18*0.85</f>
        <v>11806.5</v>
      </c>
      <c r="BR18" s="54">
        <f>HB!BR18*0.85</f>
        <v>11806.5</v>
      </c>
      <c r="BS18" s="54">
        <f>HB!BS18*0.85</f>
        <v>11806.5</v>
      </c>
      <c r="BT18" s="54">
        <f>HB!BT18*0.85</f>
        <v>11806.5</v>
      </c>
      <c r="BU18" s="54">
        <f>HB!BU18*0.85</f>
        <v>11806.5</v>
      </c>
      <c r="BV18" s="54">
        <f>HB!BV18*0.85</f>
        <v>11951</v>
      </c>
      <c r="BW18" s="54">
        <f>HB!BW18*0.85</f>
        <v>11951</v>
      </c>
      <c r="BX18" s="54">
        <f>HB!BX18*0.85</f>
        <v>11806.5</v>
      </c>
      <c r="BY18" s="54">
        <f>HB!BY18*0.85</f>
        <v>11806.5</v>
      </c>
      <c r="BZ18" s="54">
        <f>HB!BZ18*0.85</f>
        <v>11806.5</v>
      </c>
      <c r="CA18" s="54">
        <f>HB!CA18*0.85</f>
        <v>11806.5</v>
      </c>
      <c r="CB18" s="54">
        <f>HB!CB18*0.85</f>
        <v>11806.5</v>
      </c>
      <c r="CC18" s="54">
        <f>HB!CC18*0.85</f>
        <v>11951</v>
      </c>
      <c r="CD18" s="54">
        <f>HB!CD18*0.85</f>
        <v>11951</v>
      </c>
      <c r="CE18" s="54">
        <f>HB!CE18*0.85</f>
        <v>11806.5</v>
      </c>
      <c r="CF18" s="54">
        <f>HB!CF18*0.85</f>
        <v>11806.5</v>
      </c>
      <c r="CG18" s="54">
        <f>HB!CG18*0.85</f>
        <v>11806.5</v>
      </c>
      <c r="CH18" s="54">
        <f>HB!CH18*0.85</f>
        <v>11806.5</v>
      </c>
      <c r="CI18" s="54">
        <f>HB!CI18*0.85</f>
        <v>11806.5</v>
      </c>
      <c r="CJ18" s="54">
        <f>HB!CJ18*0.85</f>
        <v>11951</v>
      </c>
      <c r="CK18" s="54">
        <f>HB!CK18*0.85</f>
        <v>11951</v>
      </c>
      <c r="CL18" s="54">
        <f>HB!CL18*0.85</f>
        <v>11806.5</v>
      </c>
      <c r="CM18" s="54">
        <f>HB!CM18*0.85</f>
        <v>11806.5</v>
      </c>
      <c r="CN18" s="54">
        <f>HB!CN18*0.85</f>
        <v>11806.5</v>
      </c>
      <c r="CO18" s="54">
        <f>HB!CO18*0.85</f>
        <v>11806.5</v>
      </c>
      <c r="CP18" s="54">
        <f>HB!CP18*0.85</f>
        <v>11806.5</v>
      </c>
      <c r="CQ18" s="54">
        <f>HB!CQ18*0.85</f>
        <v>12601.25</v>
      </c>
      <c r="CR18" s="54">
        <f>HB!CR18*0.85</f>
        <v>12601.25</v>
      </c>
      <c r="CS18" s="54">
        <f>HB!CS18*0.85</f>
        <v>12601.25</v>
      </c>
      <c r="CT18" s="54">
        <f>HB!CT18*0.85</f>
        <v>12601.25</v>
      </c>
      <c r="CU18" s="54">
        <f>HB!CU18*0.85</f>
        <v>12601.25</v>
      </c>
      <c r="CV18" s="54">
        <f>HB!CV18*0.85</f>
        <v>12601.25</v>
      </c>
      <c r="CW18" s="54">
        <f>HB!CW18*0.85</f>
        <v>12601.25</v>
      </c>
      <c r="CX18" s="54">
        <f>HB!CX18*0.85</f>
        <v>12962.5</v>
      </c>
      <c r="CY18" s="54">
        <f>HB!CY18*0.85</f>
        <v>12962.5</v>
      </c>
      <c r="CZ18" s="54">
        <f>HB!CZ18*0.85</f>
        <v>12962.5</v>
      </c>
      <c r="DA18" s="54">
        <f>HB!DA18*0.85</f>
        <v>12962.5</v>
      </c>
      <c r="DB18" s="54">
        <f>HB!DB18*0.85</f>
        <v>12962.5</v>
      </c>
      <c r="DC18" s="54">
        <f>HB!DC18*0.85</f>
        <v>12962.5</v>
      </c>
      <c r="DD18" s="54">
        <f>HB!DD18*0.85</f>
        <v>12962.5</v>
      </c>
      <c r="DE18" s="54">
        <f>HB!DE18*0.85</f>
        <v>13685</v>
      </c>
    </row>
    <row r="19" spans="1:109" s="4" customFormat="1" ht="12" customHeight="1">
      <c r="A19" s="24">
        <v>2</v>
      </c>
      <c r="B19" s="54">
        <f>HB!B19*0.85</f>
        <v>17146.625</v>
      </c>
      <c r="C19" s="54">
        <f>HB!C19*0.85</f>
        <v>16785.375</v>
      </c>
      <c r="D19" s="54">
        <f>HB!D19*0.85</f>
        <v>17507.875</v>
      </c>
      <c r="E19" s="54">
        <f>HB!E19*0.85</f>
        <v>17507.875</v>
      </c>
      <c r="F19" s="54">
        <f>HB!F19*0.85</f>
        <v>17507.875</v>
      </c>
      <c r="G19" s="54">
        <f>HB!G19*0.85</f>
        <v>16496.375</v>
      </c>
      <c r="H19" s="54">
        <f>HB!H19*0.85</f>
        <v>16496.375</v>
      </c>
      <c r="I19" s="54">
        <f>HB!I19*0.85</f>
        <v>16496.375</v>
      </c>
      <c r="J19" s="54">
        <f>HB!J19*0.85</f>
        <v>16496.375</v>
      </c>
      <c r="K19" s="54">
        <f>HB!K19*0.85</f>
        <v>17146.625</v>
      </c>
      <c r="L19" s="54">
        <f>HB!L19*0.85</f>
        <v>17146.625</v>
      </c>
      <c r="M19" s="54">
        <f>HB!M19*0.85</f>
        <v>16062.875</v>
      </c>
      <c r="N19" s="54">
        <f>HB!N19*0.85</f>
        <v>16062.875</v>
      </c>
      <c r="O19" s="54">
        <f>HB!O19*0.85</f>
        <v>16062.875</v>
      </c>
      <c r="P19" s="54">
        <f>HB!P19*0.85</f>
        <v>16062.875</v>
      </c>
      <c r="Q19" s="54">
        <f>HB!Q19*0.85</f>
        <v>16062.875</v>
      </c>
      <c r="R19" s="54">
        <f>HB!R19*0.85</f>
        <v>16496.375</v>
      </c>
      <c r="S19" s="54">
        <f>HB!S19*0.85</f>
        <v>16496.375</v>
      </c>
      <c r="T19" s="54">
        <f>HB!T19*0.85</f>
        <v>16062.875</v>
      </c>
      <c r="U19" s="54">
        <f>HB!U19*0.85</f>
        <v>16062.875</v>
      </c>
      <c r="V19" s="54">
        <f>HB!V19*0.85</f>
        <v>16062.875</v>
      </c>
      <c r="W19" s="54">
        <f>HB!W19*0.85</f>
        <v>16062.875</v>
      </c>
      <c r="X19" s="54">
        <f>HB!X19*0.85</f>
        <v>14906.875</v>
      </c>
      <c r="Y19" s="54">
        <f>HB!Y19*0.85</f>
        <v>15123.625</v>
      </c>
      <c r="Z19" s="54">
        <f>HB!Z19*0.85</f>
        <v>15123.625</v>
      </c>
      <c r="AA19" s="54">
        <f>HB!AA19*0.85</f>
        <v>14906.875</v>
      </c>
      <c r="AB19" s="54">
        <f>HB!AB19*0.85</f>
        <v>14906.875</v>
      </c>
      <c r="AC19" s="54">
        <f>HB!AC19*0.85</f>
        <v>14906.875</v>
      </c>
      <c r="AD19" s="54">
        <f>HB!AD19*0.85</f>
        <v>14906.875</v>
      </c>
      <c r="AE19" s="54">
        <f>HB!AE19*0.85</f>
        <v>14906.875</v>
      </c>
      <c r="AF19" s="54">
        <f>HB!AF19*0.85</f>
        <v>15123.625</v>
      </c>
      <c r="AG19" s="54">
        <f>HB!AG19*0.85</f>
        <v>15123.625</v>
      </c>
      <c r="AH19" s="54">
        <f>HB!AH19*0.85</f>
        <v>14906.875</v>
      </c>
      <c r="AI19" s="54">
        <f>HB!AI19*0.85</f>
        <v>15123.625</v>
      </c>
      <c r="AJ19" s="54">
        <f>HB!AJ19*0.85</f>
        <v>15123.625</v>
      </c>
      <c r="AK19" s="54">
        <f>HB!AK19*0.85</f>
        <v>15123.625</v>
      </c>
      <c r="AL19" s="54">
        <f>HB!AL19*0.85</f>
        <v>15123.625</v>
      </c>
      <c r="AM19" s="54">
        <f>HB!AM19*0.85</f>
        <v>15123.625</v>
      </c>
      <c r="AN19" s="54">
        <f>HB!AN19*0.85</f>
        <v>15123.625</v>
      </c>
      <c r="AO19" s="54">
        <f>HB!AO19*0.85</f>
        <v>14906.875</v>
      </c>
      <c r="AP19" s="54">
        <f>HB!AP19*0.85</f>
        <v>14906.875</v>
      </c>
      <c r="AQ19" s="54">
        <f>HB!AQ19*0.85</f>
        <v>14906.875</v>
      </c>
      <c r="AR19" s="54">
        <f>HB!AR19*0.85</f>
        <v>14906.875</v>
      </c>
      <c r="AS19" s="54">
        <f>HB!AS19*0.85</f>
        <v>14906.875</v>
      </c>
      <c r="AT19" s="54">
        <f>HB!AT19*0.85</f>
        <v>15123.625</v>
      </c>
      <c r="AU19" s="54">
        <f>HB!AU19*0.85</f>
        <v>15123.625</v>
      </c>
      <c r="AV19" s="54">
        <f>HB!AV19*0.85</f>
        <v>14906.875</v>
      </c>
      <c r="AW19" s="54">
        <f>HB!AW19*0.85</f>
        <v>14906.875</v>
      </c>
      <c r="AX19" s="54">
        <f>HB!AX19*0.85</f>
        <v>14906.875</v>
      </c>
      <c r="AY19" s="54">
        <f>HB!AY19*0.85</f>
        <v>14906.875</v>
      </c>
      <c r="AZ19" s="54">
        <f>HB!AZ19*0.85</f>
        <v>14906.875</v>
      </c>
      <c r="BA19" s="54">
        <f>HB!BA19*0.85</f>
        <v>15123.625</v>
      </c>
      <c r="BB19" s="54">
        <f>HB!BB19*0.85</f>
        <v>15123.625</v>
      </c>
      <c r="BC19" s="54">
        <f>HB!BC19*0.85</f>
        <v>14690.125</v>
      </c>
      <c r="BD19" s="54">
        <f>HB!BD19*0.85</f>
        <v>14690.125</v>
      </c>
      <c r="BE19" s="54">
        <f>HB!BE19*0.85</f>
        <v>14690.125</v>
      </c>
      <c r="BF19" s="54">
        <f>HB!BF19*0.85</f>
        <v>15123.625</v>
      </c>
      <c r="BG19" s="54">
        <f>HB!BG19*0.85</f>
        <v>15123.625</v>
      </c>
      <c r="BH19" s="54">
        <f>HB!BH19*0.85</f>
        <v>15123.625</v>
      </c>
      <c r="BI19" s="54">
        <f>HB!BI19*0.85</f>
        <v>15123.625</v>
      </c>
      <c r="BJ19" s="54">
        <f>HB!BJ19*0.85</f>
        <v>14545.625</v>
      </c>
      <c r="BK19" s="54">
        <f>HB!BK19*0.85</f>
        <v>14545.625</v>
      </c>
      <c r="BL19" s="54">
        <f>HB!BL19*0.85</f>
        <v>14545.625</v>
      </c>
      <c r="BM19" s="54">
        <f>HB!BM19*0.85</f>
        <v>14545.625</v>
      </c>
      <c r="BN19" s="54">
        <f>HB!BN19*0.85</f>
        <v>14545.625</v>
      </c>
      <c r="BO19" s="54">
        <f>HB!BO19*0.85</f>
        <v>14690.125</v>
      </c>
      <c r="BP19" s="54">
        <f>HB!BP19*0.85</f>
        <v>14690.125</v>
      </c>
      <c r="BQ19" s="54">
        <f>HB!BQ19*0.85</f>
        <v>14545.625</v>
      </c>
      <c r="BR19" s="54">
        <f>HB!BR19*0.85</f>
        <v>14545.625</v>
      </c>
      <c r="BS19" s="54">
        <f>HB!BS19*0.85</f>
        <v>14545.625</v>
      </c>
      <c r="BT19" s="54">
        <f>HB!BT19*0.85</f>
        <v>14545.625</v>
      </c>
      <c r="BU19" s="54">
        <f>HB!BU19*0.85</f>
        <v>14545.625</v>
      </c>
      <c r="BV19" s="54">
        <f>HB!BV19*0.85</f>
        <v>14690.125</v>
      </c>
      <c r="BW19" s="54">
        <f>HB!BW19*0.85</f>
        <v>14690.125</v>
      </c>
      <c r="BX19" s="54">
        <f>HB!BX19*0.85</f>
        <v>14545.625</v>
      </c>
      <c r="BY19" s="54">
        <f>HB!BY19*0.85</f>
        <v>14545.625</v>
      </c>
      <c r="BZ19" s="54">
        <f>HB!BZ19*0.85</f>
        <v>14545.625</v>
      </c>
      <c r="CA19" s="54">
        <f>HB!CA19*0.85</f>
        <v>14545.625</v>
      </c>
      <c r="CB19" s="54">
        <f>HB!CB19*0.85</f>
        <v>14545.625</v>
      </c>
      <c r="CC19" s="54">
        <f>HB!CC19*0.85</f>
        <v>14690.125</v>
      </c>
      <c r="CD19" s="54">
        <f>HB!CD19*0.85</f>
        <v>14690.125</v>
      </c>
      <c r="CE19" s="54">
        <f>HB!CE19*0.85</f>
        <v>14545.625</v>
      </c>
      <c r="CF19" s="54">
        <f>HB!CF19*0.85</f>
        <v>14545.625</v>
      </c>
      <c r="CG19" s="54">
        <f>HB!CG19*0.85</f>
        <v>14545.625</v>
      </c>
      <c r="CH19" s="54">
        <f>HB!CH19*0.85</f>
        <v>14545.625</v>
      </c>
      <c r="CI19" s="54">
        <f>HB!CI19*0.85</f>
        <v>14545.625</v>
      </c>
      <c r="CJ19" s="54">
        <f>HB!CJ19*0.85</f>
        <v>14690.125</v>
      </c>
      <c r="CK19" s="54">
        <f>HB!CK19*0.85</f>
        <v>14690.125</v>
      </c>
      <c r="CL19" s="54">
        <f>HB!CL19*0.85</f>
        <v>14545.625</v>
      </c>
      <c r="CM19" s="54">
        <f>HB!CM19*0.85</f>
        <v>14545.625</v>
      </c>
      <c r="CN19" s="54">
        <f>HB!CN19*0.85</f>
        <v>14545.625</v>
      </c>
      <c r="CO19" s="54">
        <f>HB!CO19*0.85</f>
        <v>14545.625</v>
      </c>
      <c r="CP19" s="54">
        <f>HB!CP19*0.85</f>
        <v>14545.625</v>
      </c>
      <c r="CQ19" s="54">
        <f>HB!CQ19*0.85</f>
        <v>15340.375</v>
      </c>
      <c r="CR19" s="54">
        <f>HB!CR19*0.85</f>
        <v>15340.375</v>
      </c>
      <c r="CS19" s="54">
        <f>HB!CS19*0.85</f>
        <v>15340.375</v>
      </c>
      <c r="CT19" s="54">
        <f>HB!CT19*0.85</f>
        <v>15340.375</v>
      </c>
      <c r="CU19" s="54">
        <f>HB!CU19*0.85</f>
        <v>15340.375</v>
      </c>
      <c r="CV19" s="54">
        <f>HB!CV19*0.85</f>
        <v>15340.375</v>
      </c>
      <c r="CW19" s="54">
        <f>HB!CW19*0.85</f>
        <v>15340.375</v>
      </c>
      <c r="CX19" s="54">
        <f>HB!CX19*0.85</f>
        <v>15701.625</v>
      </c>
      <c r="CY19" s="54">
        <f>HB!CY19*0.85</f>
        <v>15701.625</v>
      </c>
      <c r="CZ19" s="54">
        <f>HB!CZ19*0.85</f>
        <v>15701.625</v>
      </c>
      <c r="DA19" s="54">
        <f>HB!DA19*0.85</f>
        <v>15701.625</v>
      </c>
      <c r="DB19" s="54">
        <f>HB!DB19*0.85</f>
        <v>15701.625</v>
      </c>
      <c r="DC19" s="54">
        <f>HB!DC19*0.85</f>
        <v>15701.625</v>
      </c>
      <c r="DD19" s="54">
        <f>HB!DD19*0.85</f>
        <v>15701.625</v>
      </c>
      <c r="DE19" s="54">
        <f>HB!DE19*0.85</f>
        <v>16424.125</v>
      </c>
    </row>
    <row r="20" spans="1:109" s="4" customFormat="1" ht="12" customHeight="1">
      <c r="A20" s="25" t="s">
        <v>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</row>
    <row r="21" spans="1:109" s="4" customFormat="1" ht="12" customHeight="1">
      <c r="A21" s="20">
        <v>1</v>
      </c>
      <c r="B21" s="54">
        <f>HB!B21*0.85</f>
        <v>20548.75</v>
      </c>
      <c r="C21" s="54">
        <f>HB!C21*0.85</f>
        <v>20187.5</v>
      </c>
      <c r="D21" s="54">
        <f>HB!D21*0.85</f>
        <v>20910</v>
      </c>
      <c r="E21" s="54">
        <f>HB!E21*0.85</f>
        <v>20910</v>
      </c>
      <c r="F21" s="54">
        <f>HB!F21*0.85</f>
        <v>20910</v>
      </c>
      <c r="G21" s="54">
        <f>HB!G21*0.85</f>
        <v>19898.5</v>
      </c>
      <c r="H21" s="54">
        <f>HB!H21*0.85</f>
        <v>19898.5</v>
      </c>
      <c r="I21" s="54">
        <f>HB!I21*0.85</f>
        <v>19898.5</v>
      </c>
      <c r="J21" s="54">
        <f>HB!J21*0.85</f>
        <v>19898.5</v>
      </c>
      <c r="K21" s="54">
        <f>HB!K21*0.85</f>
        <v>20548.75</v>
      </c>
      <c r="L21" s="54">
        <f>HB!L21*0.85</f>
        <v>20548.75</v>
      </c>
      <c r="M21" s="54">
        <f>HB!M21*0.85</f>
        <v>19465</v>
      </c>
      <c r="N21" s="54">
        <f>HB!N21*0.85</f>
        <v>19465</v>
      </c>
      <c r="O21" s="54">
        <f>HB!O21*0.85</f>
        <v>19465</v>
      </c>
      <c r="P21" s="54">
        <f>HB!P21*0.85</f>
        <v>19465</v>
      </c>
      <c r="Q21" s="54">
        <f>HB!Q21*0.85</f>
        <v>19465</v>
      </c>
      <c r="R21" s="54">
        <f>HB!R21*0.85</f>
        <v>19898.5</v>
      </c>
      <c r="S21" s="54">
        <f>HB!S21*0.85</f>
        <v>19898.5</v>
      </c>
      <c r="T21" s="54">
        <f>HB!T21*0.85</f>
        <v>19465</v>
      </c>
      <c r="U21" s="54">
        <f>HB!U21*0.85</f>
        <v>19465</v>
      </c>
      <c r="V21" s="54">
        <f>HB!V21*0.85</f>
        <v>19465</v>
      </c>
      <c r="W21" s="54">
        <f>HB!W21*0.85</f>
        <v>19465</v>
      </c>
      <c r="X21" s="54">
        <f>HB!X21*0.85</f>
        <v>17225.25</v>
      </c>
      <c r="Y21" s="54">
        <f>HB!Y21*0.85</f>
        <v>17442</v>
      </c>
      <c r="Z21" s="54">
        <f>HB!Z21*0.85</f>
        <v>17442</v>
      </c>
      <c r="AA21" s="54">
        <f>HB!AA21*0.85</f>
        <v>17225.25</v>
      </c>
      <c r="AB21" s="54">
        <f>HB!AB21*0.85</f>
        <v>17225.25</v>
      </c>
      <c r="AC21" s="54">
        <f>HB!AC21*0.85</f>
        <v>17225.25</v>
      </c>
      <c r="AD21" s="54">
        <f>HB!AD21*0.85</f>
        <v>17225.25</v>
      </c>
      <c r="AE21" s="54">
        <f>HB!AE21*0.85</f>
        <v>17225.25</v>
      </c>
      <c r="AF21" s="54">
        <f>HB!AF21*0.85</f>
        <v>17442</v>
      </c>
      <c r="AG21" s="54">
        <f>HB!AG21*0.85</f>
        <v>17442</v>
      </c>
      <c r="AH21" s="54">
        <f>HB!AH21*0.85</f>
        <v>17225.25</v>
      </c>
      <c r="AI21" s="54">
        <f>HB!AI21*0.85</f>
        <v>17442</v>
      </c>
      <c r="AJ21" s="54">
        <f>HB!AJ21*0.85</f>
        <v>17442</v>
      </c>
      <c r="AK21" s="54">
        <f>HB!AK21*0.85</f>
        <v>17442</v>
      </c>
      <c r="AL21" s="54">
        <f>HB!AL21*0.85</f>
        <v>17442</v>
      </c>
      <c r="AM21" s="54">
        <f>HB!AM21*0.85</f>
        <v>17442</v>
      </c>
      <c r="AN21" s="54">
        <f>HB!AN21*0.85</f>
        <v>17442</v>
      </c>
      <c r="AO21" s="54">
        <f>HB!AO21*0.85</f>
        <v>17225.25</v>
      </c>
      <c r="AP21" s="54">
        <f>HB!AP21*0.85</f>
        <v>17225.25</v>
      </c>
      <c r="AQ21" s="54">
        <f>HB!AQ21*0.85</f>
        <v>17225.25</v>
      </c>
      <c r="AR21" s="54">
        <f>HB!AR21*0.85</f>
        <v>17225.25</v>
      </c>
      <c r="AS21" s="54">
        <f>HB!AS21*0.85</f>
        <v>17225.25</v>
      </c>
      <c r="AT21" s="54">
        <f>HB!AT21*0.85</f>
        <v>17442</v>
      </c>
      <c r="AU21" s="54">
        <f>HB!AU21*0.85</f>
        <v>17442</v>
      </c>
      <c r="AV21" s="54">
        <f>HB!AV21*0.85</f>
        <v>17225.25</v>
      </c>
      <c r="AW21" s="54">
        <f>HB!AW21*0.85</f>
        <v>17225.25</v>
      </c>
      <c r="AX21" s="54">
        <f>HB!AX21*0.85</f>
        <v>17225.25</v>
      </c>
      <c r="AY21" s="54">
        <f>HB!AY21*0.85</f>
        <v>17225.25</v>
      </c>
      <c r="AZ21" s="54">
        <f>HB!AZ21*0.85</f>
        <v>17225.25</v>
      </c>
      <c r="BA21" s="54">
        <f>HB!BA21*0.85</f>
        <v>17442</v>
      </c>
      <c r="BB21" s="54">
        <f>HB!BB21*0.85</f>
        <v>17442</v>
      </c>
      <c r="BC21" s="54">
        <f>HB!BC21*0.85</f>
        <v>17008.5</v>
      </c>
      <c r="BD21" s="54">
        <f>HB!BD21*0.85</f>
        <v>17008.5</v>
      </c>
      <c r="BE21" s="54">
        <f>HB!BE21*0.85</f>
        <v>17008.5</v>
      </c>
      <c r="BF21" s="54">
        <f>HB!BF21*0.85</f>
        <v>17442</v>
      </c>
      <c r="BG21" s="54">
        <f>HB!BG21*0.85</f>
        <v>17442</v>
      </c>
      <c r="BH21" s="54">
        <f>HB!BH21*0.85</f>
        <v>17442</v>
      </c>
      <c r="BI21" s="54">
        <f>HB!BI21*0.85</f>
        <v>17442</v>
      </c>
      <c r="BJ21" s="54">
        <f>HB!BJ21*0.85</f>
        <v>16864</v>
      </c>
      <c r="BK21" s="54">
        <f>HB!BK21*0.85</f>
        <v>16864</v>
      </c>
      <c r="BL21" s="54">
        <f>HB!BL21*0.85</f>
        <v>16864</v>
      </c>
      <c r="BM21" s="54">
        <f>HB!BM21*0.85</f>
        <v>16864</v>
      </c>
      <c r="BN21" s="54">
        <f>HB!BN21*0.85</f>
        <v>16864</v>
      </c>
      <c r="BO21" s="54">
        <f>HB!BO21*0.85</f>
        <v>17008.5</v>
      </c>
      <c r="BP21" s="54">
        <f>HB!BP21*0.85</f>
        <v>17008.5</v>
      </c>
      <c r="BQ21" s="54">
        <f>HB!BQ21*0.85</f>
        <v>16864</v>
      </c>
      <c r="BR21" s="54">
        <f>HB!BR21*0.85</f>
        <v>16864</v>
      </c>
      <c r="BS21" s="54">
        <f>HB!BS21*0.85</f>
        <v>16864</v>
      </c>
      <c r="BT21" s="54">
        <f>HB!BT21*0.85</f>
        <v>16864</v>
      </c>
      <c r="BU21" s="54">
        <f>HB!BU21*0.85</f>
        <v>16864</v>
      </c>
      <c r="BV21" s="54">
        <f>HB!BV21*0.85</f>
        <v>17008.5</v>
      </c>
      <c r="BW21" s="54">
        <f>HB!BW21*0.85</f>
        <v>17008.5</v>
      </c>
      <c r="BX21" s="54">
        <f>HB!BX21*0.85</f>
        <v>16864</v>
      </c>
      <c r="BY21" s="54">
        <f>HB!BY21*0.85</f>
        <v>16864</v>
      </c>
      <c r="BZ21" s="54">
        <f>HB!BZ21*0.85</f>
        <v>16864</v>
      </c>
      <c r="CA21" s="54">
        <f>HB!CA21*0.85</f>
        <v>16864</v>
      </c>
      <c r="CB21" s="54">
        <f>HB!CB21*0.85</f>
        <v>16864</v>
      </c>
      <c r="CC21" s="54">
        <f>HB!CC21*0.85</f>
        <v>17008.5</v>
      </c>
      <c r="CD21" s="54">
        <f>HB!CD21*0.85</f>
        <v>17008.5</v>
      </c>
      <c r="CE21" s="54">
        <f>HB!CE21*0.85</f>
        <v>16864</v>
      </c>
      <c r="CF21" s="54">
        <f>HB!CF21*0.85</f>
        <v>16864</v>
      </c>
      <c r="CG21" s="54">
        <f>HB!CG21*0.85</f>
        <v>16864</v>
      </c>
      <c r="CH21" s="54">
        <f>HB!CH21*0.85</f>
        <v>16864</v>
      </c>
      <c r="CI21" s="54">
        <f>HB!CI21*0.85</f>
        <v>16864</v>
      </c>
      <c r="CJ21" s="54">
        <f>HB!CJ21*0.85</f>
        <v>17008.5</v>
      </c>
      <c r="CK21" s="54">
        <f>HB!CK21*0.85</f>
        <v>17008.5</v>
      </c>
      <c r="CL21" s="54">
        <f>HB!CL21*0.85</f>
        <v>16864</v>
      </c>
      <c r="CM21" s="54">
        <f>HB!CM21*0.85</f>
        <v>16864</v>
      </c>
      <c r="CN21" s="54">
        <f>HB!CN21*0.85</f>
        <v>16864</v>
      </c>
      <c r="CO21" s="54">
        <f>HB!CO21*0.85</f>
        <v>16864</v>
      </c>
      <c r="CP21" s="54">
        <f>HB!CP21*0.85</f>
        <v>16864</v>
      </c>
      <c r="CQ21" s="54">
        <f>HB!CQ21*0.85</f>
        <v>17658.75</v>
      </c>
      <c r="CR21" s="54">
        <f>HB!CR21*0.85</f>
        <v>17658.75</v>
      </c>
      <c r="CS21" s="54">
        <f>HB!CS21*0.85</f>
        <v>17658.75</v>
      </c>
      <c r="CT21" s="54">
        <f>HB!CT21*0.85</f>
        <v>17658.75</v>
      </c>
      <c r="CU21" s="54">
        <f>HB!CU21*0.85</f>
        <v>17658.75</v>
      </c>
      <c r="CV21" s="54">
        <f>HB!CV21*0.85</f>
        <v>17658.75</v>
      </c>
      <c r="CW21" s="54">
        <f>HB!CW21*0.85</f>
        <v>17658.75</v>
      </c>
      <c r="CX21" s="54">
        <f>HB!CX21*0.85</f>
        <v>18020</v>
      </c>
      <c r="CY21" s="54">
        <f>HB!CY21*0.85</f>
        <v>18020</v>
      </c>
      <c r="CZ21" s="54">
        <f>HB!CZ21*0.85</f>
        <v>18020</v>
      </c>
      <c r="DA21" s="54">
        <f>HB!DA21*0.85</f>
        <v>18020</v>
      </c>
      <c r="DB21" s="54">
        <f>HB!DB21*0.85</f>
        <v>18020</v>
      </c>
      <c r="DC21" s="54">
        <f>HB!DC21*0.85</f>
        <v>18020</v>
      </c>
      <c r="DD21" s="54">
        <f>HB!DD21*0.85</f>
        <v>18020</v>
      </c>
      <c r="DE21" s="54">
        <f>HB!DE21*0.85</f>
        <v>18742.5</v>
      </c>
    </row>
    <row r="22" spans="1:109" s="4" customFormat="1" ht="12" customHeight="1">
      <c r="A22" s="24">
        <v>2</v>
      </c>
      <c r="B22" s="54">
        <f>HB!B22*0.85</f>
        <v>21951.25</v>
      </c>
      <c r="C22" s="54">
        <f>HB!C22*0.85</f>
        <v>21590</v>
      </c>
      <c r="D22" s="54">
        <f>HB!D22*0.85</f>
        <v>22312.5</v>
      </c>
      <c r="E22" s="54">
        <f>HB!E22*0.85</f>
        <v>22312.5</v>
      </c>
      <c r="F22" s="54">
        <f>HB!F22*0.85</f>
        <v>22312.5</v>
      </c>
      <c r="G22" s="54">
        <f>HB!G22*0.85</f>
        <v>21301</v>
      </c>
      <c r="H22" s="54">
        <f>HB!H22*0.85</f>
        <v>21301</v>
      </c>
      <c r="I22" s="54">
        <f>HB!I22*0.85</f>
        <v>21301</v>
      </c>
      <c r="J22" s="54">
        <f>HB!J22*0.85</f>
        <v>21301</v>
      </c>
      <c r="K22" s="54">
        <f>HB!K22*0.85</f>
        <v>21951.25</v>
      </c>
      <c r="L22" s="54">
        <f>HB!L22*0.85</f>
        <v>21951.25</v>
      </c>
      <c r="M22" s="54">
        <f>HB!M22*0.85</f>
        <v>20867.5</v>
      </c>
      <c r="N22" s="54">
        <f>HB!N22*0.85</f>
        <v>20867.5</v>
      </c>
      <c r="O22" s="54">
        <f>HB!O22*0.85</f>
        <v>20867.5</v>
      </c>
      <c r="P22" s="54">
        <f>HB!P22*0.85</f>
        <v>20867.5</v>
      </c>
      <c r="Q22" s="54">
        <f>HB!Q22*0.85</f>
        <v>20867.5</v>
      </c>
      <c r="R22" s="54">
        <f>HB!R22*0.85</f>
        <v>21301</v>
      </c>
      <c r="S22" s="54">
        <f>HB!S22*0.85</f>
        <v>21301</v>
      </c>
      <c r="T22" s="54">
        <f>HB!T22*0.85</f>
        <v>20867.5</v>
      </c>
      <c r="U22" s="54">
        <f>HB!U22*0.85</f>
        <v>20867.5</v>
      </c>
      <c r="V22" s="54">
        <f>HB!V22*0.85</f>
        <v>20867.5</v>
      </c>
      <c r="W22" s="54">
        <f>HB!W22*0.85</f>
        <v>20867.5</v>
      </c>
      <c r="X22" s="54">
        <f>HB!X22*0.85</f>
        <v>18627.75</v>
      </c>
      <c r="Y22" s="54">
        <f>HB!Y22*0.85</f>
        <v>18844.5</v>
      </c>
      <c r="Z22" s="54">
        <f>HB!Z22*0.85</f>
        <v>18844.5</v>
      </c>
      <c r="AA22" s="54">
        <f>HB!AA22*0.85</f>
        <v>18627.75</v>
      </c>
      <c r="AB22" s="54">
        <f>HB!AB22*0.85</f>
        <v>18627.75</v>
      </c>
      <c r="AC22" s="54">
        <f>HB!AC22*0.85</f>
        <v>18627.75</v>
      </c>
      <c r="AD22" s="54">
        <f>HB!AD22*0.85</f>
        <v>18627.75</v>
      </c>
      <c r="AE22" s="54">
        <f>HB!AE22*0.85</f>
        <v>18627.75</v>
      </c>
      <c r="AF22" s="54">
        <f>HB!AF22*0.85</f>
        <v>18844.5</v>
      </c>
      <c r="AG22" s="54">
        <f>HB!AG22*0.85</f>
        <v>18844.5</v>
      </c>
      <c r="AH22" s="54">
        <f>HB!AH22*0.85</f>
        <v>18627.75</v>
      </c>
      <c r="AI22" s="54">
        <f>HB!AI22*0.85</f>
        <v>18844.5</v>
      </c>
      <c r="AJ22" s="54">
        <f>HB!AJ22*0.85</f>
        <v>18844.5</v>
      </c>
      <c r="AK22" s="54">
        <f>HB!AK22*0.85</f>
        <v>18844.5</v>
      </c>
      <c r="AL22" s="54">
        <f>HB!AL22*0.85</f>
        <v>18844.5</v>
      </c>
      <c r="AM22" s="54">
        <f>HB!AM22*0.85</f>
        <v>18844.5</v>
      </c>
      <c r="AN22" s="54">
        <f>HB!AN22*0.85</f>
        <v>18844.5</v>
      </c>
      <c r="AO22" s="54">
        <f>HB!AO22*0.85</f>
        <v>18627.75</v>
      </c>
      <c r="AP22" s="54">
        <f>HB!AP22*0.85</f>
        <v>18627.75</v>
      </c>
      <c r="AQ22" s="54">
        <f>HB!AQ22*0.85</f>
        <v>18627.75</v>
      </c>
      <c r="AR22" s="54">
        <f>HB!AR22*0.85</f>
        <v>18627.75</v>
      </c>
      <c r="AS22" s="54">
        <f>HB!AS22*0.85</f>
        <v>18627.75</v>
      </c>
      <c r="AT22" s="54">
        <f>HB!AT22*0.85</f>
        <v>18844.5</v>
      </c>
      <c r="AU22" s="54">
        <f>HB!AU22*0.85</f>
        <v>18844.5</v>
      </c>
      <c r="AV22" s="54">
        <f>HB!AV22*0.85</f>
        <v>18627.75</v>
      </c>
      <c r="AW22" s="54">
        <f>HB!AW22*0.85</f>
        <v>18627.75</v>
      </c>
      <c r="AX22" s="54">
        <f>HB!AX22*0.85</f>
        <v>18627.75</v>
      </c>
      <c r="AY22" s="54">
        <f>HB!AY22*0.85</f>
        <v>18627.75</v>
      </c>
      <c r="AZ22" s="54">
        <f>HB!AZ22*0.85</f>
        <v>18627.75</v>
      </c>
      <c r="BA22" s="54">
        <f>HB!BA22*0.85</f>
        <v>18844.5</v>
      </c>
      <c r="BB22" s="54">
        <f>HB!BB22*0.85</f>
        <v>18844.5</v>
      </c>
      <c r="BC22" s="54">
        <f>HB!BC22*0.85</f>
        <v>18411</v>
      </c>
      <c r="BD22" s="54">
        <f>HB!BD22*0.85</f>
        <v>18411</v>
      </c>
      <c r="BE22" s="54">
        <f>HB!BE22*0.85</f>
        <v>18411</v>
      </c>
      <c r="BF22" s="54">
        <f>HB!BF22*0.85</f>
        <v>18844.5</v>
      </c>
      <c r="BG22" s="54">
        <f>HB!BG22*0.85</f>
        <v>18844.5</v>
      </c>
      <c r="BH22" s="54">
        <f>HB!BH22*0.85</f>
        <v>18844.5</v>
      </c>
      <c r="BI22" s="54">
        <f>HB!BI22*0.85</f>
        <v>18844.5</v>
      </c>
      <c r="BJ22" s="54">
        <f>HB!BJ22*0.85</f>
        <v>18266.5</v>
      </c>
      <c r="BK22" s="54">
        <f>HB!BK22*0.85</f>
        <v>18266.5</v>
      </c>
      <c r="BL22" s="54">
        <f>HB!BL22*0.85</f>
        <v>18266.5</v>
      </c>
      <c r="BM22" s="54">
        <f>HB!BM22*0.85</f>
        <v>18266.5</v>
      </c>
      <c r="BN22" s="54">
        <f>HB!BN22*0.85</f>
        <v>18266.5</v>
      </c>
      <c r="BO22" s="54">
        <f>HB!BO22*0.85</f>
        <v>18411</v>
      </c>
      <c r="BP22" s="54">
        <f>HB!BP22*0.85</f>
        <v>18411</v>
      </c>
      <c r="BQ22" s="54">
        <f>HB!BQ22*0.85</f>
        <v>18266.5</v>
      </c>
      <c r="BR22" s="54">
        <f>HB!BR22*0.85</f>
        <v>18266.5</v>
      </c>
      <c r="BS22" s="54">
        <f>HB!BS22*0.85</f>
        <v>18266.5</v>
      </c>
      <c r="BT22" s="54">
        <f>HB!BT22*0.85</f>
        <v>18266.5</v>
      </c>
      <c r="BU22" s="54">
        <f>HB!BU22*0.85</f>
        <v>18266.5</v>
      </c>
      <c r="BV22" s="54">
        <f>HB!BV22*0.85</f>
        <v>18411</v>
      </c>
      <c r="BW22" s="54">
        <f>HB!BW22*0.85</f>
        <v>18411</v>
      </c>
      <c r="BX22" s="54">
        <f>HB!BX22*0.85</f>
        <v>18266.5</v>
      </c>
      <c r="BY22" s="54">
        <f>HB!BY22*0.85</f>
        <v>18266.5</v>
      </c>
      <c r="BZ22" s="54">
        <f>HB!BZ22*0.85</f>
        <v>18266.5</v>
      </c>
      <c r="CA22" s="54">
        <f>HB!CA22*0.85</f>
        <v>18266.5</v>
      </c>
      <c r="CB22" s="54">
        <f>HB!CB22*0.85</f>
        <v>18266.5</v>
      </c>
      <c r="CC22" s="54">
        <f>HB!CC22*0.85</f>
        <v>18411</v>
      </c>
      <c r="CD22" s="54">
        <f>HB!CD22*0.85</f>
        <v>18411</v>
      </c>
      <c r="CE22" s="54">
        <f>HB!CE22*0.85</f>
        <v>18266.5</v>
      </c>
      <c r="CF22" s="54">
        <f>HB!CF22*0.85</f>
        <v>18266.5</v>
      </c>
      <c r="CG22" s="54">
        <f>HB!CG22*0.85</f>
        <v>18266.5</v>
      </c>
      <c r="CH22" s="54">
        <f>HB!CH22*0.85</f>
        <v>18266.5</v>
      </c>
      <c r="CI22" s="54">
        <f>HB!CI22*0.85</f>
        <v>18266.5</v>
      </c>
      <c r="CJ22" s="54">
        <f>HB!CJ22*0.85</f>
        <v>18411</v>
      </c>
      <c r="CK22" s="54">
        <f>HB!CK22*0.85</f>
        <v>18411</v>
      </c>
      <c r="CL22" s="54">
        <f>HB!CL22*0.85</f>
        <v>18266.5</v>
      </c>
      <c r="CM22" s="54">
        <f>HB!CM22*0.85</f>
        <v>18266.5</v>
      </c>
      <c r="CN22" s="54">
        <f>HB!CN22*0.85</f>
        <v>18266.5</v>
      </c>
      <c r="CO22" s="54">
        <f>HB!CO22*0.85</f>
        <v>18266.5</v>
      </c>
      <c r="CP22" s="54">
        <f>HB!CP22*0.85</f>
        <v>18266.5</v>
      </c>
      <c r="CQ22" s="54">
        <f>HB!CQ22*0.85</f>
        <v>19061.25</v>
      </c>
      <c r="CR22" s="54">
        <f>HB!CR22*0.85</f>
        <v>19061.25</v>
      </c>
      <c r="CS22" s="54">
        <f>HB!CS22*0.85</f>
        <v>19061.25</v>
      </c>
      <c r="CT22" s="54">
        <f>HB!CT22*0.85</f>
        <v>19061.25</v>
      </c>
      <c r="CU22" s="54">
        <f>HB!CU22*0.85</f>
        <v>19061.25</v>
      </c>
      <c r="CV22" s="54">
        <f>HB!CV22*0.85</f>
        <v>19061.25</v>
      </c>
      <c r="CW22" s="54">
        <f>HB!CW22*0.85</f>
        <v>19061.25</v>
      </c>
      <c r="CX22" s="54">
        <f>HB!CX22*0.85</f>
        <v>19422.5</v>
      </c>
      <c r="CY22" s="54">
        <f>HB!CY22*0.85</f>
        <v>19422.5</v>
      </c>
      <c r="CZ22" s="54">
        <f>HB!CZ22*0.85</f>
        <v>19422.5</v>
      </c>
      <c r="DA22" s="54">
        <f>HB!DA22*0.85</f>
        <v>19422.5</v>
      </c>
      <c r="DB22" s="54">
        <f>HB!DB22*0.85</f>
        <v>19422.5</v>
      </c>
      <c r="DC22" s="54">
        <f>HB!DC22*0.85</f>
        <v>19422.5</v>
      </c>
      <c r="DD22" s="54">
        <f>HB!DD22*0.85</f>
        <v>19422.5</v>
      </c>
      <c r="DE22" s="54">
        <f>HB!DE22*0.85</f>
        <v>20145</v>
      </c>
    </row>
    <row r="23" spans="1:109" s="4" customFormat="1" ht="12" customHeight="1">
      <c r="A23" s="24">
        <v>3</v>
      </c>
      <c r="B23" s="54">
        <f>HB!B23*0.85</f>
        <v>23353.75</v>
      </c>
      <c r="C23" s="54">
        <f>HB!C23*0.85</f>
        <v>22992.5</v>
      </c>
      <c r="D23" s="54">
        <f>HB!D23*0.85</f>
        <v>23715</v>
      </c>
      <c r="E23" s="54">
        <f>HB!E23*0.85</f>
        <v>23715</v>
      </c>
      <c r="F23" s="54">
        <f>HB!F23*0.85</f>
        <v>23715</v>
      </c>
      <c r="G23" s="54">
        <f>HB!G23*0.85</f>
        <v>22703.5</v>
      </c>
      <c r="H23" s="54">
        <f>HB!H23*0.85</f>
        <v>22703.5</v>
      </c>
      <c r="I23" s="54">
        <f>HB!I23*0.85</f>
        <v>22703.5</v>
      </c>
      <c r="J23" s="54">
        <f>HB!J23*0.85</f>
        <v>22703.5</v>
      </c>
      <c r="K23" s="54">
        <f>HB!K23*0.85</f>
        <v>23353.75</v>
      </c>
      <c r="L23" s="54">
        <f>HB!L23*0.85</f>
        <v>23353.75</v>
      </c>
      <c r="M23" s="54">
        <f>HB!M23*0.85</f>
        <v>22270</v>
      </c>
      <c r="N23" s="54">
        <f>HB!N23*0.85</f>
        <v>22270</v>
      </c>
      <c r="O23" s="54">
        <f>HB!O23*0.85</f>
        <v>22270</v>
      </c>
      <c r="P23" s="54">
        <f>HB!P23*0.85</f>
        <v>22270</v>
      </c>
      <c r="Q23" s="54">
        <f>HB!Q23*0.85</f>
        <v>22270</v>
      </c>
      <c r="R23" s="54">
        <f>HB!R23*0.85</f>
        <v>22703.5</v>
      </c>
      <c r="S23" s="54">
        <f>HB!S23*0.85</f>
        <v>22703.5</v>
      </c>
      <c r="T23" s="54">
        <f>HB!T23*0.85</f>
        <v>22270</v>
      </c>
      <c r="U23" s="54">
        <f>HB!U23*0.85</f>
        <v>22270</v>
      </c>
      <c r="V23" s="54">
        <f>HB!V23*0.85</f>
        <v>22270</v>
      </c>
      <c r="W23" s="54">
        <f>HB!W23*0.85</f>
        <v>22270</v>
      </c>
      <c r="X23" s="54">
        <f>HB!X23*0.85</f>
        <v>20030.25</v>
      </c>
      <c r="Y23" s="54">
        <f>HB!Y23*0.85</f>
        <v>20247</v>
      </c>
      <c r="Z23" s="54">
        <f>HB!Z23*0.85</f>
        <v>20247</v>
      </c>
      <c r="AA23" s="54">
        <f>HB!AA23*0.85</f>
        <v>20030.25</v>
      </c>
      <c r="AB23" s="54">
        <f>HB!AB23*0.85</f>
        <v>20030.25</v>
      </c>
      <c r="AC23" s="54">
        <f>HB!AC23*0.85</f>
        <v>20030.25</v>
      </c>
      <c r="AD23" s="54">
        <f>HB!AD23*0.85</f>
        <v>20030.25</v>
      </c>
      <c r="AE23" s="54">
        <f>HB!AE23*0.85</f>
        <v>20030.25</v>
      </c>
      <c r="AF23" s="54">
        <f>HB!AF23*0.85</f>
        <v>20247</v>
      </c>
      <c r="AG23" s="54">
        <f>HB!AG23*0.85</f>
        <v>20247</v>
      </c>
      <c r="AH23" s="54">
        <f>HB!AH23*0.85</f>
        <v>20030.25</v>
      </c>
      <c r="AI23" s="54">
        <f>HB!AI23*0.85</f>
        <v>20247</v>
      </c>
      <c r="AJ23" s="54">
        <f>HB!AJ23*0.85</f>
        <v>20247</v>
      </c>
      <c r="AK23" s="54">
        <f>HB!AK23*0.85</f>
        <v>20247</v>
      </c>
      <c r="AL23" s="54">
        <f>HB!AL23*0.85</f>
        <v>20247</v>
      </c>
      <c r="AM23" s="54">
        <f>HB!AM23*0.85</f>
        <v>20247</v>
      </c>
      <c r="AN23" s="54">
        <f>HB!AN23*0.85</f>
        <v>20247</v>
      </c>
      <c r="AO23" s="54">
        <f>HB!AO23*0.85</f>
        <v>20030.25</v>
      </c>
      <c r="AP23" s="54">
        <f>HB!AP23*0.85</f>
        <v>20030.25</v>
      </c>
      <c r="AQ23" s="54">
        <f>HB!AQ23*0.85</f>
        <v>20030.25</v>
      </c>
      <c r="AR23" s="54">
        <f>HB!AR23*0.85</f>
        <v>20030.25</v>
      </c>
      <c r="AS23" s="54">
        <f>HB!AS23*0.85</f>
        <v>20030.25</v>
      </c>
      <c r="AT23" s="54">
        <f>HB!AT23*0.85</f>
        <v>20247</v>
      </c>
      <c r="AU23" s="54">
        <f>HB!AU23*0.85</f>
        <v>20247</v>
      </c>
      <c r="AV23" s="54">
        <f>HB!AV23*0.85</f>
        <v>20030.25</v>
      </c>
      <c r="AW23" s="54">
        <f>HB!AW23*0.85</f>
        <v>20030.25</v>
      </c>
      <c r="AX23" s="54">
        <f>HB!AX23*0.85</f>
        <v>20030.25</v>
      </c>
      <c r="AY23" s="54">
        <f>HB!AY23*0.85</f>
        <v>20030.25</v>
      </c>
      <c r="AZ23" s="54">
        <f>HB!AZ23*0.85</f>
        <v>20030.25</v>
      </c>
      <c r="BA23" s="54">
        <f>HB!BA23*0.85</f>
        <v>20247</v>
      </c>
      <c r="BB23" s="54">
        <f>HB!BB23*0.85</f>
        <v>20247</v>
      </c>
      <c r="BC23" s="54">
        <f>HB!BC23*0.85</f>
        <v>19813.5</v>
      </c>
      <c r="BD23" s="54">
        <f>HB!BD23*0.85</f>
        <v>19813.5</v>
      </c>
      <c r="BE23" s="54">
        <f>HB!BE23*0.85</f>
        <v>19813.5</v>
      </c>
      <c r="BF23" s="54">
        <f>HB!BF23*0.85</f>
        <v>20247</v>
      </c>
      <c r="BG23" s="54">
        <f>HB!BG23*0.85</f>
        <v>20247</v>
      </c>
      <c r="BH23" s="54">
        <f>HB!BH23*0.85</f>
        <v>20247</v>
      </c>
      <c r="BI23" s="54">
        <f>HB!BI23*0.85</f>
        <v>20247</v>
      </c>
      <c r="BJ23" s="54">
        <f>HB!BJ23*0.85</f>
        <v>19669</v>
      </c>
      <c r="BK23" s="54">
        <f>HB!BK23*0.85</f>
        <v>19669</v>
      </c>
      <c r="BL23" s="54">
        <f>HB!BL23*0.85</f>
        <v>19669</v>
      </c>
      <c r="BM23" s="54">
        <f>HB!BM23*0.85</f>
        <v>19669</v>
      </c>
      <c r="BN23" s="54">
        <f>HB!BN23*0.85</f>
        <v>19669</v>
      </c>
      <c r="BO23" s="54">
        <f>HB!BO23*0.85</f>
        <v>19813.5</v>
      </c>
      <c r="BP23" s="54">
        <f>HB!BP23*0.85</f>
        <v>19813.5</v>
      </c>
      <c r="BQ23" s="54">
        <f>HB!BQ23*0.85</f>
        <v>19669</v>
      </c>
      <c r="BR23" s="54">
        <f>HB!BR23*0.85</f>
        <v>19669</v>
      </c>
      <c r="BS23" s="54">
        <f>HB!BS23*0.85</f>
        <v>19669</v>
      </c>
      <c r="BT23" s="54">
        <f>HB!BT23*0.85</f>
        <v>19669</v>
      </c>
      <c r="BU23" s="54">
        <f>HB!BU23*0.85</f>
        <v>19669</v>
      </c>
      <c r="BV23" s="54">
        <f>HB!BV23*0.85</f>
        <v>19813.5</v>
      </c>
      <c r="BW23" s="54">
        <f>HB!BW23*0.85</f>
        <v>19813.5</v>
      </c>
      <c r="BX23" s="54">
        <f>HB!BX23*0.85</f>
        <v>19669</v>
      </c>
      <c r="BY23" s="54">
        <f>HB!BY23*0.85</f>
        <v>19669</v>
      </c>
      <c r="BZ23" s="54">
        <f>HB!BZ23*0.85</f>
        <v>19669</v>
      </c>
      <c r="CA23" s="54">
        <f>HB!CA23*0.85</f>
        <v>19669</v>
      </c>
      <c r="CB23" s="54">
        <f>HB!CB23*0.85</f>
        <v>19669</v>
      </c>
      <c r="CC23" s="54">
        <f>HB!CC23*0.85</f>
        <v>19813.5</v>
      </c>
      <c r="CD23" s="54">
        <f>HB!CD23*0.85</f>
        <v>19813.5</v>
      </c>
      <c r="CE23" s="54">
        <f>HB!CE23*0.85</f>
        <v>19669</v>
      </c>
      <c r="CF23" s="54">
        <f>HB!CF23*0.85</f>
        <v>19669</v>
      </c>
      <c r="CG23" s="54">
        <f>HB!CG23*0.85</f>
        <v>19669</v>
      </c>
      <c r="CH23" s="54">
        <f>HB!CH23*0.85</f>
        <v>19669</v>
      </c>
      <c r="CI23" s="54">
        <f>HB!CI23*0.85</f>
        <v>19669</v>
      </c>
      <c r="CJ23" s="54">
        <f>HB!CJ23*0.85</f>
        <v>19813.5</v>
      </c>
      <c r="CK23" s="54">
        <f>HB!CK23*0.85</f>
        <v>19813.5</v>
      </c>
      <c r="CL23" s="54">
        <f>HB!CL23*0.85</f>
        <v>19669</v>
      </c>
      <c r="CM23" s="54">
        <f>HB!CM23*0.85</f>
        <v>19669</v>
      </c>
      <c r="CN23" s="54">
        <f>HB!CN23*0.85</f>
        <v>19669</v>
      </c>
      <c r="CO23" s="54">
        <f>HB!CO23*0.85</f>
        <v>19669</v>
      </c>
      <c r="CP23" s="54">
        <f>HB!CP23*0.85</f>
        <v>19669</v>
      </c>
      <c r="CQ23" s="54">
        <f>HB!CQ23*0.85</f>
        <v>20463.75</v>
      </c>
      <c r="CR23" s="54">
        <f>HB!CR23*0.85</f>
        <v>20463.75</v>
      </c>
      <c r="CS23" s="54">
        <f>HB!CS23*0.85</f>
        <v>20463.75</v>
      </c>
      <c r="CT23" s="54">
        <f>HB!CT23*0.85</f>
        <v>20463.75</v>
      </c>
      <c r="CU23" s="54">
        <f>HB!CU23*0.85</f>
        <v>20463.75</v>
      </c>
      <c r="CV23" s="54">
        <f>HB!CV23*0.85</f>
        <v>20463.75</v>
      </c>
      <c r="CW23" s="54">
        <f>HB!CW23*0.85</f>
        <v>20463.75</v>
      </c>
      <c r="CX23" s="54">
        <f>HB!CX23*0.85</f>
        <v>20825</v>
      </c>
      <c r="CY23" s="54">
        <f>HB!CY23*0.85</f>
        <v>20825</v>
      </c>
      <c r="CZ23" s="54">
        <f>HB!CZ23*0.85</f>
        <v>20825</v>
      </c>
      <c r="DA23" s="54">
        <f>HB!DA23*0.85</f>
        <v>20825</v>
      </c>
      <c r="DB23" s="54">
        <f>HB!DB23*0.85</f>
        <v>20825</v>
      </c>
      <c r="DC23" s="54">
        <f>HB!DC23*0.85</f>
        <v>20825</v>
      </c>
      <c r="DD23" s="54">
        <f>HB!DD23*0.85</f>
        <v>20825</v>
      </c>
      <c r="DE23" s="54">
        <f>HB!DE23*0.85</f>
        <v>21547.5</v>
      </c>
    </row>
    <row r="24" spans="1:109" s="4" customFormat="1" ht="12" customHeight="1">
      <c r="A24" s="24">
        <v>4</v>
      </c>
      <c r="B24" s="54">
        <f>HB!B24*0.85</f>
        <v>24756.25</v>
      </c>
      <c r="C24" s="54">
        <f>HB!C24*0.85</f>
        <v>24395</v>
      </c>
      <c r="D24" s="54">
        <f>HB!D24*0.85</f>
        <v>25117.5</v>
      </c>
      <c r="E24" s="54">
        <f>HB!E24*0.85</f>
        <v>25117.5</v>
      </c>
      <c r="F24" s="54">
        <f>HB!F24*0.85</f>
        <v>25117.5</v>
      </c>
      <c r="G24" s="54">
        <f>HB!G24*0.85</f>
        <v>24106</v>
      </c>
      <c r="H24" s="54">
        <f>HB!H24*0.85</f>
        <v>24106</v>
      </c>
      <c r="I24" s="54">
        <f>HB!I24*0.85</f>
        <v>24106</v>
      </c>
      <c r="J24" s="54">
        <f>HB!J24*0.85</f>
        <v>24106</v>
      </c>
      <c r="K24" s="54">
        <f>HB!K24*0.85</f>
        <v>24756.25</v>
      </c>
      <c r="L24" s="54">
        <f>HB!L24*0.85</f>
        <v>24756.25</v>
      </c>
      <c r="M24" s="54">
        <f>HB!M24*0.85</f>
        <v>23672.5</v>
      </c>
      <c r="N24" s="54">
        <f>HB!N24*0.85</f>
        <v>23672.5</v>
      </c>
      <c r="O24" s="54">
        <f>HB!O24*0.85</f>
        <v>23672.5</v>
      </c>
      <c r="P24" s="54">
        <f>HB!P24*0.85</f>
        <v>23672.5</v>
      </c>
      <c r="Q24" s="54">
        <f>HB!Q24*0.85</f>
        <v>23672.5</v>
      </c>
      <c r="R24" s="54">
        <f>HB!R24*0.85</f>
        <v>24106</v>
      </c>
      <c r="S24" s="54">
        <f>HB!S24*0.85</f>
        <v>24106</v>
      </c>
      <c r="T24" s="54">
        <f>HB!T24*0.85</f>
        <v>23672.5</v>
      </c>
      <c r="U24" s="54">
        <f>HB!U24*0.85</f>
        <v>23672.5</v>
      </c>
      <c r="V24" s="54">
        <f>HB!V24*0.85</f>
        <v>23672.5</v>
      </c>
      <c r="W24" s="54">
        <f>HB!W24*0.85</f>
        <v>23672.5</v>
      </c>
      <c r="X24" s="54">
        <f>HB!X24*0.85</f>
        <v>21432.75</v>
      </c>
      <c r="Y24" s="54">
        <f>HB!Y24*0.85</f>
        <v>21649.5</v>
      </c>
      <c r="Z24" s="54">
        <f>HB!Z24*0.85</f>
        <v>21649.5</v>
      </c>
      <c r="AA24" s="54">
        <f>HB!AA24*0.85</f>
        <v>21432.75</v>
      </c>
      <c r="AB24" s="54">
        <f>HB!AB24*0.85</f>
        <v>21432.75</v>
      </c>
      <c r="AC24" s="54">
        <f>HB!AC24*0.85</f>
        <v>21432.75</v>
      </c>
      <c r="AD24" s="54">
        <f>HB!AD24*0.85</f>
        <v>21432.75</v>
      </c>
      <c r="AE24" s="54">
        <f>HB!AE24*0.85</f>
        <v>21432.75</v>
      </c>
      <c r="AF24" s="54">
        <f>HB!AF24*0.85</f>
        <v>21649.5</v>
      </c>
      <c r="AG24" s="54">
        <f>HB!AG24*0.85</f>
        <v>21649.5</v>
      </c>
      <c r="AH24" s="54">
        <f>HB!AH24*0.85</f>
        <v>21432.75</v>
      </c>
      <c r="AI24" s="54">
        <f>HB!AI24*0.85</f>
        <v>21649.5</v>
      </c>
      <c r="AJ24" s="54">
        <f>HB!AJ24*0.85</f>
        <v>21649.5</v>
      </c>
      <c r="AK24" s="54">
        <f>HB!AK24*0.85</f>
        <v>21649.5</v>
      </c>
      <c r="AL24" s="54">
        <f>HB!AL24*0.85</f>
        <v>21649.5</v>
      </c>
      <c r="AM24" s="54">
        <f>HB!AM24*0.85</f>
        <v>21649.5</v>
      </c>
      <c r="AN24" s="54">
        <f>HB!AN24*0.85</f>
        <v>21649.5</v>
      </c>
      <c r="AO24" s="54">
        <f>HB!AO24*0.85</f>
        <v>21432.75</v>
      </c>
      <c r="AP24" s="54">
        <f>HB!AP24*0.85</f>
        <v>21432.75</v>
      </c>
      <c r="AQ24" s="54">
        <f>HB!AQ24*0.85</f>
        <v>21432.75</v>
      </c>
      <c r="AR24" s="54">
        <f>HB!AR24*0.85</f>
        <v>21432.75</v>
      </c>
      <c r="AS24" s="54">
        <f>HB!AS24*0.85</f>
        <v>21432.75</v>
      </c>
      <c r="AT24" s="54">
        <f>HB!AT24*0.85</f>
        <v>21649.5</v>
      </c>
      <c r="AU24" s="54">
        <f>HB!AU24*0.85</f>
        <v>21649.5</v>
      </c>
      <c r="AV24" s="54">
        <f>HB!AV24*0.85</f>
        <v>21432.75</v>
      </c>
      <c r="AW24" s="54">
        <f>HB!AW24*0.85</f>
        <v>21432.75</v>
      </c>
      <c r="AX24" s="54">
        <f>HB!AX24*0.85</f>
        <v>21432.75</v>
      </c>
      <c r="AY24" s="54">
        <f>HB!AY24*0.85</f>
        <v>21432.75</v>
      </c>
      <c r="AZ24" s="54">
        <f>HB!AZ24*0.85</f>
        <v>21432.75</v>
      </c>
      <c r="BA24" s="54">
        <f>HB!BA24*0.85</f>
        <v>21649.5</v>
      </c>
      <c r="BB24" s="54">
        <f>HB!BB24*0.85</f>
        <v>21649.5</v>
      </c>
      <c r="BC24" s="54">
        <f>HB!BC24*0.85</f>
        <v>21216</v>
      </c>
      <c r="BD24" s="54">
        <f>HB!BD24*0.85</f>
        <v>21216</v>
      </c>
      <c r="BE24" s="54">
        <f>HB!BE24*0.85</f>
        <v>21216</v>
      </c>
      <c r="BF24" s="54">
        <f>HB!BF24*0.85</f>
        <v>21649.5</v>
      </c>
      <c r="BG24" s="54">
        <f>HB!BG24*0.85</f>
        <v>21649.5</v>
      </c>
      <c r="BH24" s="54">
        <f>HB!BH24*0.85</f>
        <v>21649.5</v>
      </c>
      <c r="BI24" s="54">
        <f>HB!BI24*0.85</f>
        <v>21649.5</v>
      </c>
      <c r="BJ24" s="54">
        <f>HB!BJ24*0.85</f>
        <v>21071.5</v>
      </c>
      <c r="BK24" s="54">
        <f>HB!BK24*0.85</f>
        <v>21071.5</v>
      </c>
      <c r="BL24" s="54">
        <f>HB!BL24*0.85</f>
        <v>21071.5</v>
      </c>
      <c r="BM24" s="54">
        <f>HB!BM24*0.85</f>
        <v>21071.5</v>
      </c>
      <c r="BN24" s="54">
        <f>HB!BN24*0.85</f>
        <v>21071.5</v>
      </c>
      <c r="BO24" s="54">
        <f>HB!BO24*0.85</f>
        <v>21216</v>
      </c>
      <c r="BP24" s="54">
        <f>HB!BP24*0.85</f>
        <v>21216</v>
      </c>
      <c r="BQ24" s="54">
        <f>HB!BQ24*0.85</f>
        <v>21071.5</v>
      </c>
      <c r="BR24" s="54">
        <f>HB!BR24*0.85</f>
        <v>21071.5</v>
      </c>
      <c r="BS24" s="54">
        <f>HB!BS24*0.85</f>
        <v>21071.5</v>
      </c>
      <c r="BT24" s="54">
        <f>HB!BT24*0.85</f>
        <v>21071.5</v>
      </c>
      <c r="BU24" s="54">
        <f>HB!BU24*0.85</f>
        <v>21071.5</v>
      </c>
      <c r="BV24" s="54">
        <f>HB!BV24*0.85</f>
        <v>21216</v>
      </c>
      <c r="BW24" s="54">
        <f>HB!BW24*0.85</f>
        <v>21216</v>
      </c>
      <c r="BX24" s="54">
        <f>HB!BX24*0.85</f>
        <v>21071.5</v>
      </c>
      <c r="BY24" s="54">
        <f>HB!BY24*0.85</f>
        <v>21071.5</v>
      </c>
      <c r="BZ24" s="54">
        <f>HB!BZ24*0.85</f>
        <v>21071.5</v>
      </c>
      <c r="CA24" s="54">
        <f>HB!CA24*0.85</f>
        <v>21071.5</v>
      </c>
      <c r="CB24" s="54">
        <f>HB!CB24*0.85</f>
        <v>21071.5</v>
      </c>
      <c r="CC24" s="54">
        <f>HB!CC24*0.85</f>
        <v>21216</v>
      </c>
      <c r="CD24" s="54">
        <f>HB!CD24*0.85</f>
        <v>21216</v>
      </c>
      <c r="CE24" s="54">
        <f>HB!CE24*0.85</f>
        <v>21071.5</v>
      </c>
      <c r="CF24" s="54">
        <f>HB!CF24*0.85</f>
        <v>21071.5</v>
      </c>
      <c r="CG24" s="54">
        <f>HB!CG24*0.85</f>
        <v>21071.5</v>
      </c>
      <c r="CH24" s="54">
        <f>HB!CH24*0.85</f>
        <v>21071.5</v>
      </c>
      <c r="CI24" s="54">
        <f>HB!CI24*0.85</f>
        <v>21071.5</v>
      </c>
      <c r="CJ24" s="54">
        <f>HB!CJ24*0.85</f>
        <v>21216</v>
      </c>
      <c r="CK24" s="54">
        <f>HB!CK24*0.85</f>
        <v>21216</v>
      </c>
      <c r="CL24" s="54">
        <f>HB!CL24*0.85</f>
        <v>21071.5</v>
      </c>
      <c r="CM24" s="54">
        <f>HB!CM24*0.85</f>
        <v>21071.5</v>
      </c>
      <c r="CN24" s="54">
        <f>HB!CN24*0.85</f>
        <v>21071.5</v>
      </c>
      <c r="CO24" s="54">
        <f>HB!CO24*0.85</f>
        <v>21071.5</v>
      </c>
      <c r="CP24" s="54">
        <f>HB!CP24*0.85</f>
        <v>21071.5</v>
      </c>
      <c r="CQ24" s="54">
        <f>HB!CQ24*0.85</f>
        <v>21866.25</v>
      </c>
      <c r="CR24" s="54">
        <f>HB!CR24*0.85</f>
        <v>21866.25</v>
      </c>
      <c r="CS24" s="54">
        <f>HB!CS24*0.85</f>
        <v>21866.25</v>
      </c>
      <c r="CT24" s="54">
        <f>HB!CT24*0.85</f>
        <v>21866.25</v>
      </c>
      <c r="CU24" s="54">
        <f>HB!CU24*0.85</f>
        <v>21866.25</v>
      </c>
      <c r="CV24" s="54">
        <f>HB!CV24*0.85</f>
        <v>21866.25</v>
      </c>
      <c r="CW24" s="54">
        <f>HB!CW24*0.85</f>
        <v>21866.25</v>
      </c>
      <c r="CX24" s="54">
        <f>HB!CX24*0.85</f>
        <v>22227.5</v>
      </c>
      <c r="CY24" s="54">
        <f>HB!CY24*0.85</f>
        <v>22227.5</v>
      </c>
      <c r="CZ24" s="54">
        <f>HB!CZ24*0.85</f>
        <v>22227.5</v>
      </c>
      <c r="DA24" s="54">
        <f>HB!DA24*0.85</f>
        <v>22227.5</v>
      </c>
      <c r="DB24" s="54">
        <f>HB!DB24*0.85</f>
        <v>22227.5</v>
      </c>
      <c r="DC24" s="54">
        <f>HB!DC24*0.85</f>
        <v>22227.5</v>
      </c>
      <c r="DD24" s="54">
        <f>HB!DD24*0.85</f>
        <v>22227.5</v>
      </c>
      <c r="DE24" s="54">
        <f>HB!DE24*0.85</f>
        <v>22950</v>
      </c>
    </row>
    <row r="25" spans="1:109" s="37" customFormat="1" ht="15" customHeight="1">
      <c r="A25" s="30" t="s">
        <v>47</v>
      </c>
    </row>
    <row r="26" spans="1:109" s="37" customFormat="1" ht="29.25" customHeight="1">
      <c r="A26" s="31" t="s">
        <v>74</v>
      </c>
    </row>
    <row r="27" spans="1:109" s="50" customFormat="1" ht="15" customHeight="1">
      <c r="A27" s="33" t="s">
        <v>16</v>
      </c>
    </row>
    <row r="28" spans="1:109" s="50" customFormat="1" ht="156">
      <c r="A28" s="34" t="s">
        <v>75</v>
      </c>
    </row>
    <row r="29" spans="1:109">
      <c r="A29" s="30" t="s">
        <v>18</v>
      </c>
    </row>
    <row r="30" spans="1:109" ht="54.75" customHeight="1">
      <c r="A30" s="35" t="s">
        <v>40</v>
      </c>
    </row>
    <row r="31" spans="1:109">
      <c r="A31" s="33" t="s">
        <v>20</v>
      </c>
    </row>
    <row r="32" spans="1:109" ht="84">
      <c r="A32" s="55" t="s">
        <v>21</v>
      </c>
    </row>
  </sheetData>
  <pageMargins left="0.7" right="0.7" top="0.75" bottom="0.75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00B0F0"/>
  </sheetPr>
  <dimension ref="A1:BJ38"/>
  <sheetViews>
    <sheetView workbookViewId="0">
      <selection activeCell="DK4" sqref="DK4:DR4"/>
    </sheetView>
  </sheetViews>
  <sheetFormatPr defaultColWidth="9.140625" defaultRowHeight="15"/>
  <cols>
    <col min="1" max="1" width="67" style="1" customWidth="1"/>
    <col min="2" max="16384" width="9.140625" style="6"/>
  </cols>
  <sheetData>
    <row r="1" spans="1:62" s="1" customFormat="1" ht="15" customHeight="1">
      <c r="A1" s="41" t="s">
        <v>0</v>
      </c>
    </row>
    <row r="2" spans="1:62" s="1" customFormat="1" ht="15" customHeight="1">
      <c r="A2" s="42" t="s">
        <v>76</v>
      </c>
    </row>
    <row r="3" spans="1:62" s="4" customFormat="1" ht="15" customHeight="1">
      <c r="A3" s="10" t="s">
        <v>53</v>
      </c>
    </row>
    <row r="4" spans="1:62" s="40" customFormat="1" ht="15" customHeight="1">
      <c r="A4" s="43" t="s">
        <v>3</v>
      </c>
      <c r="B4" s="44">
        <v>46296</v>
      </c>
      <c r="C4" s="44">
        <v>46297</v>
      </c>
      <c r="D4" s="44">
        <v>46298</v>
      </c>
      <c r="E4" s="44">
        <v>46299</v>
      </c>
      <c r="F4" s="44">
        <v>46300</v>
      </c>
      <c r="G4" s="44">
        <v>46301</v>
      </c>
      <c r="H4" s="44">
        <v>46302</v>
      </c>
      <c r="I4" s="44">
        <v>46303</v>
      </c>
      <c r="J4" s="44">
        <v>46304</v>
      </c>
      <c r="K4" s="44">
        <v>46305</v>
      </c>
      <c r="L4" s="44">
        <v>46306</v>
      </c>
      <c r="M4" s="44">
        <v>46307</v>
      </c>
      <c r="N4" s="44">
        <v>46308</v>
      </c>
      <c r="O4" s="44">
        <v>46309</v>
      </c>
      <c r="P4" s="44">
        <v>46310</v>
      </c>
      <c r="Q4" s="44">
        <v>46311</v>
      </c>
      <c r="R4" s="44">
        <v>46312</v>
      </c>
      <c r="S4" s="44">
        <v>46313</v>
      </c>
      <c r="T4" s="44">
        <v>46314</v>
      </c>
      <c r="U4" s="44">
        <v>46315</v>
      </c>
      <c r="V4" s="44">
        <v>46316</v>
      </c>
      <c r="W4" s="44">
        <v>46317</v>
      </c>
      <c r="X4" s="44">
        <v>46318</v>
      </c>
      <c r="Y4" s="44">
        <v>46319</v>
      </c>
      <c r="Z4" s="44">
        <v>46320</v>
      </c>
      <c r="AA4" s="44">
        <v>46321</v>
      </c>
      <c r="AB4" s="44">
        <v>46322</v>
      </c>
      <c r="AC4" s="44">
        <v>46323</v>
      </c>
      <c r="AD4" s="44">
        <v>46324</v>
      </c>
      <c r="AE4" s="44">
        <v>46325</v>
      </c>
      <c r="AF4" s="44">
        <v>46326</v>
      </c>
      <c r="AG4" s="44">
        <v>46327</v>
      </c>
      <c r="AH4" s="44">
        <v>46328</v>
      </c>
      <c r="AI4" s="44">
        <v>46329</v>
      </c>
      <c r="AJ4" s="44">
        <v>46330</v>
      </c>
      <c r="AK4" s="44">
        <v>46331</v>
      </c>
      <c r="AL4" s="44">
        <v>46332</v>
      </c>
      <c r="AM4" s="44">
        <v>46333</v>
      </c>
      <c r="AN4" s="44">
        <v>46334</v>
      </c>
      <c r="AO4" s="44">
        <v>46335</v>
      </c>
      <c r="AP4" s="44">
        <v>46336</v>
      </c>
      <c r="AQ4" s="44">
        <v>46337</v>
      </c>
      <c r="AR4" s="44">
        <v>46338</v>
      </c>
      <c r="AS4" s="44">
        <v>46339</v>
      </c>
      <c r="AT4" s="44">
        <v>46340</v>
      </c>
      <c r="AU4" s="44">
        <v>46341</v>
      </c>
      <c r="AV4" s="44">
        <v>46342</v>
      </c>
      <c r="AW4" s="44">
        <v>46343</v>
      </c>
      <c r="AX4" s="44">
        <v>46344</v>
      </c>
      <c r="AY4" s="44">
        <v>46345</v>
      </c>
      <c r="AZ4" s="44">
        <v>46346</v>
      </c>
      <c r="BA4" s="44">
        <v>46347</v>
      </c>
      <c r="BB4" s="44">
        <v>46348</v>
      </c>
      <c r="BC4" s="44">
        <v>46349</v>
      </c>
      <c r="BD4" s="44">
        <v>46350</v>
      </c>
      <c r="BE4" s="44">
        <v>46351</v>
      </c>
      <c r="BF4" s="44">
        <v>46352</v>
      </c>
      <c r="BG4" s="44">
        <v>46353</v>
      </c>
      <c r="BH4" s="44">
        <v>46354</v>
      </c>
      <c r="BI4" s="44">
        <v>46355</v>
      </c>
      <c r="BJ4" s="44">
        <v>46356</v>
      </c>
    </row>
    <row r="5" spans="1:62" s="4" customFormat="1" ht="24.75" customHeight="1">
      <c r="A5" s="16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</row>
    <row r="6" spans="1:62" s="4" customFormat="1" ht="12" customHeight="1">
      <c r="A6" s="18">
        <v>1</v>
      </c>
      <c r="B6" s="22">
        <f>ROUNDUP(BAR!X6*0.9*0.85,)</f>
        <v>5279</v>
      </c>
      <c r="C6" s="22">
        <f>ROUNDUP(BAR!Y6*0.9*0.85,)</f>
        <v>5508</v>
      </c>
      <c r="D6" s="22">
        <f>ROUNDUP(BAR!Z6*0.9*0.85,)</f>
        <v>5508</v>
      </c>
      <c r="E6" s="22">
        <f>ROUNDUP(BAR!AA6*0.9*0.85,)</f>
        <v>5279</v>
      </c>
      <c r="F6" s="22">
        <f>ROUNDUP(BAR!AB6*0.9*0.85,)</f>
        <v>5279</v>
      </c>
      <c r="G6" s="22">
        <f>ROUNDUP(BAR!AC6*0.9*0.85,)</f>
        <v>5279</v>
      </c>
      <c r="H6" s="22">
        <f>ROUNDUP(BAR!AD6*0.9*0.85,)</f>
        <v>5279</v>
      </c>
      <c r="I6" s="22">
        <f>ROUNDUP(BAR!AE6*0.9*0.85,)</f>
        <v>5279</v>
      </c>
      <c r="J6" s="22">
        <f>ROUNDUP(BAR!AF6*0.9*0.85,)</f>
        <v>5508</v>
      </c>
      <c r="K6" s="22">
        <f>ROUNDUP(BAR!AG6*0.9*0.85,)</f>
        <v>5508</v>
      </c>
      <c r="L6" s="22">
        <f>ROUNDUP(BAR!AH6*0.9*0.85,)</f>
        <v>5279</v>
      </c>
      <c r="M6" s="22">
        <f>ROUNDUP(BAR!AI6*0.9*0.85,)</f>
        <v>5508</v>
      </c>
      <c r="N6" s="22">
        <f>ROUNDUP(BAR!AJ6*0.9*0.85,)</f>
        <v>5508</v>
      </c>
      <c r="O6" s="22">
        <f>ROUNDUP(BAR!AK6*0.9*0.85,)</f>
        <v>5508</v>
      </c>
      <c r="P6" s="22">
        <f>ROUNDUP(BAR!AL6*0.9*0.85,)</f>
        <v>5508</v>
      </c>
      <c r="Q6" s="22">
        <f>ROUNDUP(BAR!AM6*0.9*0.85,)</f>
        <v>5508</v>
      </c>
      <c r="R6" s="22">
        <f>ROUNDUP(BAR!AN6*0.9*0.85,)</f>
        <v>5508</v>
      </c>
      <c r="S6" s="22">
        <f>ROUNDUP(BAR!AO6*0.9*0.85,)</f>
        <v>5279</v>
      </c>
      <c r="T6" s="22">
        <f>ROUNDUP(BAR!AP6*0.9*0.85,)</f>
        <v>5279</v>
      </c>
      <c r="U6" s="22">
        <f>ROUNDUP(BAR!AQ6*0.9*0.85,)</f>
        <v>5279</v>
      </c>
      <c r="V6" s="22">
        <f>ROUNDUP(BAR!AR6*0.9*0.85,)</f>
        <v>5279</v>
      </c>
      <c r="W6" s="22">
        <f>ROUNDUP(BAR!AS6*0.9*0.85,)</f>
        <v>5279</v>
      </c>
      <c r="X6" s="22">
        <f>ROUNDUP(BAR!AT6*0.9*0.85,)</f>
        <v>5508</v>
      </c>
      <c r="Y6" s="22">
        <f>ROUNDUP(BAR!AU6*0.9*0.85,)</f>
        <v>5508</v>
      </c>
      <c r="Z6" s="22">
        <f>ROUNDUP(BAR!AV6*0.9*0.85,)</f>
        <v>5279</v>
      </c>
      <c r="AA6" s="22">
        <f>ROUNDUP(BAR!AW6*0.9*0.85,)</f>
        <v>5279</v>
      </c>
      <c r="AB6" s="22">
        <f>ROUNDUP(BAR!AX6*0.9*0.85,)</f>
        <v>5279</v>
      </c>
      <c r="AC6" s="22">
        <f>ROUNDUP(BAR!AY6*0.9*0.85,)</f>
        <v>5279</v>
      </c>
      <c r="AD6" s="22">
        <f>ROUNDUP(BAR!AZ6*0.9*0.85,)</f>
        <v>5279</v>
      </c>
      <c r="AE6" s="22">
        <f>ROUNDUP(BAR!BA6*0.9*0.85,)</f>
        <v>5508</v>
      </c>
      <c r="AF6" s="22">
        <f>ROUNDUP(BAR!BB6*0.9*0.85,)</f>
        <v>5508</v>
      </c>
      <c r="AG6" s="22">
        <f>ROUNDUP(BAR!BC6*0.9*0.85,)</f>
        <v>5049</v>
      </c>
      <c r="AH6" s="22">
        <f>ROUNDUP(BAR!BD6*0.9*0.85,)</f>
        <v>5049</v>
      </c>
      <c r="AI6" s="22">
        <f>ROUNDUP(BAR!BE6*0.9*0.85,)</f>
        <v>5049</v>
      </c>
      <c r="AJ6" s="22">
        <f>ROUNDUP(BAR!BF6*0.9*0.85,)</f>
        <v>5508</v>
      </c>
      <c r="AK6" s="22">
        <f>ROUNDUP(BAR!BG6*0.9*0.85,)</f>
        <v>5508</v>
      </c>
      <c r="AL6" s="22">
        <f>ROUNDUP(BAR!BH6*0.9*0.85,)</f>
        <v>5508</v>
      </c>
      <c r="AM6" s="22">
        <f>ROUNDUP(BAR!BI6*0.9*0.85,)</f>
        <v>5508</v>
      </c>
      <c r="AN6" s="22">
        <f>ROUNDUP(BAR!BJ6*0.9*0.85,)</f>
        <v>4896</v>
      </c>
      <c r="AO6" s="22">
        <f>ROUNDUP(BAR!BK6*0.9*0.85,)</f>
        <v>4896</v>
      </c>
      <c r="AP6" s="22">
        <f>ROUNDUP(BAR!BL6*0.9*0.85,)</f>
        <v>4896</v>
      </c>
      <c r="AQ6" s="22">
        <f>ROUNDUP(BAR!BM6*0.9*0.85,)</f>
        <v>4896</v>
      </c>
      <c r="AR6" s="22">
        <f>ROUNDUP(BAR!BN6*0.9*0.85,)</f>
        <v>4896</v>
      </c>
      <c r="AS6" s="22">
        <f>ROUNDUP(BAR!BO6*0.9*0.85,)</f>
        <v>5049</v>
      </c>
      <c r="AT6" s="22">
        <f>ROUNDUP(BAR!BP6*0.9*0.85,)</f>
        <v>5049</v>
      </c>
      <c r="AU6" s="22">
        <f>ROUNDUP(BAR!BQ6*0.9*0.85,)</f>
        <v>4896</v>
      </c>
      <c r="AV6" s="22">
        <f>ROUNDUP(BAR!BR6*0.9*0.85,)</f>
        <v>4896</v>
      </c>
      <c r="AW6" s="22">
        <f>ROUNDUP(BAR!BS6*0.9*0.85,)</f>
        <v>4896</v>
      </c>
      <c r="AX6" s="22">
        <f>ROUNDUP(BAR!BT6*0.9*0.85,)</f>
        <v>4896</v>
      </c>
      <c r="AY6" s="22">
        <f>ROUNDUP(BAR!BU6*0.9*0.85,)</f>
        <v>4896</v>
      </c>
      <c r="AZ6" s="22">
        <f>ROUNDUP(BAR!BV6*0.9*0.85,)</f>
        <v>5049</v>
      </c>
      <c r="BA6" s="22">
        <f>ROUNDUP(BAR!BW6*0.9*0.85,)</f>
        <v>5049</v>
      </c>
      <c r="BB6" s="22">
        <f>ROUNDUP(BAR!BX6*0.9*0.85,)</f>
        <v>4896</v>
      </c>
      <c r="BC6" s="22">
        <f>ROUNDUP(BAR!BY6*0.9*0.85,)</f>
        <v>4896</v>
      </c>
      <c r="BD6" s="22">
        <f>ROUNDUP(BAR!BZ6*0.9*0.85,)</f>
        <v>4896</v>
      </c>
      <c r="BE6" s="22">
        <f>ROUNDUP(BAR!CA6*0.9*0.85,)</f>
        <v>4896</v>
      </c>
      <c r="BF6" s="22">
        <f>ROUNDUP(BAR!CB6*0.9*0.85,)</f>
        <v>4896</v>
      </c>
      <c r="BG6" s="22">
        <f>ROUNDUP(BAR!CC6*0.9*0.85,)</f>
        <v>5049</v>
      </c>
      <c r="BH6" s="22">
        <f>ROUNDUP(BAR!CD6*0.9*0.85,)</f>
        <v>5049</v>
      </c>
      <c r="BI6" s="22">
        <f>ROUNDUP(BAR!CE6*0.9*0.85,)</f>
        <v>4896</v>
      </c>
      <c r="BJ6" s="22">
        <f>ROUNDUP(BAR!CF6*0.9*0.85,)</f>
        <v>4896</v>
      </c>
    </row>
    <row r="7" spans="1:62" s="4" customFormat="1" ht="12" customHeight="1">
      <c r="A7" s="18">
        <v>2</v>
      </c>
      <c r="B7" s="22">
        <f>ROUNDUP(BAR!X7*0.9*0.85,)</f>
        <v>6694</v>
      </c>
      <c r="C7" s="22">
        <f>ROUNDUP(BAR!Y7*0.9*0.85,)</f>
        <v>6924</v>
      </c>
      <c r="D7" s="22">
        <f>ROUNDUP(BAR!Z7*0.9*0.85,)</f>
        <v>6924</v>
      </c>
      <c r="E7" s="22">
        <f>ROUNDUP(BAR!AA7*0.9*0.85,)</f>
        <v>6694</v>
      </c>
      <c r="F7" s="22">
        <f>ROUNDUP(BAR!AB7*0.9*0.85,)</f>
        <v>6694</v>
      </c>
      <c r="G7" s="22">
        <f>ROUNDUP(BAR!AC7*0.9*0.85,)</f>
        <v>6694</v>
      </c>
      <c r="H7" s="22">
        <f>ROUNDUP(BAR!AD7*0.9*0.85,)</f>
        <v>6694</v>
      </c>
      <c r="I7" s="22">
        <f>ROUNDUP(BAR!AE7*0.9*0.85,)</f>
        <v>6694</v>
      </c>
      <c r="J7" s="22">
        <f>ROUNDUP(BAR!AF7*0.9*0.85,)</f>
        <v>6924</v>
      </c>
      <c r="K7" s="22">
        <f>ROUNDUP(BAR!AG7*0.9*0.85,)</f>
        <v>6924</v>
      </c>
      <c r="L7" s="22">
        <f>ROUNDUP(BAR!AH7*0.9*0.85,)</f>
        <v>6694</v>
      </c>
      <c r="M7" s="22">
        <f>ROUNDUP(BAR!AI7*0.9*0.85,)</f>
        <v>6924</v>
      </c>
      <c r="N7" s="22">
        <f>ROUNDUP(BAR!AJ7*0.9*0.85,)</f>
        <v>6924</v>
      </c>
      <c r="O7" s="22">
        <f>ROUNDUP(BAR!AK7*0.9*0.85,)</f>
        <v>6924</v>
      </c>
      <c r="P7" s="22">
        <f>ROUNDUP(BAR!AL7*0.9*0.85,)</f>
        <v>6924</v>
      </c>
      <c r="Q7" s="22">
        <f>ROUNDUP(BAR!AM7*0.9*0.85,)</f>
        <v>6924</v>
      </c>
      <c r="R7" s="22">
        <f>ROUNDUP(BAR!AN7*0.9*0.85,)</f>
        <v>6924</v>
      </c>
      <c r="S7" s="22">
        <f>ROUNDUP(BAR!AO7*0.9*0.85,)</f>
        <v>6694</v>
      </c>
      <c r="T7" s="22">
        <f>ROUNDUP(BAR!AP7*0.9*0.85,)</f>
        <v>6694</v>
      </c>
      <c r="U7" s="22">
        <f>ROUNDUP(BAR!AQ7*0.9*0.85,)</f>
        <v>6694</v>
      </c>
      <c r="V7" s="22">
        <f>ROUNDUP(BAR!AR7*0.9*0.85,)</f>
        <v>6694</v>
      </c>
      <c r="W7" s="22">
        <f>ROUNDUP(BAR!AS7*0.9*0.85,)</f>
        <v>6694</v>
      </c>
      <c r="X7" s="22">
        <f>ROUNDUP(BAR!AT7*0.9*0.85,)</f>
        <v>6924</v>
      </c>
      <c r="Y7" s="22">
        <f>ROUNDUP(BAR!AU7*0.9*0.85,)</f>
        <v>6924</v>
      </c>
      <c r="Z7" s="22">
        <f>ROUNDUP(BAR!AV7*0.9*0.85,)</f>
        <v>6694</v>
      </c>
      <c r="AA7" s="22">
        <f>ROUNDUP(BAR!AW7*0.9*0.85,)</f>
        <v>6694</v>
      </c>
      <c r="AB7" s="22">
        <f>ROUNDUP(BAR!AX7*0.9*0.85,)</f>
        <v>6694</v>
      </c>
      <c r="AC7" s="22">
        <f>ROUNDUP(BAR!AY7*0.9*0.85,)</f>
        <v>6694</v>
      </c>
      <c r="AD7" s="22">
        <f>ROUNDUP(BAR!AZ7*0.9*0.85,)</f>
        <v>6694</v>
      </c>
      <c r="AE7" s="22">
        <f>ROUNDUP(BAR!BA7*0.9*0.85,)</f>
        <v>6924</v>
      </c>
      <c r="AF7" s="22">
        <f>ROUNDUP(BAR!BB7*0.9*0.85,)</f>
        <v>6924</v>
      </c>
      <c r="AG7" s="22">
        <f>ROUNDUP(BAR!BC7*0.9*0.85,)</f>
        <v>6465</v>
      </c>
      <c r="AH7" s="22">
        <f>ROUNDUP(BAR!BD7*0.9*0.85,)</f>
        <v>6465</v>
      </c>
      <c r="AI7" s="22">
        <f>ROUNDUP(BAR!BE7*0.9*0.85,)</f>
        <v>6465</v>
      </c>
      <c r="AJ7" s="22">
        <f>ROUNDUP(BAR!BF7*0.9*0.85,)</f>
        <v>6924</v>
      </c>
      <c r="AK7" s="22">
        <f>ROUNDUP(BAR!BG7*0.9*0.85,)</f>
        <v>6924</v>
      </c>
      <c r="AL7" s="22">
        <f>ROUNDUP(BAR!BH7*0.9*0.85,)</f>
        <v>6924</v>
      </c>
      <c r="AM7" s="22">
        <f>ROUNDUP(BAR!BI7*0.9*0.85,)</f>
        <v>6924</v>
      </c>
      <c r="AN7" s="22">
        <f>ROUNDUP(BAR!BJ7*0.9*0.85,)</f>
        <v>6312</v>
      </c>
      <c r="AO7" s="22">
        <f>ROUNDUP(BAR!BK7*0.9*0.85,)</f>
        <v>6312</v>
      </c>
      <c r="AP7" s="22">
        <f>ROUNDUP(BAR!BL7*0.9*0.85,)</f>
        <v>6312</v>
      </c>
      <c r="AQ7" s="22">
        <f>ROUNDUP(BAR!BM7*0.9*0.85,)</f>
        <v>6312</v>
      </c>
      <c r="AR7" s="22">
        <f>ROUNDUP(BAR!BN7*0.9*0.85,)</f>
        <v>6312</v>
      </c>
      <c r="AS7" s="22">
        <f>ROUNDUP(BAR!BO7*0.9*0.85,)</f>
        <v>6465</v>
      </c>
      <c r="AT7" s="22">
        <f>ROUNDUP(BAR!BP7*0.9*0.85,)</f>
        <v>6465</v>
      </c>
      <c r="AU7" s="22">
        <f>ROUNDUP(BAR!BQ7*0.9*0.85,)</f>
        <v>6312</v>
      </c>
      <c r="AV7" s="22">
        <f>ROUNDUP(BAR!BR7*0.9*0.85,)</f>
        <v>6312</v>
      </c>
      <c r="AW7" s="22">
        <f>ROUNDUP(BAR!BS7*0.9*0.85,)</f>
        <v>6312</v>
      </c>
      <c r="AX7" s="22">
        <f>ROUNDUP(BAR!BT7*0.9*0.85,)</f>
        <v>6312</v>
      </c>
      <c r="AY7" s="22">
        <f>ROUNDUP(BAR!BU7*0.9*0.85,)</f>
        <v>6312</v>
      </c>
      <c r="AZ7" s="22">
        <f>ROUNDUP(BAR!BV7*0.9*0.85,)</f>
        <v>6465</v>
      </c>
      <c r="BA7" s="22">
        <f>ROUNDUP(BAR!BW7*0.9*0.85,)</f>
        <v>6465</v>
      </c>
      <c r="BB7" s="22">
        <f>ROUNDUP(BAR!BX7*0.9*0.85,)</f>
        <v>6312</v>
      </c>
      <c r="BC7" s="22">
        <f>ROUNDUP(BAR!BY7*0.9*0.85,)</f>
        <v>6312</v>
      </c>
      <c r="BD7" s="22">
        <f>ROUNDUP(BAR!BZ7*0.9*0.85,)</f>
        <v>6312</v>
      </c>
      <c r="BE7" s="22">
        <f>ROUNDUP(BAR!CA7*0.9*0.85,)</f>
        <v>6312</v>
      </c>
      <c r="BF7" s="22">
        <f>ROUNDUP(BAR!CB7*0.9*0.85,)</f>
        <v>6312</v>
      </c>
      <c r="BG7" s="22">
        <f>ROUNDUP(BAR!CC7*0.9*0.85,)</f>
        <v>6465</v>
      </c>
      <c r="BH7" s="22">
        <f>ROUNDUP(BAR!CD7*0.9*0.85,)</f>
        <v>6465</v>
      </c>
      <c r="BI7" s="22">
        <f>ROUNDUP(BAR!CE7*0.9*0.85,)</f>
        <v>6312</v>
      </c>
      <c r="BJ7" s="22">
        <f>ROUNDUP(BAR!CF7*0.9*0.85,)</f>
        <v>6312</v>
      </c>
    </row>
    <row r="8" spans="1:62" s="4" customFormat="1" ht="24.75" customHeight="1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</row>
    <row r="9" spans="1:62" s="4" customFormat="1" ht="12" customHeight="1">
      <c r="A9" s="18">
        <v>1</v>
      </c>
      <c r="B9" s="22">
        <f>ROUNDUP(BAR!X9*0.9*0.85,)</f>
        <v>6426</v>
      </c>
      <c r="C9" s="22">
        <f>ROUNDUP(BAR!Y9*0.9*0.85,)</f>
        <v>6656</v>
      </c>
      <c r="D9" s="22">
        <f>ROUNDUP(BAR!Z9*0.9*0.85,)</f>
        <v>6656</v>
      </c>
      <c r="E9" s="22">
        <f>ROUNDUP(BAR!AA9*0.9*0.85,)</f>
        <v>6426</v>
      </c>
      <c r="F9" s="22">
        <f>ROUNDUP(BAR!AB9*0.9*0.85,)</f>
        <v>6426</v>
      </c>
      <c r="G9" s="22">
        <f>ROUNDUP(BAR!AC9*0.9*0.85,)</f>
        <v>6426</v>
      </c>
      <c r="H9" s="22">
        <f>ROUNDUP(BAR!AD9*0.9*0.85,)</f>
        <v>6426</v>
      </c>
      <c r="I9" s="22">
        <f>ROUNDUP(BAR!AE9*0.9*0.85,)</f>
        <v>6426</v>
      </c>
      <c r="J9" s="22">
        <f>ROUNDUP(BAR!AF9*0.9*0.85,)</f>
        <v>6656</v>
      </c>
      <c r="K9" s="22">
        <f>ROUNDUP(BAR!AG9*0.9*0.85,)</f>
        <v>6656</v>
      </c>
      <c r="L9" s="22">
        <f>ROUNDUP(BAR!AH9*0.9*0.85,)</f>
        <v>6426</v>
      </c>
      <c r="M9" s="22">
        <f>ROUNDUP(BAR!AI9*0.9*0.85,)</f>
        <v>6656</v>
      </c>
      <c r="N9" s="22">
        <f>ROUNDUP(BAR!AJ9*0.9*0.85,)</f>
        <v>6656</v>
      </c>
      <c r="O9" s="22">
        <f>ROUNDUP(BAR!AK9*0.9*0.85,)</f>
        <v>6656</v>
      </c>
      <c r="P9" s="22">
        <f>ROUNDUP(BAR!AL9*0.9*0.85,)</f>
        <v>6656</v>
      </c>
      <c r="Q9" s="22">
        <f>ROUNDUP(BAR!AM9*0.9*0.85,)</f>
        <v>6656</v>
      </c>
      <c r="R9" s="22">
        <f>ROUNDUP(BAR!AN9*0.9*0.85,)</f>
        <v>6656</v>
      </c>
      <c r="S9" s="22">
        <f>ROUNDUP(BAR!AO9*0.9*0.85,)</f>
        <v>6426</v>
      </c>
      <c r="T9" s="22">
        <f>ROUNDUP(BAR!AP9*0.9*0.85,)</f>
        <v>6426</v>
      </c>
      <c r="U9" s="22">
        <f>ROUNDUP(BAR!AQ9*0.9*0.85,)</f>
        <v>6426</v>
      </c>
      <c r="V9" s="22">
        <f>ROUNDUP(BAR!AR9*0.9*0.85,)</f>
        <v>6426</v>
      </c>
      <c r="W9" s="22">
        <f>ROUNDUP(BAR!AS9*0.9*0.85,)</f>
        <v>6426</v>
      </c>
      <c r="X9" s="22">
        <f>ROUNDUP(BAR!AT9*0.9*0.85,)</f>
        <v>6656</v>
      </c>
      <c r="Y9" s="22">
        <f>ROUNDUP(BAR!AU9*0.9*0.85,)</f>
        <v>6656</v>
      </c>
      <c r="Z9" s="22">
        <f>ROUNDUP(BAR!AV9*0.9*0.85,)</f>
        <v>6426</v>
      </c>
      <c r="AA9" s="22">
        <f>ROUNDUP(BAR!AW9*0.9*0.85,)</f>
        <v>6426</v>
      </c>
      <c r="AB9" s="22">
        <f>ROUNDUP(BAR!AX9*0.9*0.85,)</f>
        <v>6426</v>
      </c>
      <c r="AC9" s="22">
        <f>ROUNDUP(BAR!AY9*0.9*0.85,)</f>
        <v>6426</v>
      </c>
      <c r="AD9" s="22">
        <f>ROUNDUP(BAR!AZ9*0.9*0.85,)</f>
        <v>6426</v>
      </c>
      <c r="AE9" s="22">
        <f>ROUNDUP(BAR!BA9*0.9*0.85,)</f>
        <v>6656</v>
      </c>
      <c r="AF9" s="22">
        <f>ROUNDUP(BAR!BB9*0.9*0.85,)</f>
        <v>6656</v>
      </c>
      <c r="AG9" s="22">
        <f>ROUNDUP(BAR!BC9*0.9*0.85,)</f>
        <v>6197</v>
      </c>
      <c r="AH9" s="22">
        <f>ROUNDUP(BAR!BD9*0.9*0.85,)</f>
        <v>6197</v>
      </c>
      <c r="AI9" s="22">
        <f>ROUNDUP(BAR!BE9*0.9*0.85,)</f>
        <v>6197</v>
      </c>
      <c r="AJ9" s="22">
        <f>ROUNDUP(BAR!BF9*0.9*0.85,)</f>
        <v>6656</v>
      </c>
      <c r="AK9" s="22">
        <f>ROUNDUP(BAR!BG9*0.9*0.85,)</f>
        <v>6656</v>
      </c>
      <c r="AL9" s="22">
        <f>ROUNDUP(BAR!BH9*0.9*0.85,)</f>
        <v>6656</v>
      </c>
      <c r="AM9" s="22">
        <f>ROUNDUP(BAR!BI9*0.9*0.85,)</f>
        <v>6656</v>
      </c>
      <c r="AN9" s="22">
        <f>ROUNDUP(BAR!BJ9*0.9*0.85,)</f>
        <v>6044</v>
      </c>
      <c r="AO9" s="22">
        <f>ROUNDUP(BAR!BK9*0.9*0.85,)</f>
        <v>6044</v>
      </c>
      <c r="AP9" s="22">
        <f>ROUNDUP(BAR!BL9*0.9*0.85,)</f>
        <v>6044</v>
      </c>
      <c r="AQ9" s="22">
        <f>ROUNDUP(BAR!BM9*0.9*0.85,)</f>
        <v>6044</v>
      </c>
      <c r="AR9" s="22">
        <f>ROUNDUP(BAR!BN9*0.9*0.85,)</f>
        <v>6044</v>
      </c>
      <c r="AS9" s="22">
        <f>ROUNDUP(BAR!BO9*0.9*0.85,)</f>
        <v>6197</v>
      </c>
      <c r="AT9" s="22">
        <f>ROUNDUP(BAR!BP9*0.9*0.85,)</f>
        <v>6197</v>
      </c>
      <c r="AU9" s="22">
        <f>ROUNDUP(BAR!BQ9*0.9*0.85,)</f>
        <v>6044</v>
      </c>
      <c r="AV9" s="22">
        <f>ROUNDUP(BAR!BR9*0.9*0.85,)</f>
        <v>6044</v>
      </c>
      <c r="AW9" s="22">
        <f>ROUNDUP(BAR!BS9*0.9*0.85,)</f>
        <v>6044</v>
      </c>
      <c r="AX9" s="22">
        <f>ROUNDUP(BAR!BT9*0.9*0.85,)</f>
        <v>6044</v>
      </c>
      <c r="AY9" s="22">
        <f>ROUNDUP(BAR!BU9*0.9*0.85,)</f>
        <v>6044</v>
      </c>
      <c r="AZ9" s="22">
        <f>ROUNDUP(BAR!BV9*0.9*0.85,)</f>
        <v>6197</v>
      </c>
      <c r="BA9" s="22">
        <f>ROUNDUP(BAR!BW9*0.9*0.85,)</f>
        <v>6197</v>
      </c>
      <c r="BB9" s="22">
        <f>ROUNDUP(BAR!BX9*0.9*0.85,)</f>
        <v>6044</v>
      </c>
      <c r="BC9" s="22">
        <f>ROUNDUP(BAR!BY9*0.9*0.85,)</f>
        <v>6044</v>
      </c>
      <c r="BD9" s="22">
        <f>ROUNDUP(BAR!BZ9*0.9*0.85,)</f>
        <v>6044</v>
      </c>
      <c r="BE9" s="22">
        <f>ROUNDUP(BAR!CA9*0.9*0.85,)</f>
        <v>6044</v>
      </c>
      <c r="BF9" s="22">
        <f>ROUNDUP(BAR!CB9*0.9*0.85,)</f>
        <v>6044</v>
      </c>
      <c r="BG9" s="22">
        <f>ROUNDUP(BAR!CC9*0.9*0.85,)</f>
        <v>6197</v>
      </c>
      <c r="BH9" s="22">
        <f>ROUNDUP(BAR!CD9*0.9*0.85,)</f>
        <v>6197</v>
      </c>
      <c r="BI9" s="22">
        <f>ROUNDUP(BAR!CE9*0.9*0.85,)</f>
        <v>6044</v>
      </c>
      <c r="BJ9" s="22">
        <f>ROUNDUP(BAR!CF9*0.9*0.85,)</f>
        <v>6044</v>
      </c>
    </row>
    <row r="10" spans="1:62" s="4" customFormat="1" ht="12" customHeight="1">
      <c r="A10" s="20">
        <v>2</v>
      </c>
      <c r="B10" s="22">
        <f>ROUNDUP(BAR!X10*0.9*0.85,)</f>
        <v>7842</v>
      </c>
      <c r="C10" s="22">
        <f>ROUNDUP(BAR!Y10*0.9*0.85,)</f>
        <v>8071</v>
      </c>
      <c r="D10" s="22">
        <f>ROUNDUP(BAR!Z10*0.9*0.85,)</f>
        <v>8071</v>
      </c>
      <c r="E10" s="22">
        <f>ROUNDUP(BAR!AA10*0.9*0.85,)</f>
        <v>7842</v>
      </c>
      <c r="F10" s="22">
        <f>ROUNDUP(BAR!AB10*0.9*0.85,)</f>
        <v>7842</v>
      </c>
      <c r="G10" s="22">
        <f>ROUNDUP(BAR!AC10*0.9*0.85,)</f>
        <v>7842</v>
      </c>
      <c r="H10" s="22">
        <f>ROUNDUP(BAR!AD10*0.9*0.85,)</f>
        <v>7842</v>
      </c>
      <c r="I10" s="22">
        <f>ROUNDUP(BAR!AE10*0.9*0.85,)</f>
        <v>7842</v>
      </c>
      <c r="J10" s="22">
        <f>ROUNDUP(BAR!AF10*0.9*0.85,)</f>
        <v>8071</v>
      </c>
      <c r="K10" s="22">
        <f>ROUNDUP(BAR!AG10*0.9*0.85,)</f>
        <v>8071</v>
      </c>
      <c r="L10" s="22">
        <f>ROUNDUP(BAR!AH10*0.9*0.85,)</f>
        <v>7842</v>
      </c>
      <c r="M10" s="22">
        <f>ROUNDUP(BAR!AI10*0.9*0.85,)</f>
        <v>8071</v>
      </c>
      <c r="N10" s="22">
        <f>ROUNDUP(BAR!AJ10*0.9*0.85,)</f>
        <v>8071</v>
      </c>
      <c r="O10" s="22">
        <f>ROUNDUP(BAR!AK10*0.9*0.85,)</f>
        <v>8071</v>
      </c>
      <c r="P10" s="22">
        <f>ROUNDUP(BAR!AL10*0.9*0.85,)</f>
        <v>8071</v>
      </c>
      <c r="Q10" s="22">
        <f>ROUNDUP(BAR!AM10*0.9*0.85,)</f>
        <v>8071</v>
      </c>
      <c r="R10" s="22">
        <f>ROUNDUP(BAR!AN10*0.9*0.85,)</f>
        <v>8071</v>
      </c>
      <c r="S10" s="22">
        <f>ROUNDUP(BAR!AO10*0.9*0.85,)</f>
        <v>7842</v>
      </c>
      <c r="T10" s="22">
        <f>ROUNDUP(BAR!AP10*0.9*0.85,)</f>
        <v>7842</v>
      </c>
      <c r="U10" s="22">
        <f>ROUNDUP(BAR!AQ10*0.9*0.85,)</f>
        <v>7842</v>
      </c>
      <c r="V10" s="22">
        <f>ROUNDUP(BAR!AR10*0.9*0.85,)</f>
        <v>7842</v>
      </c>
      <c r="W10" s="22">
        <f>ROUNDUP(BAR!AS10*0.9*0.85,)</f>
        <v>7842</v>
      </c>
      <c r="X10" s="22">
        <f>ROUNDUP(BAR!AT10*0.9*0.85,)</f>
        <v>8071</v>
      </c>
      <c r="Y10" s="22">
        <f>ROUNDUP(BAR!AU10*0.9*0.85,)</f>
        <v>8071</v>
      </c>
      <c r="Z10" s="22">
        <f>ROUNDUP(BAR!AV10*0.9*0.85,)</f>
        <v>7842</v>
      </c>
      <c r="AA10" s="22">
        <f>ROUNDUP(BAR!AW10*0.9*0.85,)</f>
        <v>7842</v>
      </c>
      <c r="AB10" s="22">
        <f>ROUNDUP(BAR!AX10*0.9*0.85,)</f>
        <v>7842</v>
      </c>
      <c r="AC10" s="22">
        <f>ROUNDUP(BAR!AY10*0.9*0.85,)</f>
        <v>7842</v>
      </c>
      <c r="AD10" s="22">
        <f>ROUNDUP(BAR!AZ10*0.9*0.85,)</f>
        <v>7842</v>
      </c>
      <c r="AE10" s="22">
        <f>ROUNDUP(BAR!BA10*0.9*0.85,)</f>
        <v>8071</v>
      </c>
      <c r="AF10" s="22">
        <f>ROUNDUP(BAR!BB10*0.9*0.85,)</f>
        <v>8071</v>
      </c>
      <c r="AG10" s="22">
        <f>ROUNDUP(BAR!BC10*0.9*0.85,)</f>
        <v>7612</v>
      </c>
      <c r="AH10" s="22">
        <f>ROUNDUP(BAR!BD10*0.9*0.85,)</f>
        <v>7612</v>
      </c>
      <c r="AI10" s="22">
        <f>ROUNDUP(BAR!BE10*0.9*0.85,)</f>
        <v>7612</v>
      </c>
      <c r="AJ10" s="22">
        <f>ROUNDUP(BAR!BF10*0.9*0.85,)</f>
        <v>8071</v>
      </c>
      <c r="AK10" s="22">
        <f>ROUNDUP(BAR!BG10*0.9*0.85,)</f>
        <v>8071</v>
      </c>
      <c r="AL10" s="22">
        <f>ROUNDUP(BAR!BH10*0.9*0.85,)</f>
        <v>8071</v>
      </c>
      <c r="AM10" s="22">
        <f>ROUNDUP(BAR!BI10*0.9*0.85,)</f>
        <v>8071</v>
      </c>
      <c r="AN10" s="22">
        <f>ROUNDUP(BAR!BJ10*0.9*0.85,)</f>
        <v>7459</v>
      </c>
      <c r="AO10" s="22">
        <f>ROUNDUP(BAR!BK10*0.9*0.85,)</f>
        <v>7459</v>
      </c>
      <c r="AP10" s="22">
        <f>ROUNDUP(BAR!BL10*0.9*0.85,)</f>
        <v>7459</v>
      </c>
      <c r="AQ10" s="22">
        <f>ROUNDUP(BAR!BM10*0.9*0.85,)</f>
        <v>7459</v>
      </c>
      <c r="AR10" s="22">
        <f>ROUNDUP(BAR!BN10*0.9*0.85,)</f>
        <v>7459</v>
      </c>
      <c r="AS10" s="22">
        <f>ROUNDUP(BAR!BO10*0.9*0.85,)</f>
        <v>7612</v>
      </c>
      <c r="AT10" s="22">
        <f>ROUNDUP(BAR!BP10*0.9*0.85,)</f>
        <v>7612</v>
      </c>
      <c r="AU10" s="22">
        <f>ROUNDUP(BAR!BQ10*0.9*0.85,)</f>
        <v>7459</v>
      </c>
      <c r="AV10" s="22">
        <f>ROUNDUP(BAR!BR10*0.9*0.85,)</f>
        <v>7459</v>
      </c>
      <c r="AW10" s="22">
        <f>ROUNDUP(BAR!BS10*0.9*0.85,)</f>
        <v>7459</v>
      </c>
      <c r="AX10" s="22">
        <f>ROUNDUP(BAR!BT10*0.9*0.85,)</f>
        <v>7459</v>
      </c>
      <c r="AY10" s="22">
        <f>ROUNDUP(BAR!BU10*0.9*0.85,)</f>
        <v>7459</v>
      </c>
      <c r="AZ10" s="22">
        <f>ROUNDUP(BAR!BV10*0.9*0.85,)</f>
        <v>7612</v>
      </c>
      <c r="BA10" s="22">
        <f>ROUNDUP(BAR!BW10*0.9*0.85,)</f>
        <v>7612</v>
      </c>
      <c r="BB10" s="22">
        <f>ROUNDUP(BAR!BX10*0.9*0.85,)</f>
        <v>7459</v>
      </c>
      <c r="BC10" s="22">
        <f>ROUNDUP(BAR!BY10*0.9*0.85,)</f>
        <v>7459</v>
      </c>
      <c r="BD10" s="22">
        <f>ROUNDUP(BAR!BZ10*0.9*0.85,)</f>
        <v>7459</v>
      </c>
      <c r="BE10" s="22">
        <f>ROUNDUP(BAR!CA10*0.9*0.85,)</f>
        <v>7459</v>
      </c>
      <c r="BF10" s="22">
        <f>ROUNDUP(BAR!CB10*0.9*0.85,)</f>
        <v>7459</v>
      </c>
      <c r="BG10" s="22">
        <f>ROUNDUP(BAR!CC10*0.9*0.85,)</f>
        <v>7612</v>
      </c>
      <c r="BH10" s="22">
        <f>ROUNDUP(BAR!CD10*0.9*0.85,)</f>
        <v>7612</v>
      </c>
      <c r="BI10" s="22">
        <f>ROUNDUP(BAR!CE10*0.9*0.85,)</f>
        <v>7459</v>
      </c>
      <c r="BJ10" s="22">
        <f>ROUNDUP(BAR!CF10*0.9*0.85,)</f>
        <v>7459</v>
      </c>
    </row>
    <row r="11" spans="1:62" s="4" customFormat="1" ht="14.25" customHeigh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</row>
    <row r="12" spans="1:62" s="4" customFormat="1" ht="12" customHeight="1">
      <c r="A12" s="20">
        <v>1</v>
      </c>
      <c r="B12" s="22">
        <f>ROUNDUP(BAR!X12*0.9*0.85,)</f>
        <v>9104</v>
      </c>
      <c r="C12" s="22">
        <f>ROUNDUP(BAR!Y12*0.9*0.85,)</f>
        <v>9333</v>
      </c>
      <c r="D12" s="22">
        <f>ROUNDUP(BAR!Z12*0.9*0.85,)</f>
        <v>9333</v>
      </c>
      <c r="E12" s="22">
        <f>ROUNDUP(BAR!AA12*0.9*0.85,)</f>
        <v>9104</v>
      </c>
      <c r="F12" s="22">
        <f>ROUNDUP(BAR!AB12*0.9*0.85,)</f>
        <v>9104</v>
      </c>
      <c r="G12" s="22">
        <f>ROUNDUP(BAR!AC12*0.9*0.85,)</f>
        <v>9104</v>
      </c>
      <c r="H12" s="22">
        <f>ROUNDUP(BAR!AD12*0.9*0.85,)</f>
        <v>9104</v>
      </c>
      <c r="I12" s="22">
        <f>ROUNDUP(BAR!AE12*0.9*0.85,)</f>
        <v>9104</v>
      </c>
      <c r="J12" s="22">
        <f>ROUNDUP(BAR!AF12*0.9*0.85,)</f>
        <v>9333</v>
      </c>
      <c r="K12" s="22">
        <f>ROUNDUP(BAR!AG12*0.9*0.85,)</f>
        <v>9333</v>
      </c>
      <c r="L12" s="22">
        <f>ROUNDUP(BAR!AH12*0.9*0.85,)</f>
        <v>9104</v>
      </c>
      <c r="M12" s="22">
        <f>ROUNDUP(BAR!AI12*0.9*0.85,)</f>
        <v>9333</v>
      </c>
      <c r="N12" s="22">
        <f>ROUNDUP(BAR!AJ12*0.9*0.85,)</f>
        <v>9333</v>
      </c>
      <c r="O12" s="22">
        <f>ROUNDUP(BAR!AK12*0.9*0.85,)</f>
        <v>9333</v>
      </c>
      <c r="P12" s="22">
        <f>ROUNDUP(BAR!AL12*0.9*0.85,)</f>
        <v>9333</v>
      </c>
      <c r="Q12" s="22">
        <f>ROUNDUP(BAR!AM12*0.9*0.85,)</f>
        <v>9333</v>
      </c>
      <c r="R12" s="22">
        <f>ROUNDUP(BAR!AN12*0.9*0.85,)</f>
        <v>9333</v>
      </c>
      <c r="S12" s="22">
        <f>ROUNDUP(BAR!AO12*0.9*0.85,)</f>
        <v>9104</v>
      </c>
      <c r="T12" s="22">
        <f>ROUNDUP(BAR!AP12*0.9*0.85,)</f>
        <v>9104</v>
      </c>
      <c r="U12" s="22">
        <f>ROUNDUP(BAR!AQ12*0.9*0.85,)</f>
        <v>9104</v>
      </c>
      <c r="V12" s="22">
        <f>ROUNDUP(BAR!AR12*0.9*0.85,)</f>
        <v>9104</v>
      </c>
      <c r="W12" s="22">
        <f>ROUNDUP(BAR!AS12*0.9*0.85,)</f>
        <v>9104</v>
      </c>
      <c r="X12" s="22">
        <f>ROUNDUP(BAR!AT12*0.9*0.85,)</f>
        <v>9333</v>
      </c>
      <c r="Y12" s="22">
        <f>ROUNDUP(BAR!AU12*0.9*0.85,)</f>
        <v>9333</v>
      </c>
      <c r="Z12" s="22">
        <f>ROUNDUP(BAR!AV12*0.9*0.85,)</f>
        <v>9104</v>
      </c>
      <c r="AA12" s="22">
        <f>ROUNDUP(BAR!AW12*0.9*0.85,)</f>
        <v>9104</v>
      </c>
      <c r="AB12" s="22">
        <f>ROUNDUP(BAR!AX12*0.9*0.85,)</f>
        <v>9104</v>
      </c>
      <c r="AC12" s="22">
        <f>ROUNDUP(BAR!AY12*0.9*0.85,)</f>
        <v>9104</v>
      </c>
      <c r="AD12" s="22">
        <f>ROUNDUP(BAR!AZ12*0.9*0.85,)</f>
        <v>9104</v>
      </c>
      <c r="AE12" s="22">
        <f>ROUNDUP(BAR!BA12*0.9*0.85,)</f>
        <v>9333</v>
      </c>
      <c r="AF12" s="22">
        <f>ROUNDUP(BAR!BB12*0.9*0.85,)</f>
        <v>9333</v>
      </c>
      <c r="AG12" s="22">
        <f>ROUNDUP(BAR!BC12*0.9*0.85,)</f>
        <v>8874</v>
      </c>
      <c r="AH12" s="22">
        <f>ROUNDUP(BAR!BD12*0.9*0.85,)</f>
        <v>8874</v>
      </c>
      <c r="AI12" s="22">
        <f>ROUNDUP(BAR!BE12*0.9*0.85,)</f>
        <v>8874</v>
      </c>
      <c r="AJ12" s="22">
        <f>ROUNDUP(BAR!BF12*0.9*0.85,)</f>
        <v>9333</v>
      </c>
      <c r="AK12" s="22">
        <f>ROUNDUP(BAR!BG12*0.9*0.85,)</f>
        <v>9333</v>
      </c>
      <c r="AL12" s="22">
        <f>ROUNDUP(BAR!BH12*0.9*0.85,)</f>
        <v>9333</v>
      </c>
      <c r="AM12" s="22">
        <f>ROUNDUP(BAR!BI12*0.9*0.85,)</f>
        <v>9333</v>
      </c>
      <c r="AN12" s="22">
        <f>ROUNDUP(BAR!BJ12*0.9*0.85,)</f>
        <v>8721</v>
      </c>
      <c r="AO12" s="22">
        <f>ROUNDUP(BAR!BK12*0.9*0.85,)</f>
        <v>8721</v>
      </c>
      <c r="AP12" s="22">
        <f>ROUNDUP(BAR!BL12*0.9*0.85,)</f>
        <v>8721</v>
      </c>
      <c r="AQ12" s="22">
        <f>ROUNDUP(BAR!BM12*0.9*0.85,)</f>
        <v>8721</v>
      </c>
      <c r="AR12" s="22">
        <f>ROUNDUP(BAR!BN12*0.9*0.85,)</f>
        <v>8721</v>
      </c>
      <c r="AS12" s="22">
        <f>ROUNDUP(BAR!BO12*0.9*0.85,)</f>
        <v>8874</v>
      </c>
      <c r="AT12" s="22">
        <f>ROUNDUP(BAR!BP12*0.9*0.85,)</f>
        <v>8874</v>
      </c>
      <c r="AU12" s="22">
        <f>ROUNDUP(BAR!BQ12*0.9*0.85,)</f>
        <v>8721</v>
      </c>
      <c r="AV12" s="22">
        <f>ROUNDUP(BAR!BR12*0.9*0.85,)</f>
        <v>8721</v>
      </c>
      <c r="AW12" s="22">
        <f>ROUNDUP(BAR!BS12*0.9*0.85,)</f>
        <v>8721</v>
      </c>
      <c r="AX12" s="22">
        <f>ROUNDUP(BAR!BT12*0.9*0.85,)</f>
        <v>8721</v>
      </c>
      <c r="AY12" s="22">
        <f>ROUNDUP(BAR!BU12*0.9*0.85,)</f>
        <v>8721</v>
      </c>
      <c r="AZ12" s="22">
        <f>ROUNDUP(BAR!BV12*0.9*0.85,)</f>
        <v>8874</v>
      </c>
      <c r="BA12" s="22">
        <f>ROUNDUP(BAR!BW12*0.9*0.85,)</f>
        <v>8874</v>
      </c>
      <c r="BB12" s="22">
        <f>ROUNDUP(BAR!BX12*0.9*0.85,)</f>
        <v>8721</v>
      </c>
      <c r="BC12" s="22">
        <f>ROUNDUP(BAR!BY12*0.9*0.85,)</f>
        <v>8721</v>
      </c>
      <c r="BD12" s="22">
        <f>ROUNDUP(BAR!BZ12*0.9*0.85,)</f>
        <v>8721</v>
      </c>
      <c r="BE12" s="22">
        <f>ROUNDUP(BAR!CA12*0.9*0.85,)</f>
        <v>8721</v>
      </c>
      <c r="BF12" s="22">
        <f>ROUNDUP(BAR!CB12*0.9*0.85,)</f>
        <v>8721</v>
      </c>
      <c r="BG12" s="22">
        <f>ROUNDUP(BAR!CC12*0.9*0.85,)</f>
        <v>8874</v>
      </c>
      <c r="BH12" s="22">
        <f>ROUNDUP(BAR!CD12*0.9*0.85,)</f>
        <v>8874</v>
      </c>
      <c r="BI12" s="22">
        <f>ROUNDUP(BAR!CE12*0.9*0.85,)</f>
        <v>8721</v>
      </c>
      <c r="BJ12" s="22">
        <f>ROUNDUP(BAR!CF12*0.9*0.85,)</f>
        <v>8721</v>
      </c>
    </row>
    <row r="13" spans="1:62" s="4" customFormat="1" ht="12" customHeight="1">
      <c r="A13" s="20">
        <v>2</v>
      </c>
      <c r="B13" s="22">
        <f>ROUNDUP(BAR!X13*0.9*0.85,)</f>
        <v>10519</v>
      </c>
      <c r="C13" s="22">
        <f>ROUNDUP(BAR!Y13*0.9*0.85,)</f>
        <v>10749</v>
      </c>
      <c r="D13" s="22">
        <f>ROUNDUP(BAR!Z13*0.9*0.85,)</f>
        <v>10749</v>
      </c>
      <c r="E13" s="22">
        <f>ROUNDUP(BAR!AA13*0.9*0.85,)</f>
        <v>10519</v>
      </c>
      <c r="F13" s="22">
        <f>ROUNDUP(BAR!AB13*0.9*0.85,)</f>
        <v>10519</v>
      </c>
      <c r="G13" s="22">
        <f>ROUNDUP(BAR!AC13*0.9*0.85,)</f>
        <v>10519</v>
      </c>
      <c r="H13" s="22">
        <f>ROUNDUP(BAR!AD13*0.9*0.85,)</f>
        <v>10519</v>
      </c>
      <c r="I13" s="22">
        <f>ROUNDUP(BAR!AE13*0.9*0.85,)</f>
        <v>10519</v>
      </c>
      <c r="J13" s="22">
        <f>ROUNDUP(BAR!AF13*0.9*0.85,)</f>
        <v>10749</v>
      </c>
      <c r="K13" s="22">
        <f>ROUNDUP(BAR!AG13*0.9*0.85,)</f>
        <v>10749</v>
      </c>
      <c r="L13" s="22">
        <f>ROUNDUP(BAR!AH13*0.9*0.85,)</f>
        <v>10519</v>
      </c>
      <c r="M13" s="22">
        <f>ROUNDUP(BAR!AI13*0.9*0.85,)</f>
        <v>10749</v>
      </c>
      <c r="N13" s="22">
        <f>ROUNDUP(BAR!AJ13*0.9*0.85,)</f>
        <v>10749</v>
      </c>
      <c r="O13" s="22">
        <f>ROUNDUP(BAR!AK13*0.9*0.85,)</f>
        <v>10749</v>
      </c>
      <c r="P13" s="22">
        <f>ROUNDUP(BAR!AL13*0.9*0.85,)</f>
        <v>10749</v>
      </c>
      <c r="Q13" s="22">
        <f>ROUNDUP(BAR!AM13*0.9*0.85,)</f>
        <v>10749</v>
      </c>
      <c r="R13" s="22">
        <f>ROUNDUP(BAR!AN13*0.9*0.85,)</f>
        <v>10749</v>
      </c>
      <c r="S13" s="22">
        <f>ROUNDUP(BAR!AO13*0.9*0.85,)</f>
        <v>10519</v>
      </c>
      <c r="T13" s="22">
        <f>ROUNDUP(BAR!AP13*0.9*0.85,)</f>
        <v>10519</v>
      </c>
      <c r="U13" s="22">
        <f>ROUNDUP(BAR!AQ13*0.9*0.85,)</f>
        <v>10519</v>
      </c>
      <c r="V13" s="22">
        <f>ROUNDUP(BAR!AR13*0.9*0.85,)</f>
        <v>10519</v>
      </c>
      <c r="W13" s="22">
        <f>ROUNDUP(BAR!AS13*0.9*0.85,)</f>
        <v>10519</v>
      </c>
      <c r="X13" s="22">
        <f>ROUNDUP(BAR!AT13*0.9*0.85,)</f>
        <v>10749</v>
      </c>
      <c r="Y13" s="22">
        <f>ROUNDUP(BAR!AU13*0.9*0.85,)</f>
        <v>10749</v>
      </c>
      <c r="Z13" s="22">
        <f>ROUNDUP(BAR!AV13*0.9*0.85,)</f>
        <v>10519</v>
      </c>
      <c r="AA13" s="22">
        <f>ROUNDUP(BAR!AW13*0.9*0.85,)</f>
        <v>10519</v>
      </c>
      <c r="AB13" s="22">
        <f>ROUNDUP(BAR!AX13*0.9*0.85,)</f>
        <v>10519</v>
      </c>
      <c r="AC13" s="22">
        <f>ROUNDUP(BAR!AY13*0.9*0.85,)</f>
        <v>10519</v>
      </c>
      <c r="AD13" s="22">
        <f>ROUNDUP(BAR!AZ13*0.9*0.85,)</f>
        <v>10519</v>
      </c>
      <c r="AE13" s="22">
        <f>ROUNDUP(BAR!BA13*0.9*0.85,)</f>
        <v>10749</v>
      </c>
      <c r="AF13" s="22">
        <f>ROUNDUP(BAR!BB13*0.9*0.85,)</f>
        <v>10749</v>
      </c>
      <c r="AG13" s="22">
        <f>ROUNDUP(BAR!BC13*0.9*0.85,)</f>
        <v>10290</v>
      </c>
      <c r="AH13" s="22">
        <f>ROUNDUP(BAR!BD13*0.9*0.85,)</f>
        <v>10290</v>
      </c>
      <c r="AI13" s="22">
        <f>ROUNDUP(BAR!BE13*0.9*0.85,)</f>
        <v>10290</v>
      </c>
      <c r="AJ13" s="22">
        <f>ROUNDUP(BAR!BF13*0.9*0.85,)</f>
        <v>10749</v>
      </c>
      <c r="AK13" s="22">
        <f>ROUNDUP(BAR!BG13*0.9*0.85,)</f>
        <v>10749</v>
      </c>
      <c r="AL13" s="22">
        <f>ROUNDUP(BAR!BH13*0.9*0.85,)</f>
        <v>10749</v>
      </c>
      <c r="AM13" s="22">
        <f>ROUNDUP(BAR!BI13*0.9*0.85,)</f>
        <v>10749</v>
      </c>
      <c r="AN13" s="22">
        <f>ROUNDUP(BAR!BJ13*0.9*0.85,)</f>
        <v>10137</v>
      </c>
      <c r="AO13" s="22">
        <f>ROUNDUP(BAR!BK13*0.9*0.85,)</f>
        <v>10137</v>
      </c>
      <c r="AP13" s="22">
        <f>ROUNDUP(BAR!BL13*0.9*0.85,)</f>
        <v>10137</v>
      </c>
      <c r="AQ13" s="22">
        <f>ROUNDUP(BAR!BM13*0.9*0.85,)</f>
        <v>10137</v>
      </c>
      <c r="AR13" s="22">
        <f>ROUNDUP(BAR!BN13*0.9*0.85,)</f>
        <v>10137</v>
      </c>
      <c r="AS13" s="22">
        <f>ROUNDUP(BAR!BO13*0.9*0.85,)</f>
        <v>10290</v>
      </c>
      <c r="AT13" s="22">
        <f>ROUNDUP(BAR!BP13*0.9*0.85,)</f>
        <v>10290</v>
      </c>
      <c r="AU13" s="22">
        <f>ROUNDUP(BAR!BQ13*0.9*0.85,)</f>
        <v>10137</v>
      </c>
      <c r="AV13" s="22">
        <f>ROUNDUP(BAR!BR13*0.9*0.85,)</f>
        <v>10137</v>
      </c>
      <c r="AW13" s="22">
        <f>ROUNDUP(BAR!BS13*0.9*0.85,)</f>
        <v>10137</v>
      </c>
      <c r="AX13" s="22">
        <f>ROUNDUP(BAR!BT13*0.9*0.85,)</f>
        <v>10137</v>
      </c>
      <c r="AY13" s="22">
        <f>ROUNDUP(BAR!BU13*0.9*0.85,)</f>
        <v>10137</v>
      </c>
      <c r="AZ13" s="22">
        <f>ROUNDUP(BAR!BV13*0.9*0.85,)</f>
        <v>10290</v>
      </c>
      <c r="BA13" s="22">
        <f>ROUNDUP(BAR!BW13*0.9*0.85,)</f>
        <v>10290</v>
      </c>
      <c r="BB13" s="22">
        <f>ROUNDUP(BAR!BX13*0.9*0.85,)</f>
        <v>10137</v>
      </c>
      <c r="BC13" s="22">
        <f>ROUNDUP(BAR!BY13*0.9*0.85,)</f>
        <v>10137</v>
      </c>
      <c r="BD13" s="22">
        <f>ROUNDUP(BAR!BZ13*0.9*0.85,)</f>
        <v>10137</v>
      </c>
      <c r="BE13" s="22">
        <f>ROUNDUP(BAR!CA13*0.9*0.85,)</f>
        <v>10137</v>
      </c>
      <c r="BF13" s="22">
        <f>ROUNDUP(BAR!CB13*0.9*0.85,)</f>
        <v>10137</v>
      </c>
      <c r="BG13" s="22">
        <f>ROUNDUP(BAR!CC13*0.9*0.85,)</f>
        <v>10290</v>
      </c>
      <c r="BH13" s="22">
        <f>ROUNDUP(BAR!CD13*0.9*0.85,)</f>
        <v>10290</v>
      </c>
      <c r="BI13" s="22">
        <f>ROUNDUP(BAR!CE13*0.9*0.85,)</f>
        <v>10137</v>
      </c>
      <c r="BJ13" s="22">
        <f>ROUNDUP(BAR!CF13*0.9*0.85,)</f>
        <v>10137</v>
      </c>
    </row>
    <row r="14" spans="1:62" s="4" customFormat="1" ht="24.75" customHeight="1">
      <c r="A14" s="23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</row>
    <row r="15" spans="1:62" s="4" customFormat="1" ht="12" customHeight="1">
      <c r="A15" s="20">
        <v>1</v>
      </c>
      <c r="B15" s="22">
        <f>ROUNDUP(BAR!X15*0.9*0.85,)</f>
        <v>10251</v>
      </c>
      <c r="C15" s="22">
        <f>ROUNDUP(BAR!Y15*0.9*0.85,)</f>
        <v>10481</v>
      </c>
      <c r="D15" s="22">
        <f>ROUNDUP(BAR!Z15*0.9*0.85,)</f>
        <v>10481</v>
      </c>
      <c r="E15" s="22">
        <f>ROUNDUP(BAR!AA15*0.9*0.85,)</f>
        <v>10251</v>
      </c>
      <c r="F15" s="22">
        <f>ROUNDUP(BAR!AB15*0.9*0.85,)</f>
        <v>10251</v>
      </c>
      <c r="G15" s="22">
        <f>ROUNDUP(BAR!AC15*0.9*0.85,)</f>
        <v>10251</v>
      </c>
      <c r="H15" s="22">
        <f>ROUNDUP(BAR!AD15*0.9*0.85,)</f>
        <v>10251</v>
      </c>
      <c r="I15" s="22">
        <f>ROUNDUP(BAR!AE15*0.9*0.85,)</f>
        <v>10251</v>
      </c>
      <c r="J15" s="22">
        <f>ROUNDUP(BAR!AF15*0.9*0.85,)</f>
        <v>10481</v>
      </c>
      <c r="K15" s="22">
        <f>ROUNDUP(BAR!AG15*0.9*0.85,)</f>
        <v>10481</v>
      </c>
      <c r="L15" s="22">
        <f>ROUNDUP(BAR!AH15*0.9*0.85,)</f>
        <v>10251</v>
      </c>
      <c r="M15" s="22">
        <f>ROUNDUP(BAR!AI15*0.9*0.85,)</f>
        <v>10481</v>
      </c>
      <c r="N15" s="22">
        <f>ROUNDUP(BAR!AJ15*0.9*0.85,)</f>
        <v>10481</v>
      </c>
      <c r="O15" s="22">
        <f>ROUNDUP(BAR!AK15*0.9*0.85,)</f>
        <v>10481</v>
      </c>
      <c r="P15" s="22">
        <f>ROUNDUP(BAR!AL15*0.9*0.85,)</f>
        <v>10481</v>
      </c>
      <c r="Q15" s="22">
        <f>ROUNDUP(BAR!AM15*0.9*0.85,)</f>
        <v>10481</v>
      </c>
      <c r="R15" s="22">
        <f>ROUNDUP(BAR!AN15*0.9*0.85,)</f>
        <v>10481</v>
      </c>
      <c r="S15" s="22">
        <f>ROUNDUP(BAR!AO15*0.9*0.85,)</f>
        <v>10251</v>
      </c>
      <c r="T15" s="22">
        <f>ROUNDUP(BAR!AP15*0.9*0.85,)</f>
        <v>10251</v>
      </c>
      <c r="U15" s="22">
        <f>ROUNDUP(BAR!AQ15*0.9*0.85,)</f>
        <v>10251</v>
      </c>
      <c r="V15" s="22">
        <f>ROUNDUP(BAR!AR15*0.9*0.85,)</f>
        <v>10251</v>
      </c>
      <c r="W15" s="22">
        <f>ROUNDUP(BAR!AS15*0.9*0.85,)</f>
        <v>10251</v>
      </c>
      <c r="X15" s="22">
        <f>ROUNDUP(BAR!AT15*0.9*0.85,)</f>
        <v>10481</v>
      </c>
      <c r="Y15" s="22">
        <f>ROUNDUP(BAR!AU15*0.9*0.85,)</f>
        <v>10481</v>
      </c>
      <c r="Z15" s="22">
        <f>ROUNDUP(BAR!AV15*0.9*0.85,)</f>
        <v>10251</v>
      </c>
      <c r="AA15" s="22">
        <f>ROUNDUP(BAR!AW15*0.9*0.85,)</f>
        <v>10251</v>
      </c>
      <c r="AB15" s="22">
        <f>ROUNDUP(BAR!AX15*0.9*0.85,)</f>
        <v>10251</v>
      </c>
      <c r="AC15" s="22">
        <f>ROUNDUP(BAR!AY15*0.9*0.85,)</f>
        <v>10251</v>
      </c>
      <c r="AD15" s="22">
        <f>ROUNDUP(BAR!AZ15*0.9*0.85,)</f>
        <v>10251</v>
      </c>
      <c r="AE15" s="22">
        <f>ROUNDUP(BAR!BA15*0.9*0.85,)</f>
        <v>10481</v>
      </c>
      <c r="AF15" s="22">
        <f>ROUNDUP(BAR!BB15*0.9*0.85,)</f>
        <v>10481</v>
      </c>
      <c r="AG15" s="22">
        <f>ROUNDUP(BAR!BC15*0.9*0.85,)</f>
        <v>10022</v>
      </c>
      <c r="AH15" s="22">
        <f>ROUNDUP(BAR!BD15*0.9*0.85,)</f>
        <v>10022</v>
      </c>
      <c r="AI15" s="22">
        <f>ROUNDUP(BAR!BE15*0.9*0.85,)</f>
        <v>10022</v>
      </c>
      <c r="AJ15" s="22">
        <f>ROUNDUP(BAR!BF15*0.9*0.85,)</f>
        <v>10481</v>
      </c>
      <c r="AK15" s="22">
        <f>ROUNDUP(BAR!BG15*0.9*0.85,)</f>
        <v>10481</v>
      </c>
      <c r="AL15" s="22">
        <f>ROUNDUP(BAR!BH15*0.9*0.85,)</f>
        <v>10481</v>
      </c>
      <c r="AM15" s="22">
        <f>ROUNDUP(BAR!BI15*0.9*0.85,)</f>
        <v>10481</v>
      </c>
      <c r="AN15" s="22">
        <f>ROUNDUP(BAR!BJ15*0.9*0.85,)</f>
        <v>9869</v>
      </c>
      <c r="AO15" s="22">
        <f>ROUNDUP(BAR!BK15*0.9*0.85,)</f>
        <v>9869</v>
      </c>
      <c r="AP15" s="22">
        <f>ROUNDUP(BAR!BL15*0.9*0.85,)</f>
        <v>9869</v>
      </c>
      <c r="AQ15" s="22">
        <f>ROUNDUP(BAR!BM15*0.9*0.85,)</f>
        <v>9869</v>
      </c>
      <c r="AR15" s="22">
        <f>ROUNDUP(BAR!BN15*0.9*0.85,)</f>
        <v>9869</v>
      </c>
      <c r="AS15" s="22">
        <f>ROUNDUP(BAR!BO15*0.9*0.85,)</f>
        <v>10022</v>
      </c>
      <c r="AT15" s="22">
        <f>ROUNDUP(BAR!BP15*0.9*0.85,)</f>
        <v>10022</v>
      </c>
      <c r="AU15" s="22">
        <f>ROUNDUP(BAR!BQ15*0.9*0.85,)</f>
        <v>9869</v>
      </c>
      <c r="AV15" s="22">
        <f>ROUNDUP(BAR!BR15*0.9*0.85,)</f>
        <v>9869</v>
      </c>
      <c r="AW15" s="22">
        <f>ROUNDUP(BAR!BS15*0.9*0.85,)</f>
        <v>9869</v>
      </c>
      <c r="AX15" s="22">
        <f>ROUNDUP(BAR!BT15*0.9*0.85,)</f>
        <v>9869</v>
      </c>
      <c r="AY15" s="22">
        <f>ROUNDUP(BAR!BU15*0.9*0.85,)</f>
        <v>9869</v>
      </c>
      <c r="AZ15" s="22">
        <f>ROUNDUP(BAR!BV15*0.9*0.85,)</f>
        <v>10022</v>
      </c>
      <c r="BA15" s="22">
        <f>ROUNDUP(BAR!BW15*0.9*0.85,)</f>
        <v>10022</v>
      </c>
      <c r="BB15" s="22">
        <f>ROUNDUP(BAR!BX15*0.9*0.85,)</f>
        <v>9869</v>
      </c>
      <c r="BC15" s="22">
        <f>ROUNDUP(BAR!BY15*0.9*0.85,)</f>
        <v>9869</v>
      </c>
      <c r="BD15" s="22">
        <f>ROUNDUP(BAR!BZ15*0.9*0.85,)</f>
        <v>9869</v>
      </c>
      <c r="BE15" s="22">
        <f>ROUNDUP(BAR!CA15*0.9*0.85,)</f>
        <v>9869</v>
      </c>
      <c r="BF15" s="22">
        <f>ROUNDUP(BAR!CB15*0.9*0.85,)</f>
        <v>9869</v>
      </c>
      <c r="BG15" s="22">
        <f>ROUNDUP(BAR!CC15*0.9*0.85,)</f>
        <v>10022</v>
      </c>
      <c r="BH15" s="22">
        <f>ROUNDUP(BAR!CD15*0.9*0.85,)</f>
        <v>10022</v>
      </c>
      <c r="BI15" s="22">
        <f>ROUNDUP(BAR!CE15*0.9*0.85,)</f>
        <v>9869</v>
      </c>
      <c r="BJ15" s="22">
        <f>ROUNDUP(BAR!CF15*0.9*0.85,)</f>
        <v>9869</v>
      </c>
    </row>
    <row r="16" spans="1:62" s="4" customFormat="1" ht="12" customHeight="1">
      <c r="A16" s="20">
        <v>2</v>
      </c>
      <c r="B16" s="22">
        <f>ROUNDUP(BAR!X16*0.9*0.85,)</f>
        <v>11667</v>
      </c>
      <c r="C16" s="22">
        <f>ROUNDUP(BAR!Y16*0.9*0.85,)</f>
        <v>11896</v>
      </c>
      <c r="D16" s="22">
        <f>ROUNDUP(BAR!Z16*0.9*0.85,)</f>
        <v>11896</v>
      </c>
      <c r="E16" s="22">
        <f>ROUNDUP(BAR!AA16*0.9*0.85,)</f>
        <v>11667</v>
      </c>
      <c r="F16" s="22">
        <f>ROUNDUP(BAR!AB16*0.9*0.85,)</f>
        <v>11667</v>
      </c>
      <c r="G16" s="22">
        <f>ROUNDUP(BAR!AC16*0.9*0.85,)</f>
        <v>11667</v>
      </c>
      <c r="H16" s="22">
        <f>ROUNDUP(BAR!AD16*0.9*0.85,)</f>
        <v>11667</v>
      </c>
      <c r="I16" s="22">
        <f>ROUNDUP(BAR!AE16*0.9*0.85,)</f>
        <v>11667</v>
      </c>
      <c r="J16" s="22">
        <f>ROUNDUP(BAR!AF16*0.9*0.85,)</f>
        <v>11896</v>
      </c>
      <c r="K16" s="22">
        <f>ROUNDUP(BAR!AG16*0.9*0.85,)</f>
        <v>11896</v>
      </c>
      <c r="L16" s="22">
        <f>ROUNDUP(BAR!AH16*0.9*0.85,)</f>
        <v>11667</v>
      </c>
      <c r="M16" s="22">
        <f>ROUNDUP(BAR!AI16*0.9*0.85,)</f>
        <v>11896</v>
      </c>
      <c r="N16" s="22">
        <f>ROUNDUP(BAR!AJ16*0.9*0.85,)</f>
        <v>11896</v>
      </c>
      <c r="O16" s="22">
        <f>ROUNDUP(BAR!AK16*0.9*0.85,)</f>
        <v>11896</v>
      </c>
      <c r="P16" s="22">
        <f>ROUNDUP(BAR!AL16*0.9*0.85,)</f>
        <v>11896</v>
      </c>
      <c r="Q16" s="22">
        <f>ROUNDUP(BAR!AM16*0.9*0.85,)</f>
        <v>11896</v>
      </c>
      <c r="R16" s="22">
        <f>ROUNDUP(BAR!AN16*0.9*0.85,)</f>
        <v>11896</v>
      </c>
      <c r="S16" s="22">
        <f>ROUNDUP(BAR!AO16*0.9*0.85,)</f>
        <v>11667</v>
      </c>
      <c r="T16" s="22">
        <f>ROUNDUP(BAR!AP16*0.9*0.85,)</f>
        <v>11667</v>
      </c>
      <c r="U16" s="22">
        <f>ROUNDUP(BAR!AQ16*0.9*0.85,)</f>
        <v>11667</v>
      </c>
      <c r="V16" s="22">
        <f>ROUNDUP(BAR!AR16*0.9*0.85,)</f>
        <v>11667</v>
      </c>
      <c r="W16" s="22">
        <f>ROUNDUP(BAR!AS16*0.9*0.85,)</f>
        <v>11667</v>
      </c>
      <c r="X16" s="22">
        <f>ROUNDUP(BAR!AT16*0.9*0.85,)</f>
        <v>11896</v>
      </c>
      <c r="Y16" s="22">
        <f>ROUNDUP(BAR!AU16*0.9*0.85,)</f>
        <v>11896</v>
      </c>
      <c r="Z16" s="22">
        <f>ROUNDUP(BAR!AV16*0.9*0.85,)</f>
        <v>11667</v>
      </c>
      <c r="AA16" s="22">
        <f>ROUNDUP(BAR!AW16*0.9*0.85,)</f>
        <v>11667</v>
      </c>
      <c r="AB16" s="22">
        <f>ROUNDUP(BAR!AX16*0.9*0.85,)</f>
        <v>11667</v>
      </c>
      <c r="AC16" s="22">
        <f>ROUNDUP(BAR!AY16*0.9*0.85,)</f>
        <v>11667</v>
      </c>
      <c r="AD16" s="22">
        <f>ROUNDUP(BAR!AZ16*0.9*0.85,)</f>
        <v>11667</v>
      </c>
      <c r="AE16" s="22">
        <f>ROUNDUP(BAR!BA16*0.9*0.85,)</f>
        <v>11896</v>
      </c>
      <c r="AF16" s="22">
        <f>ROUNDUP(BAR!BB16*0.9*0.85,)</f>
        <v>11896</v>
      </c>
      <c r="AG16" s="22">
        <f>ROUNDUP(BAR!BC16*0.9*0.85,)</f>
        <v>11437</v>
      </c>
      <c r="AH16" s="22">
        <f>ROUNDUP(BAR!BD16*0.9*0.85,)</f>
        <v>11437</v>
      </c>
      <c r="AI16" s="22">
        <f>ROUNDUP(BAR!BE16*0.9*0.85,)</f>
        <v>11437</v>
      </c>
      <c r="AJ16" s="22">
        <f>ROUNDUP(BAR!BF16*0.9*0.85,)</f>
        <v>11896</v>
      </c>
      <c r="AK16" s="22">
        <f>ROUNDUP(BAR!BG16*0.9*0.85,)</f>
        <v>11896</v>
      </c>
      <c r="AL16" s="22">
        <f>ROUNDUP(BAR!BH16*0.9*0.85,)</f>
        <v>11896</v>
      </c>
      <c r="AM16" s="22">
        <f>ROUNDUP(BAR!BI16*0.9*0.85,)</f>
        <v>11896</v>
      </c>
      <c r="AN16" s="22">
        <f>ROUNDUP(BAR!BJ16*0.9*0.85,)</f>
        <v>11284</v>
      </c>
      <c r="AO16" s="22">
        <f>ROUNDUP(BAR!BK16*0.9*0.85,)</f>
        <v>11284</v>
      </c>
      <c r="AP16" s="22">
        <f>ROUNDUP(BAR!BL16*0.9*0.85,)</f>
        <v>11284</v>
      </c>
      <c r="AQ16" s="22">
        <f>ROUNDUP(BAR!BM16*0.9*0.85,)</f>
        <v>11284</v>
      </c>
      <c r="AR16" s="22">
        <f>ROUNDUP(BAR!BN16*0.9*0.85,)</f>
        <v>11284</v>
      </c>
      <c r="AS16" s="22">
        <f>ROUNDUP(BAR!BO16*0.9*0.85,)</f>
        <v>11437</v>
      </c>
      <c r="AT16" s="22">
        <f>ROUNDUP(BAR!BP16*0.9*0.85,)</f>
        <v>11437</v>
      </c>
      <c r="AU16" s="22">
        <f>ROUNDUP(BAR!BQ16*0.9*0.85,)</f>
        <v>11284</v>
      </c>
      <c r="AV16" s="22">
        <f>ROUNDUP(BAR!BR16*0.9*0.85,)</f>
        <v>11284</v>
      </c>
      <c r="AW16" s="22">
        <f>ROUNDUP(BAR!BS16*0.9*0.85,)</f>
        <v>11284</v>
      </c>
      <c r="AX16" s="22">
        <f>ROUNDUP(BAR!BT16*0.9*0.85,)</f>
        <v>11284</v>
      </c>
      <c r="AY16" s="22">
        <f>ROUNDUP(BAR!BU16*0.9*0.85,)</f>
        <v>11284</v>
      </c>
      <c r="AZ16" s="22">
        <f>ROUNDUP(BAR!BV16*0.9*0.85,)</f>
        <v>11437</v>
      </c>
      <c r="BA16" s="22">
        <f>ROUNDUP(BAR!BW16*0.9*0.85,)</f>
        <v>11437</v>
      </c>
      <c r="BB16" s="22">
        <f>ROUNDUP(BAR!BX16*0.9*0.85,)</f>
        <v>11284</v>
      </c>
      <c r="BC16" s="22">
        <f>ROUNDUP(BAR!BY16*0.9*0.85,)</f>
        <v>11284</v>
      </c>
      <c r="BD16" s="22">
        <f>ROUNDUP(BAR!BZ16*0.9*0.85,)</f>
        <v>11284</v>
      </c>
      <c r="BE16" s="22">
        <f>ROUNDUP(BAR!CA16*0.9*0.85,)</f>
        <v>11284</v>
      </c>
      <c r="BF16" s="22">
        <f>ROUNDUP(BAR!CB16*0.9*0.85,)</f>
        <v>11284</v>
      </c>
      <c r="BG16" s="22">
        <f>ROUNDUP(BAR!CC16*0.9*0.85,)</f>
        <v>11437</v>
      </c>
      <c r="BH16" s="22">
        <f>ROUNDUP(BAR!CD16*0.9*0.85,)</f>
        <v>11437</v>
      </c>
      <c r="BI16" s="22">
        <f>ROUNDUP(BAR!CE16*0.9*0.85,)</f>
        <v>11284</v>
      </c>
      <c r="BJ16" s="22">
        <f>ROUNDUP(BAR!CF16*0.9*0.85,)</f>
        <v>11284</v>
      </c>
    </row>
    <row r="17" spans="1:62" s="4" customFormat="1" ht="24.75" customHeight="1">
      <c r="A17" s="23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</row>
    <row r="18" spans="1:62" s="4" customFormat="1" ht="12" customHeight="1">
      <c r="A18" s="20">
        <v>1</v>
      </c>
      <c r="B18" s="22">
        <f>ROUNDUP(BAR!X18*0.9*0.85,)</f>
        <v>11399</v>
      </c>
      <c r="C18" s="22">
        <f>ROUNDUP(BAR!Y18*0.9*0.85,)</f>
        <v>11628</v>
      </c>
      <c r="D18" s="22">
        <f>ROUNDUP(BAR!Z18*0.9*0.85,)</f>
        <v>11628</v>
      </c>
      <c r="E18" s="22">
        <f>ROUNDUP(BAR!AA18*0.9*0.85,)</f>
        <v>11399</v>
      </c>
      <c r="F18" s="22">
        <f>ROUNDUP(BAR!AB18*0.9*0.85,)</f>
        <v>11399</v>
      </c>
      <c r="G18" s="22">
        <f>ROUNDUP(BAR!AC18*0.9*0.85,)</f>
        <v>11399</v>
      </c>
      <c r="H18" s="22">
        <f>ROUNDUP(BAR!AD18*0.9*0.85,)</f>
        <v>11399</v>
      </c>
      <c r="I18" s="22">
        <f>ROUNDUP(BAR!AE18*0.9*0.85,)</f>
        <v>11399</v>
      </c>
      <c r="J18" s="22">
        <f>ROUNDUP(BAR!AF18*0.9*0.85,)</f>
        <v>11628</v>
      </c>
      <c r="K18" s="22">
        <f>ROUNDUP(BAR!AG18*0.9*0.85,)</f>
        <v>11628</v>
      </c>
      <c r="L18" s="22">
        <f>ROUNDUP(BAR!AH18*0.9*0.85,)</f>
        <v>11399</v>
      </c>
      <c r="M18" s="22">
        <f>ROUNDUP(BAR!AI18*0.9*0.85,)</f>
        <v>11628</v>
      </c>
      <c r="N18" s="22">
        <f>ROUNDUP(BAR!AJ18*0.9*0.85,)</f>
        <v>11628</v>
      </c>
      <c r="O18" s="22">
        <f>ROUNDUP(BAR!AK18*0.9*0.85,)</f>
        <v>11628</v>
      </c>
      <c r="P18" s="22">
        <f>ROUNDUP(BAR!AL18*0.9*0.85,)</f>
        <v>11628</v>
      </c>
      <c r="Q18" s="22">
        <f>ROUNDUP(BAR!AM18*0.9*0.85,)</f>
        <v>11628</v>
      </c>
      <c r="R18" s="22">
        <f>ROUNDUP(BAR!AN18*0.9*0.85,)</f>
        <v>11628</v>
      </c>
      <c r="S18" s="22">
        <f>ROUNDUP(BAR!AO18*0.9*0.85,)</f>
        <v>11399</v>
      </c>
      <c r="T18" s="22">
        <f>ROUNDUP(BAR!AP18*0.9*0.85,)</f>
        <v>11399</v>
      </c>
      <c r="U18" s="22">
        <f>ROUNDUP(BAR!AQ18*0.9*0.85,)</f>
        <v>11399</v>
      </c>
      <c r="V18" s="22">
        <f>ROUNDUP(BAR!AR18*0.9*0.85,)</f>
        <v>11399</v>
      </c>
      <c r="W18" s="22">
        <f>ROUNDUP(BAR!AS18*0.9*0.85,)</f>
        <v>11399</v>
      </c>
      <c r="X18" s="22">
        <f>ROUNDUP(BAR!AT18*0.9*0.85,)</f>
        <v>11628</v>
      </c>
      <c r="Y18" s="22">
        <f>ROUNDUP(BAR!AU18*0.9*0.85,)</f>
        <v>11628</v>
      </c>
      <c r="Z18" s="22">
        <f>ROUNDUP(BAR!AV18*0.9*0.85,)</f>
        <v>11399</v>
      </c>
      <c r="AA18" s="22">
        <f>ROUNDUP(BAR!AW18*0.9*0.85,)</f>
        <v>11399</v>
      </c>
      <c r="AB18" s="22">
        <f>ROUNDUP(BAR!AX18*0.9*0.85,)</f>
        <v>11399</v>
      </c>
      <c r="AC18" s="22">
        <f>ROUNDUP(BAR!AY18*0.9*0.85,)</f>
        <v>11399</v>
      </c>
      <c r="AD18" s="22">
        <f>ROUNDUP(BAR!AZ18*0.9*0.85,)</f>
        <v>11399</v>
      </c>
      <c r="AE18" s="22">
        <f>ROUNDUP(BAR!BA18*0.9*0.85,)</f>
        <v>11628</v>
      </c>
      <c r="AF18" s="22">
        <f>ROUNDUP(BAR!BB18*0.9*0.85,)</f>
        <v>11628</v>
      </c>
      <c r="AG18" s="22">
        <f>ROUNDUP(BAR!BC18*0.9*0.85,)</f>
        <v>11169</v>
      </c>
      <c r="AH18" s="22">
        <f>ROUNDUP(BAR!BD18*0.9*0.85,)</f>
        <v>11169</v>
      </c>
      <c r="AI18" s="22">
        <f>ROUNDUP(BAR!BE18*0.9*0.85,)</f>
        <v>11169</v>
      </c>
      <c r="AJ18" s="22">
        <f>ROUNDUP(BAR!BF18*0.9*0.85,)</f>
        <v>11628</v>
      </c>
      <c r="AK18" s="22">
        <f>ROUNDUP(BAR!BG18*0.9*0.85,)</f>
        <v>11628</v>
      </c>
      <c r="AL18" s="22">
        <f>ROUNDUP(BAR!BH18*0.9*0.85,)</f>
        <v>11628</v>
      </c>
      <c r="AM18" s="22">
        <f>ROUNDUP(BAR!BI18*0.9*0.85,)</f>
        <v>11628</v>
      </c>
      <c r="AN18" s="22">
        <f>ROUNDUP(BAR!BJ18*0.9*0.85,)</f>
        <v>11016</v>
      </c>
      <c r="AO18" s="22">
        <f>ROUNDUP(BAR!BK18*0.9*0.85,)</f>
        <v>11016</v>
      </c>
      <c r="AP18" s="22">
        <f>ROUNDUP(BAR!BL18*0.9*0.85,)</f>
        <v>11016</v>
      </c>
      <c r="AQ18" s="22">
        <f>ROUNDUP(BAR!BM18*0.9*0.85,)</f>
        <v>11016</v>
      </c>
      <c r="AR18" s="22">
        <f>ROUNDUP(BAR!BN18*0.9*0.85,)</f>
        <v>11016</v>
      </c>
      <c r="AS18" s="22">
        <f>ROUNDUP(BAR!BO18*0.9*0.85,)</f>
        <v>11169</v>
      </c>
      <c r="AT18" s="22">
        <f>ROUNDUP(BAR!BP18*0.9*0.85,)</f>
        <v>11169</v>
      </c>
      <c r="AU18" s="22">
        <f>ROUNDUP(BAR!BQ18*0.9*0.85,)</f>
        <v>11016</v>
      </c>
      <c r="AV18" s="22">
        <f>ROUNDUP(BAR!BR18*0.9*0.85,)</f>
        <v>11016</v>
      </c>
      <c r="AW18" s="22">
        <f>ROUNDUP(BAR!BS18*0.9*0.85,)</f>
        <v>11016</v>
      </c>
      <c r="AX18" s="22">
        <f>ROUNDUP(BAR!BT18*0.9*0.85,)</f>
        <v>11016</v>
      </c>
      <c r="AY18" s="22">
        <f>ROUNDUP(BAR!BU18*0.9*0.85,)</f>
        <v>11016</v>
      </c>
      <c r="AZ18" s="22">
        <f>ROUNDUP(BAR!BV18*0.9*0.85,)</f>
        <v>11169</v>
      </c>
      <c r="BA18" s="22">
        <f>ROUNDUP(BAR!BW18*0.9*0.85,)</f>
        <v>11169</v>
      </c>
      <c r="BB18" s="22">
        <f>ROUNDUP(BAR!BX18*0.9*0.85,)</f>
        <v>11016</v>
      </c>
      <c r="BC18" s="22">
        <f>ROUNDUP(BAR!BY18*0.9*0.85,)</f>
        <v>11016</v>
      </c>
      <c r="BD18" s="22">
        <f>ROUNDUP(BAR!BZ18*0.9*0.85,)</f>
        <v>11016</v>
      </c>
      <c r="BE18" s="22">
        <f>ROUNDUP(BAR!CA18*0.9*0.85,)</f>
        <v>11016</v>
      </c>
      <c r="BF18" s="22">
        <f>ROUNDUP(BAR!CB18*0.9*0.85,)</f>
        <v>11016</v>
      </c>
      <c r="BG18" s="22">
        <f>ROUNDUP(BAR!CC18*0.9*0.85,)</f>
        <v>11169</v>
      </c>
      <c r="BH18" s="22">
        <f>ROUNDUP(BAR!CD18*0.9*0.85,)</f>
        <v>11169</v>
      </c>
      <c r="BI18" s="22">
        <f>ROUNDUP(BAR!CE18*0.9*0.85,)</f>
        <v>11016</v>
      </c>
      <c r="BJ18" s="22">
        <f>ROUNDUP(BAR!CF18*0.9*0.85,)</f>
        <v>11016</v>
      </c>
    </row>
    <row r="19" spans="1:62" s="4" customFormat="1" ht="12" customHeight="1">
      <c r="A19" s="24">
        <v>2</v>
      </c>
      <c r="B19" s="22">
        <f>ROUNDUP(BAR!X19*0.9*0.85,)</f>
        <v>12814</v>
      </c>
      <c r="C19" s="22">
        <f>ROUNDUP(BAR!Y19*0.9*0.85,)</f>
        <v>13044</v>
      </c>
      <c r="D19" s="22">
        <f>ROUNDUP(BAR!Z19*0.9*0.85,)</f>
        <v>13044</v>
      </c>
      <c r="E19" s="22">
        <f>ROUNDUP(BAR!AA19*0.9*0.85,)</f>
        <v>12814</v>
      </c>
      <c r="F19" s="22">
        <f>ROUNDUP(BAR!AB19*0.9*0.85,)</f>
        <v>12814</v>
      </c>
      <c r="G19" s="22">
        <f>ROUNDUP(BAR!AC19*0.9*0.85,)</f>
        <v>12814</v>
      </c>
      <c r="H19" s="22">
        <f>ROUNDUP(BAR!AD19*0.9*0.85,)</f>
        <v>12814</v>
      </c>
      <c r="I19" s="22">
        <f>ROUNDUP(BAR!AE19*0.9*0.85,)</f>
        <v>12814</v>
      </c>
      <c r="J19" s="22">
        <f>ROUNDUP(BAR!AF19*0.9*0.85,)</f>
        <v>13044</v>
      </c>
      <c r="K19" s="22">
        <f>ROUNDUP(BAR!AG19*0.9*0.85,)</f>
        <v>13044</v>
      </c>
      <c r="L19" s="22">
        <f>ROUNDUP(BAR!AH19*0.9*0.85,)</f>
        <v>12814</v>
      </c>
      <c r="M19" s="22">
        <f>ROUNDUP(BAR!AI19*0.9*0.85,)</f>
        <v>13044</v>
      </c>
      <c r="N19" s="22">
        <f>ROUNDUP(BAR!AJ19*0.9*0.85,)</f>
        <v>13044</v>
      </c>
      <c r="O19" s="22">
        <f>ROUNDUP(BAR!AK19*0.9*0.85,)</f>
        <v>13044</v>
      </c>
      <c r="P19" s="22">
        <f>ROUNDUP(BAR!AL19*0.9*0.85,)</f>
        <v>13044</v>
      </c>
      <c r="Q19" s="22">
        <f>ROUNDUP(BAR!AM19*0.9*0.85,)</f>
        <v>13044</v>
      </c>
      <c r="R19" s="22">
        <f>ROUNDUP(BAR!AN19*0.9*0.85,)</f>
        <v>13044</v>
      </c>
      <c r="S19" s="22">
        <f>ROUNDUP(BAR!AO19*0.9*0.85,)</f>
        <v>12814</v>
      </c>
      <c r="T19" s="22">
        <f>ROUNDUP(BAR!AP19*0.9*0.85,)</f>
        <v>12814</v>
      </c>
      <c r="U19" s="22">
        <f>ROUNDUP(BAR!AQ19*0.9*0.85,)</f>
        <v>12814</v>
      </c>
      <c r="V19" s="22">
        <f>ROUNDUP(BAR!AR19*0.9*0.85,)</f>
        <v>12814</v>
      </c>
      <c r="W19" s="22">
        <f>ROUNDUP(BAR!AS19*0.9*0.85,)</f>
        <v>12814</v>
      </c>
      <c r="X19" s="22">
        <f>ROUNDUP(BAR!AT19*0.9*0.85,)</f>
        <v>13044</v>
      </c>
      <c r="Y19" s="22">
        <f>ROUNDUP(BAR!AU19*0.9*0.85,)</f>
        <v>13044</v>
      </c>
      <c r="Z19" s="22">
        <f>ROUNDUP(BAR!AV19*0.9*0.85,)</f>
        <v>12814</v>
      </c>
      <c r="AA19" s="22">
        <f>ROUNDUP(BAR!AW19*0.9*0.85,)</f>
        <v>12814</v>
      </c>
      <c r="AB19" s="22">
        <f>ROUNDUP(BAR!AX19*0.9*0.85,)</f>
        <v>12814</v>
      </c>
      <c r="AC19" s="22">
        <f>ROUNDUP(BAR!AY19*0.9*0.85,)</f>
        <v>12814</v>
      </c>
      <c r="AD19" s="22">
        <f>ROUNDUP(BAR!AZ19*0.9*0.85,)</f>
        <v>12814</v>
      </c>
      <c r="AE19" s="22">
        <f>ROUNDUP(BAR!BA19*0.9*0.85,)</f>
        <v>13044</v>
      </c>
      <c r="AF19" s="22">
        <f>ROUNDUP(BAR!BB19*0.9*0.85,)</f>
        <v>13044</v>
      </c>
      <c r="AG19" s="22">
        <f>ROUNDUP(BAR!BC19*0.9*0.85,)</f>
        <v>12585</v>
      </c>
      <c r="AH19" s="22">
        <f>ROUNDUP(BAR!BD19*0.9*0.85,)</f>
        <v>12585</v>
      </c>
      <c r="AI19" s="22">
        <f>ROUNDUP(BAR!BE19*0.9*0.85,)</f>
        <v>12585</v>
      </c>
      <c r="AJ19" s="22">
        <f>ROUNDUP(BAR!BF19*0.9*0.85,)</f>
        <v>13044</v>
      </c>
      <c r="AK19" s="22">
        <f>ROUNDUP(BAR!BG19*0.9*0.85,)</f>
        <v>13044</v>
      </c>
      <c r="AL19" s="22">
        <f>ROUNDUP(BAR!BH19*0.9*0.85,)</f>
        <v>13044</v>
      </c>
      <c r="AM19" s="22">
        <f>ROUNDUP(BAR!BI19*0.9*0.85,)</f>
        <v>13044</v>
      </c>
      <c r="AN19" s="22">
        <f>ROUNDUP(BAR!BJ19*0.9*0.85,)</f>
        <v>12432</v>
      </c>
      <c r="AO19" s="22">
        <f>ROUNDUP(BAR!BK19*0.9*0.85,)</f>
        <v>12432</v>
      </c>
      <c r="AP19" s="22">
        <f>ROUNDUP(BAR!BL19*0.9*0.85,)</f>
        <v>12432</v>
      </c>
      <c r="AQ19" s="22">
        <f>ROUNDUP(BAR!BM19*0.9*0.85,)</f>
        <v>12432</v>
      </c>
      <c r="AR19" s="22">
        <f>ROUNDUP(BAR!BN19*0.9*0.85,)</f>
        <v>12432</v>
      </c>
      <c r="AS19" s="22">
        <f>ROUNDUP(BAR!BO19*0.9*0.85,)</f>
        <v>12585</v>
      </c>
      <c r="AT19" s="22">
        <f>ROUNDUP(BAR!BP19*0.9*0.85,)</f>
        <v>12585</v>
      </c>
      <c r="AU19" s="22">
        <f>ROUNDUP(BAR!BQ19*0.9*0.85,)</f>
        <v>12432</v>
      </c>
      <c r="AV19" s="22">
        <f>ROUNDUP(BAR!BR19*0.9*0.85,)</f>
        <v>12432</v>
      </c>
      <c r="AW19" s="22">
        <f>ROUNDUP(BAR!BS19*0.9*0.85,)</f>
        <v>12432</v>
      </c>
      <c r="AX19" s="22">
        <f>ROUNDUP(BAR!BT19*0.9*0.85,)</f>
        <v>12432</v>
      </c>
      <c r="AY19" s="22">
        <f>ROUNDUP(BAR!BU19*0.9*0.85,)</f>
        <v>12432</v>
      </c>
      <c r="AZ19" s="22">
        <f>ROUNDUP(BAR!BV19*0.9*0.85,)</f>
        <v>12585</v>
      </c>
      <c r="BA19" s="22">
        <f>ROUNDUP(BAR!BW19*0.9*0.85,)</f>
        <v>12585</v>
      </c>
      <c r="BB19" s="22">
        <f>ROUNDUP(BAR!BX19*0.9*0.85,)</f>
        <v>12432</v>
      </c>
      <c r="BC19" s="22">
        <f>ROUNDUP(BAR!BY19*0.9*0.85,)</f>
        <v>12432</v>
      </c>
      <c r="BD19" s="22">
        <f>ROUNDUP(BAR!BZ19*0.9*0.85,)</f>
        <v>12432</v>
      </c>
      <c r="BE19" s="22">
        <f>ROUNDUP(BAR!CA19*0.9*0.85,)</f>
        <v>12432</v>
      </c>
      <c r="BF19" s="22">
        <f>ROUNDUP(BAR!CB19*0.9*0.85,)</f>
        <v>12432</v>
      </c>
      <c r="BG19" s="22">
        <f>ROUNDUP(BAR!CC19*0.9*0.85,)</f>
        <v>12585</v>
      </c>
      <c r="BH19" s="22">
        <f>ROUNDUP(BAR!CD19*0.9*0.85,)</f>
        <v>12585</v>
      </c>
      <c r="BI19" s="22">
        <f>ROUNDUP(BAR!CE19*0.9*0.85,)</f>
        <v>12432</v>
      </c>
      <c r="BJ19" s="22">
        <f>ROUNDUP(BAR!CF19*0.9*0.85,)</f>
        <v>12432</v>
      </c>
    </row>
    <row r="20" spans="1:62" s="4" customFormat="1" ht="12" customHeight="1">
      <c r="A20" s="25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</row>
    <row r="21" spans="1:62" s="4" customFormat="1" ht="12" customHeight="1">
      <c r="A21" s="20">
        <v>1</v>
      </c>
      <c r="B21" s="22">
        <f>ROUNDUP(BAR!X21*0.9*0.85,)</f>
        <v>16754</v>
      </c>
      <c r="C21" s="22">
        <f>ROUNDUP(BAR!Y21*0.9*0.85,)</f>
        <v>16983</v>
      </c>
      <c r="D21" s="22">
        <f>ROUNDUP(BAR!Z21*0.9*0.85,)</f>
        <v>16983</v>
      </c>
      <c r="E21" s="22">
        <f>ROUNDUP(BAR!AA21*0.9*0.85,)</f>
        <v>16754</v>
      </c>
      <c r="F21" s="22">
        <f>ROUNDUP(BAR!AB21*0.9*0.85,)</f>
        <v>16754</v>
      </c>
      <c r="G21" s="22">
        <f>ROUNDUP(BAR!AC21*0.9*0.85,)</f>
        <v>16754</v>
      </c>
      <c r="H21" s="22">
        <f>ROUNDUP(BAR!AD21*0.9*0.85,)</f>
        <v>16754</v>
      </c>
      <c r="I21" s="22">
        <f>ROUNDUP(BAR!AE21*0.9*0.85,)</f>
        <v>16754</v>
      </c>
      <c r="J21" s="22">
        <f>ROUNDUP(BAR!AF21*0.9*0.85,)</f>
        <v>16983</v>
      </c>
      <c r="K21" s="22">
        <f>ROUNDUP(BAR!AG21*0.9*0.85,)</f>
        <v>16983</v>
      </c>
      <c r="L21" s="22">
        <f>ROUNDUP(BAR!AH21*0.9*0.85,)</f>
        <v>16754</v>
      </c>
      <c r="M21" s="22">
        <f>ROUNDUP(BAR!AI21*0.9*0.85,)</f>
        <v>16983</v>
      </c>
      <c r="N21" s="22">
        <f>ROUNDUP(BAR!AJ21*0.9*0.85,)</f>
        <v>16983</v>
      </c>
      <c r="O21" s="22">
        <f>ROUNDUP(BAR!AK21*0.9*0.85,)</f>
        <v>16983</v>
      </c>
      <c r="P21" s="22">
        <f>ROUNDUP(BAR!AL21*0.9*0.85,)</f>
        <v>16983</v>
      </c>
      <c r="Q21" s="22">
        <f>ROUNDUP(BAR!AM21*0.9*0.85,)</f>
        <v>16983</v>
      </c>
      <c r="R21" s="22">
        <f>ROUNDUP(BAR!AN21*0.9*0.85,)</f>
        <v>16983</v>
      </c>
      <c r="S21" s="22">
        <f>ROUNDUP(BAR!AO21*0.9*0.85,)</f>
        <v>16754</v>
      </c>
      <c r="T21" s="22">
        <f>ROUNDUP(BAR!AP21*0.9*0.85,)</f>
        <v>16754</v>
      </c>
      <c r="U21" s="22">
        <f>ROUNDUP(BAR!AQ21*0.9*0.85,)</f>
        <v>16754</v>
      </c>
      <c r="V21" s="22">
        <f>ROUNDUP(BAR!AR21*0.9*0.85,)</f>
        <v>16754</v>
      </c>
      <c r="W21" s="22">
        <f>ROUNDUP(BAR!AS21*0.9*0.85,)</f>
        <v>16754</v>
      </c>
      <c r="X21" s="22">
        <f>ROUNDUP(BAR!AT21*0.9*0.85,)</f>
        <v>16983</v>
      </c>
      <c r="Y21" s="22">
        <f>ROUNDUP(BAR!AU21*0.9*0.85,)</f>
        <v>16983</v>
      </c>
      <c r="Z21" s="22">
        <f>ROUNDUP(BAR!AV21*0.9*0.85,)</f>
        <v>16754</v>
      </c>
      <c r="AA21" s="22">
        <f>ROUNDUP(BAR!AW21*0.9*0.85,)</f>
        <v>16754</v>
      </c>
      <c r="AB21" s="22">
        <f>ROUNDUP(BAR!AX21*0.9*0.85,)</f>
        <v>16754</v>
      </c>
      <c r="AC21" s="22">
        <f>ROUNDUP(BAR!AY21*0.9*0.85,)</f>
        <v>16754</v>
      </c>
      <c r="AD21" s="22">
        <f>ROUNDUP(BAR!AZ21*0.9*0.85,)</f>
        <v>16754</v>
      </c>
      <c r="AE21" s="22">
        <f>ROUNDUP(BAR!BA21*0.9*0.85,)</f>
        <v>16983</v>
      </c>
      <c r="AF21" s="22">
        <f>ROUNDUP(BAR!BB21*0.9*0.85,)</f>
        <v>16983</v>
      </c>
      <c r="AG21" s="22">
        <f>ROUNDUP(BAR!BC21*0.9*0.85,)</f>
        <v>16524</v>
      </c>
      <c r="AH21" s="22">
        <f>ROUNDUP(BAR!BD21*0.9*0.85,)</f>
        <v>16524</v>
      </c>
      <c r="AI21" s="22">
        <f>ROUNDUP(BAR!BE21*0.9*0.85,)</f>
        <v>16524</v>
      </c>
      <c r="AJ21" s="22">
        <f>ROUNDUP(BAR!BF21*0.9*0.85,)</f>
        <v>16983</v>
      </c>
      <c r="AK21" s="22">
        <f>ROUNDUP(BAR!BG21*0.9*0.85,)</f>
        <v>16983</v>
      </c>
      <c r="AL21" s="22">
        <f>ROUNDUP(BAR!BH21*0.9*0.85,)</f>
        <v>16983</v>
      </c>
      <c r="AM21" s="22">
        <f>ROUNDUP(BAR!BI21*0.9*0.85,)</f>
        <v>16983</v>
      </c>
      <c r="AN21" s="22">
        <f>ROUNDUP(BAR!BJ21*0.9*0.85,)</f>
        <v>16371</v>
      </c>
      <c r="AO21" s="22">
        <f>ROUNDUP(BAR!BK21*0.9*0.85,)</f>
        <v>16371</v>
      </c>
      <c r="AP21" s="22">
        <f>ROUNDUP(BAR!BL21*0.9*0.85,)</f>
        <v>16371</v>
      </c>
      <c r="AQ21" s="22">
        <f>ROUNDUP(BAR!BM21*0.9*0.85,)</f>
        <v>16371</v>
      </c>
      <c r="AR21" s="22">
        <f>ROUNDUP(BAR!BN21*0.9*0.85,)</f>
        <v>16371</v>
      </c>
      <c r="AS21" s="22">
        <f>ROUNDUP(BAR!BO21*0.9*0.85,)</f>
        <v>16524</v>
      </c>
      <c r="AT21" s="22">
        <f>ROUNDUP(BAR!BP21*0.9*0.85,)</f>
        <v>16524</v>
      </c>
      <c r="AU21" s="22">
        <f>ROUNDUP(BAR!BQ21*0.9*0.85,)</f>
        <v>16371</v>
      </c>
      <c r="AV21" s="22">
        <f>ROUNDUP(BAR!BR21*0.9*0.85,)</f>
        <v>16371</v>
      </c>
      <c r="AW21" s="22">
        <f>ROUNDUP(BAR!BS21*0.9*0.85,)</f>
        <v>16371</v>
      </c>
      <c r="AX21" s="22">
        <f>ROUNDUP(BAR!BT21*0.9*0.85,)</f>
        <v>16371</v>
      </c>
      <c r="AY21" s="22">
        <f>ROUNDUP(BAR!BU21*0.9*0.85,)</f>
        <v>16371</v>
      </c>
      <c r="AZ21" s="22">
        <f>ROUNDUP(BAR!BV21*0.9*0.85,)</f>
        <v>16524</v>
      </c>
      <c r="BA21" s="22">
        <f>ROUNDUP(BAR!BW21*0.9*0.85,)</f>
        <v>16524</v>
      </c>
      <c r="BB21" s="22">
        <f>ROUNDUP(BAR!BX21*0.9*0.85,)</f>
        <v>16371</v>
      </c>
      <c r="BC21" s="22">
        <f>ROUNDUP(BAR!BY21*0.9*0.85,)</f>
        <v>16371</v>
      </c>
      <c r="BD21" s="22">
        <f>ROUNDUP(BAR!BZ21*0.9*0.85,)</f>
        <v>16371</v>
      </c>
      <c r="BE21" s="22">
        <f>ROUNDUP(BAR!CA21*0.9*0.85,)</f>
        <v>16371</v>
      </c>
      <c r="BF21" s="22">
        <f>ROUNDUP(BAR!CB21*0.9*0.85,)</f>
        <v>16371</v>
      </c>
      <c r="BG21" s="22">
        <f>ROUNDUP(BAR!CC21*0.9*0.85,)</f>
        <v>16524</v>
      </c>
      <c r="BH21" s="22">
        <f>ROUNDUP(BAR!CD21*0.9*0.85,)</f>
        <v>16524</v>
      </c>
      <c r="BI21" s="22">
        <f>ROUNDUP(BAR!CE21*0.9*0.85,)</f>
        <v>16371</v>
      </c>
      <c r="BJ21" s="22">
        <f>ROUNDUP(BAR!CF21*0.9*0.85,)</f>
        <v>16371</v>
      </c>
    </row>
    <row r="22" spans="1:62" s="4" customFormat="1" ht="12" customHeight="1">
      <c r="A22" s="24">
        <v>2</v>
      </c>
      <c r="B22" s="22">
        <f>ROUNDUP(BAR!X22*0.9*0.85,)</f>
        <v>16754</v>
      </c>
      <c r="C22" s="22">
        <f>ROUNDUP(BAR!Y22*0.9*0.85,)</f>
        <v>16983</v>
      </c>
      <c r="D22" s="22">
        <f>ROUNDUP(BAR!Z22*0.9*0.85,)</f>
        <v>16983</v>
      </c>
      <c r="E22" s="22">
        <f>ROUNDUP(BAR!AA22*0.9*0.85,)</f>
        <v>16754</v>
      </c>
      <c r="F22" s="22">
        <f>ROUNDUP(BAR!AB22*0.9*0.85,)</f>
        <v>16754</v>
      </c>
      <c r="G22" s="22">
        <f>ROUNDUP(BAR!AC22*0.9*0.85,)</f>
        <v>16754</v>
      </c>
      <c r="H22" s="22">
        <f>ROUNDUP(BAR!AD22*0.9*0.85,)</f>
        <v>16754</v>
      </c>
      <c r="I22" s="22">
        <f>ROUNDUP(BAR!AE22*0.9*0.85,)</f>
        <v>16754</v>
      </c>
      <c r="J22" s="22">
        <f>ROUNDUP(BAR!AF22*0.9*0.85,)</f>
        <v>16983</v>
      </c>
      <c r="K22" s="22">
        <f>ROUNDUP(BAR!AG22*0.9*0.85,)</f>
        <v>16983</v>
      </c>
      <c r="L22" s="22">
        <f>ROUNDUP(BAR!AH22*0.9*0.85,)</f>
        <v>16754</v>
      </c>
      <c r="M22" s="22">
        <f>ROUNDUP(BAR!AI22*0.9*0.85,)</f>
        <v>16983</v>
      </c>
      <c r="N22" s="22">
        <f>ROUNDUP(BAR!AJ22*0.9*0.85,)</f>
        <v>16983</v>
      </c>
      <c r="O22" s="22">
        <f>ROUNDUP(BAR!AK22*0.9*0.85,)</f>
        <v>16983</v>
      </c>
      <c r="P22" s="22">
        <f>ROUNDUP(BAR!AL22*0.9*0.85,)</f>
        <v>16983</v>
      </c>
      <c r="Q22" s="22">
        <f>ROUNDUP(BAR!AM22*0.9*0.85,)</f>
        <v>16983</v>
      </c>
      <c r="R22" s="22">
        <f>ROUNDUP(BAR!AN22*0.9*0.85,)</f>
        <v>16983</v>
      </c>
      <c r="S22" s="22">
        <f>ROUNDUP(BAR!AO22*0.9*0.85,)</f>
        <v>16754</v>
      </c>
      <c r="T22" s="22">
        <f>ROUNDUP(BAR!AP22*0.9*0.85,)</f>
        <v>16754</v>
      </c>
      <c r="U22" s="22">
        <f>ROUNDUP(BAR!AQ22*0.9*0.85,)</f>
        <v>16754</v>
      </c>
      <c r="V22" s="22">
        <f>ROUNDUP(BAR!AR22*0.9*0.85,)</f>
        <v>16754</v>
      </c>
      <c r="W22" s="22">
        <f>ROUNDUP(BAR!AS22*0.9*0.85,)</f>
        <v>16754</v>
      </c>
      <c r="X22" s="22">
        <f>ROUNDUP(BAR!AT22*0.9*0.85,)</f>
        <v>16983</v>
      </c>
      <c r="Y22" s="22">
        <f>ROUNDUP(BAR!AU22*0.9*0.85,)</f>
        <v>16983</v>
      </c>
      <c r="Z22" s="22">
        <f>ROUNDUP(BAR!AV22*0.9*0.85,)</f>
        <v>16754</v>
      </c>
      <c r="AA22" s="22">
        <f>ROUNDUP(BAR!AW22*0.9*0.85,)</f>
        <v>16754</v>
      </c>
      <c r="AB22" s="22">
        <f>ROUNDUP(BAR!AX22*0.9*0.85,)</f>
        <v>16754</v>
      </c>
      <c r="AC22" s="22">
        <f>ROUNDUP(BAR!AY22*0.9*0.85,)</f>
        <v>16754</v>
      </c>
      <c r="AD22" s="22">
        <f>ROUNDUP(BAR!AZ22*0.9*0.85,)</f>
        <v>16754</v>
      </c>
      <c r="AE22" s="22">
        <f>ROUNDUP(BAR!BA22*0.9*0.85,)</f>
        <v>16983</v>
      </c>
      <c r="AF22" s="22">
        <f>ROUNDUP(BAR!BB22*0.9*0.85,)</f>
        <v>16983</v>
      </c>
      <c r="AG22" s="22">
        <f>ROUNDUP(BAR!BC22*0.9*0.85,)</f>
        <v>16524</v>
      </c>
      <c r="AH22" s="22">
        <f>ROUNDUP(BAR!BD22*0.9*0.85,)</f>
        <v>16524</v>
      </c>
      <c r="AI22" s="22">
        <f>ROUNDUP(BAR!BE22*0.9*0.85,)</f>
        <v>16524</v>
      </c>
      <c r="AJ22" s="22">
        <f>ROUNDUP(BAR!BF22*0.9*0.85,)</f>
        <v>16983</v>
      </c>
      <c r="AK22" s="22">
        <f>ROUNDUP(BAR!BG22*0.9*0.85,)</f>
        <v>16983</v>
      </c>
      <c r="AL22" s="22">
        <f>ROUNDUP(BAR!BH22*0.9*0.85,)</f>
        <v>16983</v>
      </c>
      <c r="AM22" s="22">
        <f>ROUNDUP(BAR!BI22*0.9*0.85,)</f>
        <v>16983</v>
      </c>
      <c r="AN22" s="22">
        <f>ROUNDUP(BAR!BJ22*0.9*0.85,)</f>
        <v>16371</v>
      </c>
      <c r="AO22" s="22">
        <f>ROUNDUP(BAR!BK22*0.9*0.85,)</f>
        <v>16371</v>
      </c>
      <c r="AP22" s="22">
        <f>ROUNDUP(BAR!BL22*0.9*0.85,)</f>
        <v>16371</v>
      </c>
      <c r="AQ22" s="22">
        <f>ROUNDUP(BAR!BM22*0.9*0.85,)</f>
        <v>16371</v>
      </c>
      <c r="AR22" s="22">
        <f>ROUNDUP(BAR!BN22*0.9*0.85,)</f>
        <v>16371</v>
      </c>
      <c r="AS22" s="22">
        <f>ROUNDUP(BAR!BO22*0.9*0.85,)</f>
        <v>16524</v>
      </c>
      <c r="AT22" s="22">
        <f>ROUNDUP(BAR!BP22*0.9*0.85,)</f>
        <v>16524</v>
      </c>
      <c r="AU22" s="22">
        <f>ROUNDUP(BAR!BQ22*0.9*0.85,)</f>
        <v>16371</v>
      </c>
      <c r="AV22" s="22">
        <f>ROUNDUP(BAR!BR22*0.9*0.85,)</f>
        <v>16371</v>
      </c>
      <c r="AW22" s="22">
        <f>ROUNDUP(BAR!BS22*0.9*0.85,)</f>
        <v>16371</v>
      </c>
      <c r="AX22" s="22">
        <f>ROUNDUP(BAR!BT22*0.9*0.85,)</f>
        <v>16371</v>
      </c>
      <c r="AY22" s="22">
        <f>ROUNDUP(BAR!BU22*0.9*0.85,)</f>
        <v>16371</v>
      </c>
      <c r="AZ22" s="22">
        <f>ROUNDUP(BAR!BV22*0.9*0.85,)</f>
        <v>16524</v>
      </c>
      <c r="BA22" s="22">
        <f>ROUNDUP(BAR!BW22*0.9*0.85,)</f>
        <v>16524</v>
      </c>
      <c r="BB22" s="22">
        <f>ROUNDUP(BAR!BX22*0.9*0.85,)</f>
        <v>16371</v>
      </c>
      <c r="BC22" s="22">
        <f>ROUNDUP(BAR!BY22*0.9*0.85,)</f>
        <v>16371</v>
      </c>
      <c r="BD22" s="22">
        <f>ROUNDUP(BAR!BZ22*0.9*0.85,)</f>
        <v>16371</v>
      </c>
      <c r="BE22" s="22">
        <f>ROUNDUP(BAR!CA22*0.9*0.85,)</f>
        <v>16371</v>
      </c>
      <c r="BF22" s="22">
        <f>ROUNDUP(BAR!CB22*0.9*0.85,)</f>
        <v>16371</v>
      </c>
      <c r="BG22" s="22">
        <f>ROUNDUP(BAR!CC22*0.9*0.85,)</f>
        <v>16524</v>
      </c>
      <c r="BH22" s="22">
        <f>ROUNDUP(BAR!CD22*0.9*0.85,)</f>
        <v>16524</v>
      </c>
      <c r="BI22" s="22">
        <f>ROUNDUP(BAR!CE22*0.9*0.85,)</f>
        <v>16371</v>
      </c>
      <c r="BJ22" s="22">
        <f>ROUNDUP(BAR!CF22*0.9*0.85,)</f>
        <v>16371</v>
      </c>
    </row>
    <row r="23" spans="1:62" s="4" customFormat="1" ht="12" customHeight="1">
      <c r="A23" s="24">
        <v>3</v>
      </c>
      <c r="B23" s="22">
        <f>ROUNDUP(BAR!X23*0.9*0.85,)</f>
        <v>16754</v>
      </c>
      <c r="C23" s="22">
        <f>ROUNDUP(BAR!Y23*0.9*0.85,)</f>
        <v>16983</v>
      </c>
      <c r="D23" s="22">
        <f>ROUNDUP(BAR!Z23*0.9*0.85,)</f>
        <v>16983</v>
      </c>
      <c r="E23" s="22">
        <f>ROUNDUP(BAR!AA23*0.9*0.85,)</f>
        <v>16754</v>
      </c>
      <c r="F23" s="22">
        <f>ROUNDUP(BAR!AB23*0.9*0.85,)</f>
        <v>16754</v>
      </c>
      <c r="G23" s="22">
        <f>ROUNDUP(BAR!AC23*0.9*0.85,)</f>
        <v>16754</v>
      </c>
      <c r="H23" s="22">
        <f>ROUNDUP(BAR!AD23*0.9*0.85,)</f>
        <v>16754</v>
      </c>
      <c r="I23" s="22">
        <f>ROUNDUP(BAR!AE23*0.9*0.85,)</f>
        <v>16754</v>
      </c>
      <c r="J23" s="22">
        <f>ROUNDUP(BAR!AF23*0.9*0.85,)</f>
        <v>16983</v>
      </c>
      <c r="K23" s="22">
        <f>ROUNDUP(BAR!AG23*0.9*0.85,)</f>
        <v>16983</v>
      </c>
      <c r="L23" s="22">
        <f>ROUNDUP(BAR!AH23*0.9*0.85,)</f>
        <v>16754</v>
      </c>
      <c r="M23" s="22">
        <f>ROUNDUP(BAR!AI23*0.9*0.85,)</f>
        <v>16983</v>
      </c>
      <c r="N23" s="22">
        <f>ROUNDUP(BAR!AJ23*0.9*0.85,)</f>
        <v>16983</v>
      </c>
      <c r="O23" s="22">
        <f>ROUNDUP(BAR!AK23*0.9*0.85,)</f>
        <v>16983</v>
      </c>
      <c r="P23" s="22">
        <f>ROUNDUP(BAR!AL23*0.9*0.85,)</f>
        <v>16983</v>
      </c>
      <c r="Q23" s="22">
        <f>ROUNDUP(BAR!AM23*0.9*0.85,)</f>
        <v>16983</v>
      </c>
      <c r="R23" s="22">
        <f>ROUNDUP(BAR!AN23*0.9*0.85,)</f>
        <v>16983</v>
      </c>
      <c r="S23" s="22">
        <f>ROUNDUP(BAR!AO23*0.9*0.85,)</f>
        <v>16754</v>
      </c>
      <c r="T23" s="22">
        <f>ROUNDUP(BAR!AP23*0.9*0.85,)</f>
        <v>16754</v>
      </c>
      <c r="U23" s="22">
        <f>ROUNDUP(BAR!AQ23*0.9*0.85,)</f>
        <v>16754</v>
      </c>
      <c r="V23" s="22">
        <f>ROUNDUP(BAR!AR23*0.9*0.85,)</f>
        <v>16754</v>
      </c>
      <c r="W23" s="22">
        <f>ROUNDUP(BAR!AS23*0.9*0.85,)</f>
        <v>16754</v>
      </c>
      <c r="X23" s="22">
        <f>ROUNDUP(BAR!AT23*0.9*0.85,)</f>
        <v>16983</v>
      </c>
      <c r="Y23" s="22">
        <f>ROUNDUP(BAR!AU23*0.9*0.85,)</f>
        <v>16983</v>
      </c>
      <c r="Z23" s="22">
        <f>ROUNDUP(BAR!AV23*0.9*0.85,)</f>
        <v>16754</v>
      </c>
      <c r="AA23" s="22">
        <f>ROUNDUP(BAR!AW23*0.9*0.85,)</f>
        <v>16754</v>
      </c>
      <c r="AB23" s="22">
        <f>ROUNDUP(BAR!AX23*0.9*0.85,)</f>
        <v>16754</v>
      </c>
      <c r="AC23" s="22">
        <f>ROUNDUP(BAR!AY23*0.9*0.85,)</f>
        <v>16754</v>
      </c>
      <c r="AD23" s="22">
        <f>ROUNDUP(BAR!AZ23*0.9*0.85,)</f>
        <v>16754</v>
      </c>
      <c r="AE23" s="22">
        <f>ROUNDUP(BAR!BA23*0.9*0.85,)</f>
        <v>16983</v>
      </c>
      <c r="AF23" s="22">
        <f>ROUNDUP(BAR!BB23*0.9*0.85,)</f>
        <v>16983</v>
      </c>
      <c r="AG23" s="22">
        <f>ROUNDUP(BAR!BC23*0.9*0.85,)</f>
        <v>16524</v>
      </c>
      <c r="AH23" s="22">
        <f>ROUNDUP(BAR!BD23*0.9*0.85,)</f>
        <v>16524</v>
      </c>
      <c r="AI23" s="22">
        <f>ROUNDUP(BAR!BE23*0.9*0.85,)</f>
        <v>16524</v>
      </c>
      <c r="AJ23" s="22">
        <f>ROUNDUP(BAR!BF23*0.9*0.85,)</f>
        <v>16983</v>
      </c>
      <c r="AK23" s="22">
        <f>ROUNDUP(BAR!BG23*0.9*0.85,)</f>
        <v>16983</v>
      </c>
      <c r="AL23" s="22">
        <f>ROUNDUP(BAR!BH23*0.9*0.85,)</f>
        <v>16983</v>
      </c>
      <c r="AM23" s="22">
        <f>ROUNDUP(BAR!BI23*0.9*0.85,)</f>
        <v>16983</v>
      </c>
      <c r="AN23" s="22">
        <f>ROUNDUP(BAR!BJ23*0.9*0.85,)</f>
        <v>16371</v>
      </c>
      <c r="AO23" s="22">
        <f>ROUNDUP(BAR!BK23*0.9*0.85,)</f>
        <v>16371</v>
      </c>
      <c r="AP23" s="22">
        <f>ROUNDUP(BAR!BL23*0.9*0.85,)</f>
        <v>16371</v>
      </c>
      <c r="AQ23" s="22">
        <f>ROUNDUP(BAR!BM23*0.9*0.85,)</f>
        <v>16371</v>
      </c>
      <c r="AR23" s="22">
        <f>ROUNDUP(BAR!BN23*0.9*0.85,)</f>
        <v>16371</v>
      </c>
      <c r="AS23" s="22">
        <f>ROUNDUP(BAR!BO23*0.9*0.85,)</f>
        <v>16524</v>
      </c>
      <c r="AT23" s="22">
        <f>ROUNDUP(BAR!BP23*0.9*0.85,)</f>
        <v>16524</v>
      </c>
      <c r="AU23" s="22">
        <f>ROUNDUP(BAR!BQ23*0.9*0.85,)</f>
        <v>16371</v>
      </c>
      <c r="AV23" s="22">
        <f>ROUNDUP(BAR!BR23*0.9*0.85,)</f>
        <v>16371</v>
      </c>
      <c r="AW23" s="22">
        <f>ROUNDUP(BAR!BS23*0.9*0.85,)</f>
        <v>16371</v>
      </c>
      <c r="AX23" s="22">
        <f>ROUNDUP(BAR!BT23*0.9*0.85,)</f>
        <v>16371</v>
      </c>
      <c r="AY23" s="22">
        <f>ROUNDUP(BAR!BU23*0.9*0.85,)</f>
        <v>16371</v>
      </c>
      <c r="AZ23" s="22">
        <f>ROUNDUP(BAR!BV23*0.9*0.85,)</f>
        <v>16524</v>
      </c>
      <c r="BA23" s="22">
        <f>ROUNDUP(BAR!BW23*0.9*0.85,)</f>
        <v>16524</v>
      </c>
      <c r="BB23" s="22">
        <f>ROUNDUP(BAR!BX23*0.9*0.85,)</f>
        <v>16371</v>
      </c>
      <c r="BC23" s="22">
        <f>ROUNDUP(BAR!BY23*0.9*0.85,)</f>
        <v>16371</v>
      </c>
      <c r="BD23" s="22">
        <f>ROUNDUP(BAR!BZ23*0.9*0.85,)</f>
        <v>16371</v>
      </c>
      <c r="BE23" s="22">
        <f>ROUNDUP(BAR!CA23*0.9*0.85,)</f>
        <v>16371</v>
      </c>
      <c r="BF23" s="22">
        <f>ROUNDUP(BAR!CB23*0.9*0.85,)</f>
        <v>16371</v>
      </c>
      <c r="BG23" s="22">
        <f>ROUNDUP(BAR!CC23*0.9*0.85,)</f>
        <v>16524</v>
      </c>
      <c r="BH23" s="22">
        <f>ROUNDUP(BAR!CD23*0.9*0.85,)</f>
        <v>16524</v>
      </c>
      <c r="BI23" s="22">
        <f>ROUNDUP(BAR!CE23*0.9*0.85,)</f>
        <v>16371</v>
      </c>
      <c r="BJ23" s="22">
        <f>ROUNDUP(BAR!CF23*0.9*0.85,)</f>
        <v>16371</v>
      </c>
    </row>
    <row r="24" spans="1:62" s="4" customFormat="1" ht="12" customHeight="1">
      <c r="A24" s="24">
        <v>4</v>
      </c>
      <c r="B24" s="22">
        <f>ROUNDUP(BAR!X24*0.9*0.85,)</f>
        <v>16754</v>
      </c>
      <c r="C24" s="22">
        <f>ROUNDUP(BAR!Y24*0.9*0.85,)</f>
        <v>16983</v>
      </c>
      <c r="D24" s="22">
        <f>ROUNDUP(BAR!Z24*0.9*0.85,)</f>
        <v>16983</v>
      </c>
      <c r="E24" s="22">
        <f>ROUNDUP(BAR!AA24*0.9*0.85,)</f>
        <v>16754</v>
      </c>
      <c r="F24" s="22">
        <f>ROUNDUP(BAR!AB24*0.9*0.85,)</f>
        <v>16754</v>
      </c>
      <c r="G24" s="22">
        <f>ROUNDUP(BAR!AC24*0.9*0.85,)</f>
        <v>16754</v>
      </c>
      <c r="H24" s="22">
        <f>ROUNDUP(BAR!AD24*0.9*0.85,)</f>
        <v>16754</v>
      </c>
      <c r="I24" s="22">
        <f>ROUNDUP(BAR!AE24*0.9*0.85,)</f>
        <v>16754</v>
      </c>
      <c r="J24" s="22">
        <f>ROUNDUP(BAR!AF24*0.9*0.85,)</f>
        <v>16983</v>
      </c>
      <c r="K24" s="22">
        <f>ROUNDUP(BAR!AG24*0.9*0.85,)</f>
        <v>16983</v>
      </c>
      <c r="L24" s="22">
        <f>ROUNDUP(BAR!AH24*0.9*0.85,)</f>
        <v>16754</v>
      </c>
      <c r="M24" s="22">
        <f>ROUNDUP(BAR!AI24*0.9*0.85,)</f>
        <v>16983</v>
      </c>
      <c r="N24" s="22">
        <f>ROUNDUP(BAR!AJ24*0.9*0.85,)</f>
        <v>16983</v>
      </c>
      <c r="O24" s="22">
        <f>ROUNDUP(BAR!AK24*0.9*0.85,)</f>
        <v>16983</v>
      </c>
      <c r="P24" s="22">
        <f>ROUNDUP(BAR!AL24*0.9*0.85,)</f>
        <v>16983</v>
      </c>
      <c r="Q24" s="22">
        <f>ROUNDUP(BAR!AM24*0.9*0.85,)</f>
        <v>16983</v>
      </c>
      <c r="R24" s="22">
        <f>ROUNDUP(BAR!AN24*0.9*0.85,)</f>
        <v>16983</v>
      </c>
      <c r="S24" s="22">
        <f>ROUNDUP(BAR!AO24*0.9*0.85,)</f>
        <v>16754</v>
      </c>
      <c r="T24" s="22">
        <f>ROUNDUP(BAR!AP24*0.9*0.85,)</f>
        <v>16754</v>
      </c>
      <c r="U24" s="22">
        <f>ROUNDUP(BAR!AQ24*0.9*0.85,)</f>
        <v>16754</v>
      </c>
      <c r="V24" s="22">
        <f>ROUNDUP(BAR!AR24*0.9*0.85,)</f>
        <v>16754</v>
      </c>
      <c r="W24" s="22">
        <f>ROUNDUP(BAR!AS24*0.9*0.85,)</f>
        <v>16754</v>
      </c>
      <c r="X24" s="22">
        <f>ROUNDUP(BAR!AT24*0.9*0.85,)</f>
        <v>16983</v>
      </c>
      <c r="Y24" s="22">
        <f>ROUNDUP(BAR!AU24*0.9*0.85,)</f>
        <v>16983</v>
      </c>
      <c r="Z24" s="22">
        <f>ROUNDUP(BAR!AV24*0.9*0.85,)</f>
        <v>16754</v>
      </c>
      <c r="AA24" s="22">
        <f>ROUNDUP(BAR!AW24*0.9*0.85,)</f>
        <v>16754</v>
      </c>
      <c r="AB24" s="22">
        <f>ROUNDUP(BAR!AX24*0.9*0.85,)</f>
        <v>16754</v>
      </c>
      <c r="AC24" s="22">
        <f>ROUNDUP(BAR!AY24*0.9*0.85,)</f>
        <v>16754</v>
      </c>
      <c r="AD24" s="22">
        <f>ROUNDUP(BAR!AZ24*0.9*0.85,)</f>
        <v>16754</v>
      </c>
      <c r="AE24" s="22">
        <f>ROUNDUP(BAR!BA24*0.9*0.85,)</f>
        <v>16983</v>
      </c>
      <c r="AF24" s="22">
        <f>ROUNDUP(BAR!BB24*0.9*0.85,)</f>
        <v>16983</v>
      </c>
      <c r="AG24" s="22">
        <f>ROUNDUP(BAR!BC24*0.9*0.85,)</f>
        <v>16524</v>
      </c>
      <c r="AH24" s="22">
        <f>ROUNDUP(BAR!BD24*0.9*0.85,)</f>
        <v>16524</v>
      </c>
      <c r="AI24" s="22">
        <f>ROUNDUP(BAR!BE24*0.9*0.85,)</f>
        <v>16524</v>
      </c>
      <c r="AJ24" s="22">
        <f>ROUNDUP(BAR!BF24*0.9*0.85,)</f>
        <v>16983</v>
      </c>
      <c r="AK24" s="22">
        <f>ROUNDUP(BAR!BG24*0.9*0.85,)</f>
        <v>16983</v>
      </c>
      <c r="AL24" s="22">
        <f>ROUNDUP(BAR!BH24*0.9*0.85,)</f>
        <v>16983</v>
      </c>
      <c r="AM24" s="22">
        <f>ROUNDUP(BAR!BI24*0.9*0.85,)</f>
        <v>16983</v>
      </c>
      <c r="AN24" s="22">
        <f>ROUNDUP(BAR!BJ24*0.9*0.85,)</f>
        <v>16371</v>
      </c>
      <c r="AO24" s="22">
        <f>ROUNDUP(BAR!BK24*0.9*0.85,)</f>
        <v>16371</v>
      </c>
      <c r="AP24" s="22">
        <f>ROUNDUP(BAR!BL24*0.9*0.85,)</f>
        <v>16371</v>
      </c>
      <c r="AQ24" s="22">
        <f>ROUNDUP(BAR!BM24*0.9*0.85,)</f>
        <v>16371</v>
      </c>
      <c r="AR24" s="22">
        <f>ROUNDUP(BAR!BN24*0.9*0.85,)</f>
        <v>16371</v>
      </c>
      <c r="AS24" s="22">
        <f>ROUNDUP(BAR!BO24*0.9*0.85,)</f>
        <v>16524</v>
      </c>
      <c r="AT24" s="22">
        <f>ROUNDUP(BAR!BP24*0.9*0.85,)</f>
        <v>16524</v>
      </c>
      <c r="AU24" s="22">
        <f>ROUNDUP(BAR!BQ24*0.9*0.85,)</f>
        <v>16371</v>
      </c>
      <c r="AV24" s="22">
        <f>ROUNDUP(BAR!BR24*0.9*0.85,)</f>
        <v>16371</v>
      </c>
      <c r="AW24" s="22">
        <f>ROUNDUP(BAR!BS24*0.9*0.85,)</f>
        <v>16371</v>
      </c>
      <c r="AX24" s="22">
        <f>ROUNDUP(BAR!BT24*0.9*0.85,)</f>
        <v>16371</v>
      </c>
      <c r="AY24" s="22">
        <f>ROUNDUP(BAR!BU24*0.9*0.85,)</f>
        <v>16371</v>
      </c>
      <c r="AZ24" s="22">
        <f>ROUNDUP(BAR!BV24*0.9*0.85,)</f>
        <v>16524</v>
      </c>
      <c r="BA24" s="22">
        <f>ROUNDUP(BAR!BW24*0.9*0.85,)</f>
        <v>16524</v>
      </c>
      <c r="BB24" s="22">
        <f>ROUNDUP(BAR!BX24*0.9*0.85,)</f>
        <v>16371</v>
      </c>
      <c r="BC24" s="22">
        <f>ROUNDUP(BAR!BY24*0.9*0.85,)</f>
        <v>16371</v>
      </c>
      <c r="BD24" s="22">
        <f>ROUNDUP(BAR!BZ24*0.9*0.85,)</f>
        <v>16371</v>
      </c>
      <c r="BE24" s="22">
        <f>ROUNDUP(BAR!CA24*0.9*0.85,)</f>
        <v>16371</v>
      </c>
      <c r="BF24" s="22">
        <f>ROUNDUP(BAR!CB24*0.9*0.85,)</f>
        <v>16371</v>
      </c>
      <c r="BG24" s="22">
        <f>ROUNDUP(BAR!CC24*0.9*0.85,)</f>
        <v>16524</v>
      </c>
      <c r="BH24" s="22">
        <f>ROUNDUP(BAR!CD24*0.9*0.85,)</f>
        <v>16524</v>
      </c>
      <c r="BI24" s="22">
        <f>ROUNDUP(BAR!CE24*0.9*0.85,)</f>
        <v>16371</v>
      </c>
      <c r="BJ24" s="22">
        <f>ROUNDUP(BAR!CF24*0.9*0.85,)</f>
        <v>16371</v>
      </c>
    </row>
    <row r="25" spans="1:62" ht="15" customHeight="1">
      <c r="A25" s="33" t="s">
        <v>36</v>
      </c>
    </row>
    <row r="26" spans="1:62" ht="131.25" customHeight="1">
      <c r="A26" s="46" t="s">
        <v>77</v>
      </c>
    </row>
    <row r="27" spans="1:62" ht="15" customHeight="1">
      <c r="A27" s="30" t="s">
        <v>47</v>
      </c>
    </row>
    <row r="28" spans="1:62" ht="24">
      <c r="A28" s="47" t="s">
        <v>78</v>
      </c>
    </row>
    <row r="29" spans="1:62" ht="15" customHeight="1">
      <c r="A29" s="30" t="s">
        <v>18</v>
      </c>
    </row>
    <row r="30" spans="1:62" ht="24">
      <c r="A30" s="35" t="s">
        <v>19</v>
      </c>
    </row>
    <row r="31" spans="1:62">
      <c r="A31" s="33" t="s">
        <v>16</v>
      </c>
    </row>
    <row r="32" spans="1:62" ht="149.25" customHeight="1">
      <c r="A32" s="34" t="s">
        <v>79</v>
      </c>
    </row>
    <row r="33" spans="1:1" s="4" customFormat="1" ht="12">
      <c r="A33" s="33" t="s">
        <v>80</v>
      </c>
    </row>
    <row r="34" spans="1:1" s="4" customFormat="1" ht="171.75" customHeight="1">
      <c r="A34" s="48" t="s">
        <v>85</v>
      </c>
    </row>
    <row r="35" spans="1:1">
      <c r="A35" s="33" t="s">
        <v>58</v>
      </c>
    </row>
    <row r="36" spans="1:1" ht="84.75" customHeight="1">
      <c r="A36" s="23" t="s">
        <v>82</v>
      </c>
    </row>
    <row r="37" spans="1:1">
      <c r="A37" s="49"/>
    </row>
    <row r="38" spans="1:1">
      <c r="A38" s="49"/>
    </row>
  </sheetData>
  <pageMargins left="0.7" right="0.7" top="0.75" bottom="0.75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9" tint="-0.249977111117893"/>
  </sheetPr>
  <dimension ref="A1:W36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6.5703125" style="1" customWidth="1"/>
    <col min="2" max="13" width="9.85546875" style="6" customWidth="1"/>
    <col min="14" max="17" width="9.85546875" style="8" customWidth="1"/>
    <col min="18" max="22" width="9.85546875" style="6" customWidth="1"/>
    <col min="23" max="23" width="9.85546875" style="8" customWidth="1"/>
    <col min="24" max="16384" width="9.140625" style="6"/>
  </cols>
  <sheetData>
    <row r="1" spans="1:23" ht="15" customHeight="1">
      <c r="A1" s="9" t="s">
        <v>0</v>
      </c>
    </row>
    <row r="2" spans="1:23" ht="15" customHeight="1">
      <c r="A2" s="10" t="s">
        <v>86</v>
      </c>
    </row>
    <row r="3" spans="1:23" s="1" customFormat="1" ht="15" customHeight="1">
      <c r="A3" s="10" t="s">
        <v>53</v>
      </c>
    </row>
    <row r="4" spans="1:23" s="37" customFormat="1" ht="15" customHeight="1">
      <c r="A4" s="38" t="s">
        <v>3</v>
      </c>
      <c r="B4" s="13">
        <v>46274</v>
      </c>
      <c r="C4" s="13">
        <v>46275</v>
      </c>
      <c r="D4" s="14">
        <v>46276</v>
      </c>
      <c r="E4" s="14">
        <v>46277</v>
      </c>
      <c r="F4" s="14">
        <v>46278</v>
      </c>
      <c r="G4" s="14">
        <v>46279</v>
      </c>
      <c r="H4" s="14">
        <v>46280</v>
      </c>
      <c r="I4" s="14">
        <v>46281</v>
      </c>
      <c r="J4" s="14">
        <v>46282</v>
      </c>
      <c r="K4" s="14">
        <v>46283</v>
      </c>
      <c r="L4" s="14">
        <v>46284</v>
      </c>
      <c r="M4" s="13">
        <v>46285</v>
      </c>
      <c r="N4" s="13">
        <v>46286</v>
      </c>
      <c r="O4" s="13">
        <v>46287</v>
      </c>
      <c r="P4" s="13">
        <v>46288</v>
      </c>
      <c r="Q4" s="13">
        <v>46289</v>
      </c>
      <c r="R4" s="13">
        <v>46290</v>
      </c>
      <c r="S4" s="13">
        <v>46291</v>
      </c>
      <c r="T4" s="13">
        <v>46292</v>
      </c>
      <c r="U4" s="13">
        <v>46293</v>
      </c>
      <c r="V4" s="13">
        <v>46294</v>
      </c>
      <c r="W4" s="15">
        <v>46295</v>
      </c>
    </row>
    <row r="5" spans="1:23" s="3" customFormat="1" ht="24.75" customHeight="1">
      <c r="A5" s="16" t="s">
        <v>4</v>
      </c>
    </row>
    <row r="6" spans="1:23" s="3" customFormat="1" ht="12" customHeight="1">
      <c r="A6" s="18">
        <v>1</v>
      </c>
      <c r="B6" s="19">
        <f>_xlfn.CEILING.MATH(BAR!B6*0.75)</f>
        <v>6375</v>
      </c>
      <c r="C6" s="19">
        <f>_xlfn.CEILING.MATH(BAR!C6*0.75)</f>
        <v>6000</v>
      </c>
      <c r="D6" s="19">
        <f>_xlfn.CEILING.MATH(BAR!D6*0.75)</f>
        <v>6750</v>
      </c>
      <c r="E6" s="19">
        <f>_xlfn.CEILING.MATH(BAR!E6*0.75)</f>
        <v>6750</v>
      </c>
      <c r="F6" s="19">
        <f>_xlfn.CEILING.MATH(BAR!F6*0.75)</f>
        <v>6750</v>
      </c>
      <c r="G6" s="19">
        <f>_xlfn.CEILING.MATH(BAR!G6*0.75)</f>
        <v>5700</v>
      </c>
      <c r="H6" s="19">
        <f>_xlfn.CEILING.MATH(BAR!H6*0.75)</f>
        <v>5700</v>
      </c>
      <c r="I6" s="19">
        <f>_xlfn.CEILING.MATH(BAR!I6*0.75)</f>
        <v>5700</v>
      </c>
      <c r="J6" s="19">
        <f>_xlfn.CEILING.MATH(BAR!J6*0.75)</f>
        <v>5700</v>
      </c>
      <c r="K6" s="19">
        <f>_xlfn.CEILING.MATH(BAR!K6*0.75)</f>
        <v>6375</v>
      </c>
      <c r="L6" s="19">
        <f>_xlfn.CEILING.MATH(BAR!L6*0.75)</f>
        <v>6375</v>
      </c>
      <c r="M6" s="19">
        <f>_xlfn.CEILING.MATH(BAR!M6*0.75)</f>
        <v>5250</v>
      </c>
      <c r="N6" s="19">
        <f>_xlfn.CEILING.MATH(BAR!N6*0.75)</f>
        <v>5250</v>
      </c>
      <c r="O6" s="19">
        <f>_xlfn.CEILING.MATH(BAR!O6*0.75)</f>
        <v>5250</v>
      </c>
      <c r="P6" s="19">
        <f>_xlfn.CEILING.MATH(BAR!P6*0.75)</f>
        <v>5250</v>
      </c>
      <c r="Q6" s="19">
        <f>_xlfn.CEILING.MATH(BAR!Q6*0.75)</f>
        <v>5250</v>
      </c>
      <c r="R6" s="19">
        <f>_xlfn.CEILING.MATH(BAR!R6*0.75)</f>
        <v>5700</v>
      </c>
      <c r="S6" s="19">
        <f>_xlfn.CEILING.MATH(BAR!S6*0.75)</f>
        <v>5700</v>
      </c>
      <c r="T6" s="19">
        <f>_xlfn.CEILING.MATH(BAR!T6*0.75)</f>
        <v>5250</v>
      </c>
      <c r="U6" s="19">
        <f>_xlfn.CEILING.MATH(BAR!U6*0.75)</f>
        <v>5250</v>
      </c>
      <c r="V6" s="19">
        <f>_xlfn.CEILING.MATH(BAR!V6*0.75)</f>
        <v>5250</v>
      </c>
      <c r="W6" s="19">
        <f>_xlfn.CEILING.MATH(BAR!W6*0.75)</f>
        <v>5250</v>
      </c>
    </row>
    <row r="7" spans="1:23" s="3" customFormat="1" ht="12" customHeight="1">
      <c r="A7" s="18">
        <v>2</v>
      </c>
      <c r="B7" s="19">
        <f>_xlfn.CEILING.MATH(BAR!B7*0.75)</f>
        <v>7763</v>
      </c>
      <c r="C7" s="19">
        <f>_xlfn.CEILING.MATH(BAR!C7*0.75)</f>
        <v>7388</v>
      </c>
      <c r="D7" s="19">
        <f>_xlfn.CEILING.MATH(BAR!D7*0.75)</f>
        <v>8138</v>
      </c>
      <c r="E7" s="19">
        <f>_xlfn.CEILING.MATH(BAR!E7*0.75)</f>
        <v>8138</v>
      </c>
      <c r="F7" s="19">
        <f>_xlfn.CEILING.MATH(BAR!F7*0.75)</f>
        <v>8138</v>
      </c>
      <c r="G7" s="19">
        <f>_xlfn.CEILING.MATH(BAR!G7*0.75)</f>
        <v>7088</v>
      </c>
      <c r="H7" s="19">
        <f>_xlfn.CEILING.MATH(BAR!H7*0.75)</f>
        <v>7088</v>
      </c>
      <c r="I7" s="19">
        <f>_xlfn.CEILING.MATH(BAR!I7*0.75)</f>
        <v>7088</v>
      </c>
      <c r="J7" s="19">
        <f>_xlfn.CEILING.MATH(BAR!J7*0.75)</f>
        <v>7088</v>
      </c>
      <c r="K7" s="19">
        <f>_xlfn.CEILING.MATH(BAR!K7*0.75)</f>
        <v>7763</v>
      </c>
      <c r="L7" s="19">
        <f>_xlfn.CEILING.MATH(BAR!L7*0.75)</f>
        <v>7763</v>
      </c>
      <c r="M7" s="19">
        <f>_xlfn.CEILING.MATH(BAR!M7*0.75)</f>
        <v>6638</v>
      </c>
      <c r="N7" s="19">
        <f>_xlfn.CEILING.MATH(BAR!N7*0.75)</f>
        <v>6638</v>
      </c>
      <c r="O7" s="19">
        <f>_xlfn.CEILING.MATH(BAR!O7*0.75)</f>
        <v>6638</v>
      </c>
      <c r="P7" s="19">
        <f>_xlfn.CEILING.MATH(BAR!P7*0.75)</f>
        <v>6638</v>
      </c>
      <c r="Q7" s="19">
        <f>_xlfn.CEILING.MATH(BAR!Q7*0.75)</f>
        <v>6638</v>
      </c>
      <c r="R7" s="19">
        <f>_xlfn.CEILING.MATH(BAR!R7*0.75)</f>
        <v>7088</v>
      </c>
      <c r="S7" s="19">
        <f>_xlfn.CEILING.MATH(BAR!S7*0.75)</f>
        <v>7088</v>
      </c>
      <c r="T7" s="19">
        <f>_xlfn.CEILING.MATH(BAR!T7*0.75)</f>
        <v>6638</v>
      </c>
      <c r="U7" s="19">
        <f>_xlfn.CEILING.MATH(BAR!U7*0.75)</f>
        <v>6638</v>
      </c>
      <c r="V7" s="19">
        <f>_xlfn.CEILING.MATH(BAR!V7*0.75)</f>
        <v>6638</v>
      </c>
      <c r="W7" s="19">
        <f>_xlfn.CEILING.MATH(BAR!W7*0.75)</f>
        <v>6638</v>
      </c>
    </row>
    <row r="8" spans="1:23" s="3" customFormat="1" ht="24.75" customHeight="1">
      <c r="A8" s="16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s="3" customFormat="1" ht="12" customHeight="1">
      <c r="A9" s="18">
        <v>1</v>
      </c>
      <c r="B9" s="19">
        <f>_xlfn.CEILING.MATH(BAR!B9*0.75)</f>
        <v>7875</v>
      </c>
      <c r="C9" s="19">
        <f>_xlfn.CEILING.MATH(BAR!C9*0.75)</f>
        <v>7500</v>
      </c>
      <c r="D9" s="19">
        <f>_xlfn.CEILING.MATH(BAR!D9*0.75)</f>
        <v>8250</v>
      </c>
      <c r="E9" s="19">
        <f>_xlfn.CEILING.MATH(BAR!E9*0.75)</f>
        <v>8250</v>
      </c>
      <c r="F9" s="19">
        <f>_xlfn.CEILING.MATH(BAR!F9*0.75)</f>
        <v>8250</v>
      </c>
      <c r="G9" s="19">
        <f>_xlfn.CEILING.MATH(BAR!G9*0.75)</f>
        <v>7200</v>
      </c>
      <c r="H9" s="19">
        <f>_xlfn.CEILING.MATH(BAR!H9*0.75)</f>
        <v>7200</v>
      </c>
      <c r="I9" s="19">
        <f>_xlfn.CEILING.MATH(BAR!I9*0.75)</f>
        <v>7200</v>
      </c>
      <c r="J9" s="19">
        <f>_xlfn.CEILING.MATH(BAR!J9*0.75)</f>
        <v>7200</v>
      </c>
      <c r="K9" s="19">
        <f>_xlfn.CEILING.MATH(BAR!K9*0.75)</f>
        <v>7875</v>
      </c>
      <c r="L9" s="19">
        <f>_xlfn.CEILING.MATH(BAR!L9*0.75)</f>
        <v>7875</v>
      </c>
      <c r="M9" s="19">
        <f>_xlfn.CEILING.MATH(BAR!M9*0.75)</f>
        <v>6750</v>
      </c>
      <c r="N9" s="19">
        <f>_xlfn.CEILING.MATH(BAR!N9*0.75)</f>
        <v>6750</v>
      </c>
      <c r="O9" s="19">
        <f>_xlfn.CEILING.MATH(BAR!O9*0.75)</f>
        <v>6750</v>
      </c>
      <c r="P9" s="19">
        <f>_xlfn.CEILING.MATH(BAR!P9*0.75)</f>
        <v>6750</v>
      </c>
      <c r="Q9" s="19">
        <f>_xlfn.CEILING.MATH(BAR!Q9*0.75)</f>
        <v>6750</v>
      </c>
      <c r="R9" s="19">
        <f>_xlfn.CEILING.MATH(BAR!R9*0.75)</f>
        <v>7200</v>
      </c>
      <c r="S9" s="19">
        <f>_xlfn.CEILING.MATH(BAR!S9*0.75)</f>
        <v>7200</v>
      </c>
      <c r="T9" s="19">
        <f>_xlfn.CEILING.MATH(BAR!T9*0.75)</f>
        <v>6750</v>
      </c>
      <c r="U9" s="19">
        <f>_xlfn.CEILING.MATH(BAR!U9*0.75)</f>
        <v>6750</v>
      </c>
      <c r="V9" s="19">
        <f>_xlfn.CEILING.MATH(BAR!V9*0.75)</f>
        <v>6750</v>
      </c>
      <c r="W9" s="19">
        <f>_xlfn.CEILING.MATH(BAR!W9*0.75)</f>
        <v>6750</v>
      </c>
    </row>
    <row r="10" spans="1:23" s="4" customFormat="1" ht="12" customHeight="1">
      <c r="A10" s="20">
        <v>2</v>
      </c>
      <c r="B10" s="21">
        <f>_xlfn.CEILING.MATH(BAR!B10*0.75)</f>
        <v>9263</v>
      </c>
      <c r="C10" s="21">
        <f>_xlfn.CEILING.MATH(BAR!C10*0.75)</f>
        <v>8888</v>
      </c>
      <c r="D10" s="21">
        <f>_xlfn.CEILING.MATH(BAR!D10*0.75)</f>
        <v>9638</v>
      </c>
      <c r="E10" s="21">
        <f>_xlfn.CEILING.MATH(BAR!E10*0.75)</f>
        <v>9638</v>
      </c>
      <c r="F10" s="21">
        <f>_xlfn.CEILING.MATH(BAR!F10*0.75)</f>
        <v>9638</v>
      </c>
      <c r="G10" s="21">
        <f>_xlfn.CEILING.MATH(BAR!G10*0.75)</f>
        <v>8588</v>
      </c>
      <c r="H10" s="21">
        <f>_xlfn.CEILING.MATH(BAR!H10*0.75)</f>
        <v>8588</v>
      </c>
      <c r="I10" s="21">
        <f>_xlfn.CEILING.MATH(BAR!I10*0.75)</f>
        <v>8588</v>
      </c>
      <c r="J10" s="21">
        <f>_xlfn.CEILING.MATH(BAR!J10*0.75)</f>
        <v>8588</v>
      </c>
      <c r="K10" s="21">
        <f>_xlfn.CEILING.MATH(BAR!K10*0.75)</f>
        <v>9263</v>
      </c>
      <c r="L10" s="21">
        <f>_xlfn.CEILING.MATH(BAR!L10*0.75)</f>
        <v>9263</v>
      </c>
      <c r="M10" s="21">
        <f>_xlfn.CEILING.MATH(BAR!M10*0.75)</f>
        <v>8138</v>
      </c>
      <c r="N10" s="21">
        <f>_xlfn.CEILING.MATH(BAR!N10*0.75)</f>
        <v>8138</v>
      </c>
      <c r="O10" s="21">
        <f>_xlfn.CEILING.MATH(BAR!O10*0.75)</f>
        <v>8138</v>
      </c>
      <c r="P10" s="21">
        <f>_xlfn.CEILING.MATH(BAR!P10*0.75)</f>
        <v>8138</v>
      </c>
      <c r="Q10" s="21">
        <f>_xlfn.CEILING.MATH(BAR!Q10*0.75)</f>
        <v>8138</v>
      </c>
      <c r="R10" s="21">
        <f>_xlfn.CEILING.MATH(BAR!R10*0.75)</f>
        <v>8588</v>
      </c>
      <c r="S10" s="21">
        <f>_xlfn.CEILING.MATH(BAR!S10*0.75)</f>
        <v>8588</v>
      </c>
      <c r="T10" s="21">
        <f>_xlfn.CEILING.MATH(BAR!T10*0.75)</f>
        <v>8138</v>
      </c>
      <c r="U10" s="21">
        <f>_xlfn.CEILING.MATH(BAR!U10*0.75)</f>
        <v>8138</v>
      </c>
      <c r="V10" s="21">
        <f>_xlfn.CEILING.MATH(BAR!V10*0.75)</f>
        <v>8138</v>
      </c>
      <c r="W10" s="21">
        <f>_xlfn.CEILING.MATH(BAR!W10*0.75)</f>
        <v>8138</v>
      </c>
    </row>
    <row r="11" spans="1:23" s="4" customFormat="1" ht="12" customHeight="1">
      <c r="A11" s="22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 s="4" customFormat="1" ht="12" customHeight="1">
      <c r="A12" s="20">
        <v>1</v>
      </c>
      <c r="B12" s="21">
        <f>_xlfn.CEILING.MATH(BAR!B12*0.75)</f>
        <v>10875</v>
      </c>
      <c r="C12" s="21">
        <f>_xlfn.CEILING.MATH(BAR!C12*0.75)</f>
        <v>10500</v>
      </c>
      <c r="D12" s="21">
        <f>_xlfn.CEILING.MATH(BAR!D12*0.75)</f>
        <v>11250</v>
      </c>
      <c r="E12" s="21">
        <f>_xlfn.CEILING.MATH(BAR!E12*0.75)</f>
        <v>11250</v>
      </c>
      <c r="F12" s="21">
        <f>_xlfn.CEILING.MATH(BAR!F12*0.75)</f>
        <v>11250</v>
      </c>
      <c r="G12" s="21">
        <f>_xlfn.CEILING.MATH(BAR!G12*0.75)</f>
        <v>10200</v>
      </c>
      <c r="H12" s="21">
        <f>_xlfn.CEILING.MATH(BAR!H12*0.75)</f>
        <v>10200</v>
      </c>
      <c r="I12" s="21">
        <f>_xlfn.CEILING.MATH(BAR!I12*0.75)</f>
        <v>10200</v>
      </c>
      <c r="J12" s="21">
        <f>_xlfn.CEILING.MATH(BAR!J12*0.75)</f>
        <v>10200</v>
      </c>
      <c r="K12" s="21">
        <f>_xlfn.CEILING.MATH(BAR!K12*0.75)</f>
        <v>10875</v>
      </c>
      <c r="L12" s="21">
        <f>_xlfn.CEILING.MATH(BAR!L12*0.75)</f>
        <v>10875</v>
      </c>
      <c r="M12" s="21">
        <f>_xlfn.CEILING.MATH(BAR!M12*0.75)</f>
        <v>9750</v>
      </c>
      <c r="N12" s="21">
        <f>_xlfn.CEILING.MATH(BAR!N12*0.75)</f>
        <v>9750</v>
      </c>
      <c r="O12" s="21">
        <f>_xlfn.CEILING.MATH(BAR!O12*0.75)</f>
        <v>9750</v>
      </c>
      <c r="P12" s="21">
        <f>_xlfn.CEILING.MATH(BAR!P12*0.75)</f>
        <v>9750</v>
      </c>
      <c r="Q12" s="21">
        <f>_xlfn.CEILING.MATH(BAR!Q12*0.75)</f>
        <v>9750</v>
      </c>
      <c r="R12" s="21">
        <f>_xlfn.CEILING.MATH(BAR!R12*0.75)</f>
        <v>10200</v>
      </c>
      <c r="S12" s="21">
        <f>_xlfn.CEILING.MATH(BAR!S12*0.75)</f>
        <v>10200</v>
      </c>
      <c r="T12" s="21">
        <f>_xlfn.CEILING.MATH(BAR!T12*0.75)</f>
        <v>9750</v>
      </c>
      <c r="U12" s="21">
        <f>_xlfn.CEILING.MATH(BAR!U12*0.75)</f>
        <v>9750</v>
      </c>
      <c r="V12" s="21">
        <f>_xlfn.CEILING.MATH(BAR!V12*0.75)</f>
        <v>9750</v>
      </c>
      <c r="W12" s="21">
        <f>_xlfn.CEILING.MATH(BAR!W12*0.75)</f>
        <v>9750</v>
      </c>
    </row>
    <row r="13" spans="1:23" s="4" customFormat="1" ht="12" customHeight="1">
      <c r="A13" s="20">
        <v>2</v>
      </c>
      <c r="B13" s="21">
        <f>_xlfn.CEILING.MATH(BAR!B13*0.75)</f>
        <v>12263</v>
      </c>
      <c r="C13" s="21">
        <f>_xlfn.CEILING.MATH(BAR!C13*0.75)</f>
        <v>11888</v>
      </c>
      <c r="D13" s="21">
        <f>_xlfn.CEILING.MATH(BAR!D13*0.75)</f>
        <v>12638</v>
      </c>
      <c r="E13" s="21">
        <f>_xlfn.CEILING.MATH(BAR!E13*0.75)</f>
        <v>12638</v>
      </c>
      <c r="F13" s="21">
        <f>_xlfn.CEILING.MATH(BAR!F13*0.75)</f>
        <v>12638</v>
      </c>
      <c r="G13" s="21">
        <f>_xlfn.CEILING.MATH(BAR!G13*0.75)</f>
        <v>11588</v>
      </c>
      <c r="H13" s="21">
        <f>_xlfn.CEILING.MATH(BAR!H13*0.75)</f>
        <v>11588</v>
      </c>
      <c r="I13" s="21">
        <f>_xlfn.CEILING.MATH(BAR!I13*0.75)</f>
        <v>11588</v>
      </c>
      <c r="J13" s="21">
        <f>_xlfn.CEILING.MATH(BAR!J13*0.75)</f>
        <v>11588</v>
      </c>
      <c r="K13" s="21">
        <f>_xlfn.CEILING.MATH(BAR!K13*0.75)</f>
        <v>12263</v>
      </c>
      <c r="L13" s="21">
        <f>_xlfn.CEILING.MATH(BAR!L13*0.75)</f>
        <v>12263</v>
      </c>
      <c r="M13" s="21">
        <f>_xlfn.CEILING.MATH(BAR!M13*0.75)</f>
        <v>11138</v>
      </c>
      <c r="N13" s="21">
        <f>_xlfn.CEILING.MATH(BAR!N13*0.75)</f>
        <v>11138</v>
      </c>
      <c r="O13" s="21">
        <f>_xlfn.CEILING.MATH(BAR!O13*0.75)</f>
        <v>11138</v>
      </c>
      <c r="P13" s="21">
        <f>_xlfn.CEILING.MATH(BAR!P13*0.75)</f>
        <v>11138</v>
      </c>
      <c r="Q13" s="21">
        <f>_xlfn.CEILING.MATH(BAR!Q13*0.75)</f>
        <v>11138</v>
      </c>
      <c r="R13" s="21">
        <f>_xlfn.CEILING.MATH(BAR!R13*0.75)</f>
        <v>11588</v>
      </c>
      <c r="S13" s="21">
        <f>_xlfn.CEILING.MATH(BAR!S13*0.75)</f>
        <v>11588</v>
      </c>
      <c r="T13" s="21">
        <f>_xlfn.CEILING.MATH(BAR!T13*0.75)</f>
        <v>11138</v>
      </c>
      <c r="U13" s="21">
        <f>_xlfn.CEILING.MATH(BAR!U13*0.75)</f>
        <v>11138</v>
      </c>
      <c r="V13" s="21">
        <f>_xlfn.CEILING.MATH(BAR!V13*0.75)</f>
        <v>11138</v>
      </c>
      <c r="W13" s="21">
        <f>_xlfn.CEILING.MATH(BAR!W13*0.75)</f>
        <v>11138</v>
      </c>
    </row>
    <row r="14" spans="1:23" s="4" customFormat="1" ht="24.75" customHeight="1">
      <c r="A14" s="23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s="4" customFormat="1" ht="12" customHeight="1">
      <c r="A15" s="20">
        <v>1</v>
      </c>
      <c r="B15" s="21">
        <f>_xlfn.CEILING.MATH(BAR!B15*0.75)</f>
        <v>12000</v>
      </c>
      <c r="C15" s="21">
        <f>_xlfn.CEILING.MATH(BAR!C15*0.75)</f>
        <v>11625</v>
      </c>
      <c r="D15" s="21">
        <f>_xlfn.CEILING.MATH(BAR!D15*0.75)</f>
        <v>12375</v>
      </c>
      <c r="E15" s="21">
        <f>_xlfn.CEILING.MATH(BAR!E15*0.75)</f>
        <v>12375</v>
      </c>
      <c r="F15" s="21">
        <f>_xlfn.CEILING.MATH(BAR!F15*0.75)</f>
        <v>12375</v>
      </c>
      <c r="G15" s="21">
        <f>_xlfn.CEILING.MATH(BAR!G15*0.75)</f>
        <v>11325</v>
      </c>
      <c r="H15" s="21">
        <f>_xlfn.CEILING.MATH(BAR!H15*0.75)</f>
        <v>11325</v>
      </c>
      <c r="I15" s="21">
        <f>_xlfn.CEILING.MATH(BAR!I15*0.75)</f>
        <v>11325</v>
      </c>
      <c r="J15" s="21">
        <f>_xlfn.CEILING.MATH(BAR!J15*0.75)</f>
        <v>11325</v>
      </c>
      <c r="K15" s="21">
        <f>_xlfn.CEILING.MATH(BAR!K15*0.75)</f>
        <v>12000</v>
      </c>
      <c r="L15" s="21">
        <f>_xlfn.CEILING.MATH(BAR!L15*0.75)</f>
        <v>12000</v>
      </c>
      <c r="M15" s="21">
        <f>_xlfn.CEILING.MATH(BAR!M15*0.75)</f>
        <v>10875</v>
      </c>
      <c r="N15" s="21">
        <f>_xlfn.CEILING.MATH(BAR!N15*0.75)</f>
        <v>10875</v>
      </c>
      <c r="O15" s="21">
        <f>_xlfn.CEILING.MATH(BAR!O15*0.75)</f>
        <v>10875</v>
      </c>
      <c r="P15" s="21">
        <f>_xlfn.CEILING.MATH(BAR!P15*0.75)</f>
        <v>10875</v>
      </c>
      <c r="Q15" s="21">
        <f>_xlfn.CEILING.MATH(BAR!Q15*0.75)</f>
        <v>10875</v>
      </c>
      <c r="R15" s="21">
        <f>_xlfn.CEILING.MATH(BAR!R15*0.75)</f>
        <v>11325</v>
      </c>
      <c r="S15" s="21">
        <f>_xlfn.CEILING.MATH(BAR!S15*0.75)</f>
        <v>11325</v>
      </c>
      <c r="T15" s="21">
        <f>_xlfn.CEILING.MATH(BAR!T15*0.75)</f>
        <v>10875</v>
      </c>
      <c r="U15" s="21">
        <f>_xlfn.CEILING.MATH(BAR!U15*0.75)</f>
        <v>10875</v>
      </c>
      <c r="V15" s="21">
        <f>_xlfn.CEILING.MATH(BAR!V15*0.75)</f>
        <v>10875</v>
      </c>
      <c r="W15" s="21">
        <f>_xlfn.CEILING.MATH(BAR!W15*0.75)</f>
        <v>10875</v>
      </c>
    </row>
    <row r="16" spans="1:23" s="4" customFormat="1" ht="12" customHeight="1">
      <c r="A16" s="20">
        <v>2</v>
      </c>
      <c r="B16" s="21">
        <f>_xlfn.CEILING.MATH(BAR!B16*0.75)</f>
        <v>13388</v>
      </c>
      <c r="C16" s="21">
        <f>_xlfn.CEILING.MATH(BAR!C16*0.75)</f>
        <v>13013</v>
      </c>
      <c r="D16" s="21">
        <f>_xlfn.CEILING.MATH(BAR!D16*0.75)</f>
        <v>13763</v>
      </c>
      <c r="E16" s="21">
        <f>_xlfn.CEILING.MATH(BAR!E16*0.75)</f>
        <v>13763</v>
      </c>
      <c r="F16" s="21">
        <f>_xlfn.CEILING.MATH(BAR!F16*0.75)</f>
        <v>13763</v>
      </c>
      <c r="G16" s="21">
        <f>_xlfn.CEILING.MATH(BAR!G16*0.75)</f>
        <v>12713</v>
      </c>
      <c r="H16" s="21">
        <f>_xlfn.CEILING.MATH(BAR!H16*0.75)</f>
        <v>12713</v>
      </c>
      <c r="I16" s="21">
        <f>_xlfn.CEILING.MATH(BAR!I16*0.75)</f>
        <v>12713</v>
      </c>
      <c r="J16" s="21">
        <f>_xlfn.CEILING.MATH(BAR!J16*0.75)</f>
        <v>12713</v>
      </c>
      <c r="K16" s="21">
        <f>_xlfn.CEILING.MATH(BAR!K16*0.75)</f>
        <v>13388</v>
      </c>
      <c r="L16" s="21">
        <f>_xlfn.CEILING.MATH(BAR!L16*0.75)</f>
        <v>13388</v>
      </c>
      <c r="M16" s="21">
        <f>_xlfn.CEILING.MATH(BAR!M16*0.75)</f>
        <v>12263</v>
      </c>
      <c r="N16" s="21">
        <f>_xlfn.CEILING.MATH(BAR!N16*0.75)</f>
        <v>12263</v>
      </c>
      <c r="O16" s="21">
        <f>_xlfn.CEILING.MATH(BAR!O16*0.75)</f>
        <v>12263</v>
      </c>
      <c r="P16" s="21">
        <f>_xlfn.CEILING.MATH(BAR!P16*0.75)</f>
        <v>12263</v>
      </c>
      <c r="Q16" s="21">
        <f>_xlfn.CEILING.MATH(BAR!Q16*0.75)</f>
        <v>12263</v>
      </c>
      <c r="R16" s="21">
        <f>_xlfn.CEILING.MATH(BAR!R16*0.75)</f>
        <v>12713</v>
      </c>
      <c r="S16" s="21">
        <f>_xlfn.CEILING.MATH(BAR!S16*0.75)</f>
        <v>12713</v>
      </c>
      <c r="T16" s="21">
        <f>_xlfn.CEILING.MATH(BAR!T16*0.75)</f>
        <v>12263</v>
      </c>
      <c r="U16" s="21">
        <f>_xlfn.CEILING.MATH(BAR!U16*0.75)</f>
        <v>12263</v>
      </c>
      <c r="V16" s="21">
        <f>_xlfn.CEILING.MATH(BAR!V16*0.75)</f>
        <v>12263</v>
      </c>
      <c r="W16" s="21">
        <f>_xlfn.CEILING.MATH(BAR!W16*0.75)</f>
        <v>12263</v>
      </c>
    </row>
    <row r="17" spans="1:23" s="4" customFormat="1" ht="24.75" customHeight="1">
      <c r="A17" s="23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s="4" customFormat="1" ht="12" customHeight="1">
      <c r="A18" s="20">
        <v>1</v>
      </c>
      <c r="B18" s="21">
        <f>_xlfn.CEILING.MATH(BAR!B18*0.75)</f>
        <v>13500</v>
      </c>
      <c r="C18" s="21">
        <f>_xlfn.CEILING.MATH(BAR!C18*0.75)</f>
        <v>13125</v>
      </c>
      <c r="D18" s="21">
        <f>_xlfn.CEILING.MATH(BAR!D18*0.75)</f>
        <v>13875</v>
      </c>
      <c r="E18" s="21">
        <f>_xlfn.CEILING.MATH(BAR!E18*0.75)</f>
        <v>13875</v>
      </c>
      <c r="F18" s="21">
        <f>_xlfn.CEILING.MATH(BAR!F18*0.75)</f>
        <v>13875</v>
      </c>
      <c r="G18" s="21">
        <f>_xlfn.CEILING.MATH(BAR!G18*0.75)</f>
        <v>12825</v>
      </c>
      <c r="H18" s="21">
        <f>_xlfn.CEILING.MATH(BAR!H18*0.75)</f>
        <v>12825</v>
      </c>
      <c r="I18" s="21">
        <f>_xlfn.CEILING.MATH(BAR!I18*0.75)</f>
        <v>12825</v>
      </c>
      <c r="J18" s="21">
        <f>_xlfn.CEILING.MATH(BAR!J18*0.75)</f>
        <v>12825</v>
      </c>
      <c r="K18" s="21">
        <f>_xlfn.CEILING.MATH(BAR!K18*0.75)</f>
        <v>13500</v>
      </c>
      <c r="L18" s="21">
        <f>_xlfn.CEILING.MATH(BAR!L18*0.75)</f>
        <v>13500</v>
      </c>
      <c r="M18" s="21">
        <f>_xlfn.CEILING.MATH(BAR!M18*0.75)</f>
        <v>12375</v>
      </c>
      <c r="N18" s="21">
        <f>_xlfn.CEILING.MATH(BAR!N18*0.75)</f>
        <v>12375</v>
      </c>
      <c r="O18" s="21">
        <f>_xlfn.CEILING.MATH(BAR!O18*0.75)</f>
        <v>12375</v>
      </c>
      <c r="P18" s="21">
        <f>_xlfn.CEILING.MATH(BAR!P18*0.75)</f>
        <v>12375</v>
      </c>
      <c r="Q18" s="21">
        <f>_xlfn.CEILING.MATH(BAR!Q18*0.75)</f>
        <v>12375</v>
      </c>
      <c r="R18" s="21">
        <f>_xlfn.CEILING.MATH(BAR!R18*0.75)</f>
        <v>12825</v>
      </c>
      <c r="S18" s="21">
        <f>_xlfn.CEILING.MATH(BAR!S18*0.75)</f>
        <v>12825</v>
      </c>
      <c r="T18" s="21">
        <f>_xlfn.CEILING.MATH(BAR!T18*0.75)</f>
        <v>12375</v>
      </c>
      <c r="U18" s="21">
        <f>_xlfn.CEILING.MATH(BAR!U18*0.75)</f>
        <v>12375</v>
      </c>
      <c r="V18" s="21">
        <f>_xlfn.CEILING.MATH(BAR!V18*0.75)</f>
        <v>12375</v>
      </c>
      <c r="W18" s="21">
        <f>_xlfn.CEILING.MATH(BAR!W18*0.75)</f>
        <v>12375</v>
      </c>
    </row>
    <row r="19" spans="1:23" s="4" customFormat="1" ht="12" customHeight="1">
      <c r="A19" s="24">
        <v>2</v>
      </c>
      <c r="B19" s="21">
        <f>_xlfn.CEILING.MATH(BAR!B19*0.75)</f>
        <v>14888</v>
      </c>
      <c r="C19" s="21">
        <f>_xlfn.CEILING.MATH(BAR!C19*0.75)</f>
        <v>14513</v>
      </c>
      <c r="D19" s="21">
        <f>_xlfn.CEILING.MATH(BAR!D19*0.75)</f>
        <v>15263</v>
      </c>
      <c r="E19" s="21">
        <f>_xlfn.CEILING.MATH(BAR!E19*0.75)</f>
        <v>15263</v>
      </c>
      <c r="F19" s="21">
        <f>_xlfn.CEILING.MATH(BAR!F19*0.75)</f>
        <v>15263</v>
      </c>
      <c r="G19" s="21">
        <f>_xlfn.CEILING.MATH(BAR!G19*0.75)</f>
        <v>14213</v>
      </c>
      <c r="H19" s="21">
        <f>_xlfn.CEILING.MATH(BAR!H19*0.75)</f>
        <v>14213</v>
      </c>
      <c r="I19" s="21">
        <f>_xlfn.CEILING.MATH(BAR!I19*0.75)</f>
        <v>14213</v>
      </c>
      <c r="J19" s="21">
        <f>_xlfn.CEILING.MATH(BAR!J19*0.75)</f>
        <v>14213</v>
      </c>
      <c r="K19" s="21">
        <f>_xlfn.CEILING.MATH(BAR!K19*0.75)</f>
        <v>14888</v>
      </c>
      <c r="L19" s="21">
        <f>_xlfn.CEILING.MATH(BAR!L19*0.75)</f>
        <v>14888</v>
      </c>
      <c r="M19" s="21">
        <f>_xlfn.CEILING.MATH(BAR!M19*0.75)</f>
        <v>13763</v>
      </c>
      <c r="N19" s="21">
        <f>_xlfn.CEILING.MATH(BAR!N19*0.75)</f>
        <v>13763</v>
      </c>
      <c r="O19" s="21">
        <f>_xlfn.CEILING.MATH(BAR!O19*0.75)</f>
        <v>13763</v>
      </c>
      <c r="P19" s="21">
        <f>_xlfn.CEILING.MATH(BAR!P19*0.75)</f>
        <v>13763</v>
      </c>
      <c r="Q19" s="21">
        <f>_xlfn.CEILING.MATH(BAR!Q19*0.75)</f>
        <v>13763</v>
      </c>
      <c r="R19" s="21">
        <f>_xlfn.CEILING.MATH(BAR!R19*0.75)</f>
        <v>14213</v>
      </c>
      <c r="S19" s="21">
        <f>_xlfn.CEILING.MATH(BAR!S19*0.75)</f>
        <v>14213</v>
      </c>
      <c r="T19" s="21">
        <f>_xlfn.CEILING.MATH(BAR!T19*0.75)</f>
        <v>13763</v>
      </c>
      <c r="U19" s="21">
        <f>_xlfn.CEILING.MATH(BAR!U19*0.75)</f>
        <v>13763</v>
      </c>
      <c r="V19" s="21">
        <f>_xlfn.CEILING.MATH(BAR!V19*0.75)</f>
        <v>13763</v>
      </c>
      <c r="W19" s="21">
        <f>_xlfn.CEILING.MATH(BAR!W19*0.75)</f>
        <v>13763</v>
      </c>
    </row>
    <row r="20" spans="1:23" s="4" customFormat="1" ht="12" customHeight="1">
      <c r="A20" s="25" t="s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4" customFormat="1" ht="12" customHeight="1">
      <c r="A21" s="26">
        <v>1</v>
      </c>
      <c r="B21" s="21">
        <f>_xlfn.CEILING.MATH(BAR!B21*0.75)</f>
        <v>19875</v>
      </c>
      <c r="C21" s="21">
        <f>_xlfn.CEILING.MATH(BAR!C21*0.75)</f>
        <v>19500</v>
      </c>
      <c r="D21" s="21">
        <f>_xlfn.CEILING.MATH(BAR!D21*0.75)</f>
        <v>20250</v>
      </c>
      <c r="E21" s="21">
        <f>_xlfn.CEILING.MATH(BAR!E21*0.75)</f>
        <v>20250</v>
      </c>
      <c r="F21" s="21">
        <f>_xlfn.CEILING.MATH(BAR!F21*0.75)</f>
        <v>20250</v>
      </c>
      <c r="G21" s="21">
        <f>_xlfn.CEILING.MATH(BAR!G21*0.75)</f>
        <v>19200</v>
      </c>
      <c r="H21" s="21">
        <f>_xlfn.CEILING.MATH(BAR!H21*0.75)</f>
        <v>19200</v>
      </c>
      <c r="I21" s="21">
        <f>_xlfn.CEILING.MATH(BAR!I21*0.75)</f>
        <v>19200</v>
      </c>
      <c r="J21" s="21">
        <f>_xlfn.CEILING.MATH(BAR!J21*0.75)</f>
        <v>19200</v>
      </c>
      <c r="K21" s="21">
        <f>_xlfn.CEILING.MATH(BAR!K21*0.75)</f>
        <v>19875</v>
      </c>
      <c r="L21" s="21">
        <f>_xlfn.CEILING.MATH(BAR!L21*0.75)</f>
        <v>19875</v>
      </c>
      <c r="M21" s="21">
        <f>_xlfn.CEILING.MATH(BAR!M21*0.75)</f>
        <v>18750</v>
      </c>
      <c r="N21" s="21">
        <f>_xlfn.CEILING.MATH(BAR!N21*0.75)</f>
        <v>18750</v>
      </c>
      <c r="O21" s="21">
        <f>_xlfn.CEILING.MATH(BAR!O21*0.75)</f>
        <v>18750</v>
      </c>
      <c r="P21" s="21">
        <f>_xlfn.CEILING.MATH(BAR!P21*0.75)</f>
        <v>18750</v>
      </c>
      <c r="Q21" s="21">
        <f>_xlfn.CEILING.MATH(BAR!Q21*0.75)</f>
        <v>18750</v>
      </c>
      <c r="R21" s="21">
        <f>_xlfn.CEILING.MATH(BAR!R21*0.75)</f>
        <v>19200</v>
      </c>
      <c r="S21" s="21">
        <f>_xlfn.CEILING.MATH(BAR!S21*0.75)</f>
        <v>19200</v>
      </c>
      <c r="T21" s="21">
        <f>_xlfn.CEILING.MATH(BAR!T21*0.75)</f>
        <v>18750</v>
      </c>
      <c r="U21" s="21">
        <f>_xlfn.CEILING.MATH(BAR!U21*0.75)</f>
        <v>18750</v>
      </c>
      <c r="V21" s="21">
        <f>_xlfn.CEILING.MATH(BAR!V21*0.75)</f>
        <v>18750</v>
      </c>
      <c r="W21" s="21">
        <f>_xlfn.CEILING.MATH(BAR!W21*0.75)</f>
        <v>18750</v>
      </c>
    </row>
    <row r="22" spans="1:23" s="4" customFormat="1" ht="12" customHeight="1">
      <c r="A22" s="39">
        <v>2</v>
      </c>
      <c r="B22" s="21">
        <f>_xlfn.CEILING.MATH(BAR!B22*0.75)</f>
        <v>19875</v>
      </c>
      <c r="C22" s="21">
        <f>_xlfn.CEILING.MATH(BAR!C22*0.75)</f>
        <v>19500</v>
      </c>
      <c r="D22" s="21">
        <f>_xlfn.CEILING.MATH(BAR!D22*0.75)</f>
        <v>20250</v>
      </c>
      <c r="E22" s="21">
        <f>_xlfn.CEILING.MATH(BAR!E22*0.75)</f>
        <v>20250</v>
      </c>
      <c r="F22" s="21">
        <f>_xlfn.CEILING.MATH(BAR!F22*0.75)</f>
        <v>20250</v>
      </c>
      <c r="G22" s="21">
        <f>_xlfn.CEILING.MATH(BAR!G22*0.75)</f>
        <v>19200</v>
      </c>
      <c r="H22" s="21">
        <f>_xlfn.CEILING.MATH(BAR!H22*0.75)</f>
        <v>19200</v>
      </c>
      <c r="I22" s="21">
        <f>_xlfn.CEILING.MATH(BAR!I22*0.75)</f>
        <v>19200</v>
      </c>
      <c r="J22" s="21">
        <f>_xlfn.CEILING.MATH(BAR!J22*0.75)</f>
        <v>19200</v>
      </c>
      <c r="K22" s="21">
        <f>_xlfn.CEILING.MATH(BAR!K22*0.75)</f>
        <v>19875</v>
      </c>
      <c r="L22" s="21">
        <f>_xlfn.CEILING.MATH(BAR!L22*0.75)</f>
        <v>19875</v>
      </c>
      <c r="M22" s="21">
        <f>_xlfn.CEILING.MATH(BAR!M22*0.75)</f>
        <v>18750</v>
      </c>
      <c r="N22" s="21">
        <f>_xlfn.CEILING.MATH(BAR!N22*0.75)</f>
        <v>18750</v>
      </c>
      <c r="O22" s="21">
        <f>_xlfn.CEILING.MATH(BAR!O22*0.75)</f>
        <v>18750</v>
      </c>
      <c r="P22" s="21">
        <f>_xlfn.CEILING.MATH(BAR!P22*0.75)</f>
        <v>18750</v>
      </c>
      <c r="Q22" s="21">
        <f>_xlfn.CEILING.MATH(BAR!Q22*0.75)</f>
        <v>18750</v>
      </c>
      <c r="R22" s="21">
        <f>_xlfn.CEILING.MATH(BAR!R22*0.75)</f>
        <v>19200</v>
      </c>
      <c r="S22" s="21">
        <f>_xlfn.CEILING.MATH(BAR!S22*0.75)</f>
        <v>19200</v>
      </c>
      <c r="T22" s="21">
        <f>_xlfn.CEILING.MATH(BAR!T22*0.75)</f>
        <v>18750</v>
      </c>
      <c r="U22" s="21">
        <f>_xlfn.CEILING.MATH(BAR!U22*0.75)</f>
        <v>18750</v>
      </c>
      <c r="V22" s="21">
        <f>_xlfn.CEILING.MATH(BAR!V22*0.75)</f>
        <v>18750</v>
      </c>
      <c r="W22" s="21">
        <f>_xlfn.CEILING.MATH(BAR!W22*0.75)</f>
        <v>18750</v>
      </c>
    </row>
    <row r="23" spans="1:23" s="3" customFormat="1" ht="12" customHeight="1">
      <c r="A23" s="28">
        <v>3</v>
      </c>
      <c r="B23" s="19">
        <f>_xlfn.CEILING.MATH(BAR!B23*0.75)</f>
        <v>19875</v>
      </c>
      <c r="C23" s="19">
        <f>_xlfn.CEILING.MATH(BAR!C23*0.75)</f>
        <v>19500</v>
      </c>
      <c r="D23" s="19">
        <f>_xlfn.CEILING.MATH(BAR!D23*0.75)</f>
        <v>20250</v>
      </c>
      <c r="E23" s="19">
        <f>_xlfn.CEILING.MATH(BAR!E23*0.75)</f>
        <v>20250</v>
      </c>
      <c r="F23" s="19">
        <f>_xlfn.CEILING.MATH(BAR!F23*0.75)</f>
        <v>20250</v>
      </c>
      <c r="G23" s="19">
        <f>_xlfn.CEILING.MATH(BAR!G23*0.75)</f>
        <v>19200</v>
      </c>
      <c r="H23" s="19">
        <f>_xlfn.CEILING.MATH(BAR!H23*0.75)</f>
        <v>19200</v>
      </c>
      <c r="I23" s="19">
        <f>_xlfn.CEILING.MATH(BAR!I23*0.75)</f>
        <v>19200</v>
      </c>
      <c r="J23" s="19">
        <f>_xlfn.CEILING.MATH(BAR!J23*0.75)</f>
        <v>19200</v>
      </c>
      <c r="K23" s="19">
        <f>_xlfn.CEILING.MATH(BAR!K23*0.75)</f>
        <v>19875</v>
      </c>
      <c r="L23" s="19">
        <f>_xlfn.CEILING.MATH(BAR!L23*0.75)</f>
        <v>19875</v>
      </c>
      <c r="M23" s="19">
        <f>_xlfn.CEILING.MATH(BAR!M23*0.75)</f>
        <v>18750</v>
      </c>
      <c r="N23" s="19">
        <f>_xlfn.CEILING.MATH(BAR!N23*0.75)</f>
        <v>18750</v>
      </c>
      <c r="O23" s="19">
        <f>_xlfn.CEILING.MATH(BAR!O23*0.75)</f>
        <v>18750</v>
      </c>
      <c r="P23" s="19">
        <f>_xlfn.CEILING.MATH(BAR!P23*0.75)</f>
        <v>18750</v>
      </c>
      <c r="Q23" s="19">
        <f>_xlfn.CEILING.MATH(BAR!Q23*0.75)</f>
        <v>18750</v>
      </c>
      <c r="R23" s="19">
        <f>_xlfn.CEILING.MATH(BAR!R23*0.75)</f>
        <v>19200</v>
      </c>
      <c r="S23" s="19">
        <f>_xlfn.CEILING.MATH(BAR!S23*0.75)</f>
        <v>19200</v>
      </c>
      <c r="T23" s="19">
        <f>_xlfn.CEILING.MATH(BAR!T23*0.75)</f>
        <v>18750</v>
      </c>
      <c r="U23" s="19">
        <f>_xlfn.CEILING.MATH(BAR!U23*0.75)</f>
        <v>18750</v>
      </c>
      <c r="V23" s="19">
        <f>_xlfn.CEILING.MATH(BAR!V23*0.75)</f>
        <v>18750</v>
      </c>
      <c r="W23" s="19">
        <f>_xlfn.CEILING.MATH(BAR!W23*0.75)</f>
        <v>18750</v>
      </c>
    </row>
    <row r="24" spans="1:23" s="3" customFormat="1" ht="12" customHeight="1">
      <c r="A24" s="28">
        <v>4</v>
      </c>
      <c r="B24" s="19">
        <f>_xlfn.CEILING.MATH(BAR!B24*0.75)</f>
        <v>19875</v>
      </c>
      <c r="C24" s="19">
        <f>_xlfn.CEILING.MATH(BAR!C24*0.75)</f>
        <v>19500</v>
      </c>
      <c r="D24" s="19">
        <f>_xlfn.CEILING.MATH(BAR!D24*0.75)</f>
        <v>20250</v>
      </c>
      <c r="E24" s="19">
        <f>_xlfn.CEILING.MATH(BAR!E24*0.75)</f>
        <v>20250</v>
      </c>
      <c r="F24" s="19">
        <f>_xlfn.CEILING.MATH(BAR!F24*0.75)</f>
        <v>20250</v>
      </c>
      <c r="G24" s="19">
        <f>_xlfn.CEILING.MATH(BAR!G24*0.75)</f>
        <v>19200</v>
      </c>
      <c r="H24" s="19">
        <f>_xlfn.CEILING.MATH(BAR!H24*0.75)</f>
        <v>19200</v>
      </c>
      <c r="I24" s="19">
        <f>_xlfn.CEILING.MATH(BAR!I24*0.75)</f>
        <v>19200</v>
      </c>
      <c r="J24" s="19">
        <f>_xlfn.CEILING.MATH(BAR!J24*0.75)</f>
        <v>19200</v>
      </c>
      <c r="K24" s="19">
        <f>_xlfn.CEILING.MATH(BAR!K24*0.75)</f>
        <v>19875</v>
      </c>
      <c r="L24" s="19">
        <f>_xlfn.CEILING.MATH(BAR!L24*0.75)</f>
        <v>19875</v>
      </c>
      <c r="M24" s="19">
        <f>_xlfn.CEILING.MATH(BAR!M24*0.75)</f>
        <v>18750</v>
      </c>
      <c r="N24" s="19">
        <f>_xlfn.CEILING.MATH(BAR!N24*0.75)</f>
        <v>18750</v>
      </c>
      <c r="O24" s="19">
        <f>_xlfn.CEILING.MATH(BAR!O24*0.75)</f>
        <v>18750</v>
      </c>
      <c r="P24" s="19">
        <f>_xlfn.CEILING.MATH(BAR!P24*0.75)</f>
        <v>18750</v>
      </c>
      <c r="Q24" s="19">
        <f>_xlfn.CEILING.MATH(BAR!Q24*0.75)</f>
        <v>18750</v>
      </c>
      <c r="R24" s="19">
        <f>_xlfn.CEILING.MATH(BAR!R24*0.75)</f>
        <v>19200</v>
      </c>
      <c r="S24" s="19">
        <f>_xlfn.CEILING.MATH(BAR!S24*0.75)</f>
        <v>19200</v>
      </c>
      <c r="T24" s="19">
        <f>_xlfn.CEILING.MATH(BAR!T24*0.75)</f>
        <v>18750</v>
      </c>
      <c r="U24" s="19">
        <f>_xlfn.CEILING.MATH(BAR!U24*0.75)</f>
        <v>18750</v>
      </c>
      <c r="V24" s="19">
        <f>_xlfn.CEILING.MATH(BAR!V24*0.75)</f>
        <v>18750</v>
      </c>
      <c r="W24" s="19">
        <f>_xlfn.CEILING.MATH(BAR!W24*0.75)</f>
        <v>18750</v>
      </c>
    </row>
    <row r="25" spans="1:23" s="5" customFormat="1" ht="15" customHeight="1">
      <c r="A25" s="30" t="s">
        <v>10</v>
      </c>
      <c r="N25" s="4"/>
      <c r="O25" s="4"/>
      <c r="P25" s="4"/>
      <c r="Q25" s="4"/>
      <c r="W25" s="4"/>
    </row>
    <row r="26" spans="1:23" s="5" customFormat="1" ht="204">
      <c r="A26" s="31" t="s">
        <v>11</v>
      </c>
      <c r="N26" s="4"/>
      <c r="O26" s="4"/>
      <c r="P26" s="4"/>
      <c r="Q26" s="4"/>
      <c r="W26" s="4"/>
    </row>
    <row r="27" spans="1:23" s="5" customFormat="1" ht="15" customHeight="1">
      <c r="A27" s="30" t="s">
        <v>87</v>
      </c>
      <c r="N27" s="4"/>
      <c r="O27" s="4"/>
      <c r="P27" s="4"/>
      <c r="Q27" s="4"/>
      <c r="W27" s="4"/>
    </row>
    <row r="28" spans="1:23" s="5" customFormat="1" ht="12">
      <c r="A28" s="31" t="s">
        <v>88</v>
      </c>
      <c r="N28" s="4"/>
      <c r="O28" s="4"/>
      <c r="P28" s="4"/>
      <c r="Q28" s="4"/>
      <c r="W28" s="4"/>
    </row>
    <row r="29" spans="1:23" s="5" customFormat="1" ht="15" customHeight="1">
      <c r="A29" s="30" t="s">
        <v>47</v>
      </c>
      <c r="N29" s="4"/>
      <c r="O29" s="4"/>
      <c r="P29" s="4"/>
      <c r="Q29" s="4"/>
      <c r="W29" s="4"/>
    </row>
    <row r="30" spans="1:23" s="5" customFormat="1" ht="30" customHeight="1">
      <c r="A30" s="31" t="s">
        <v>89</v>
      </c>
      <c r="N30" s="4"/>
      <c r="O30" s="4"/>
      <c r="P30" s="4"/>
      <c r="Q30" s="4"/>
      <c r="W30" s="4"/>
    </row>
    <row r="31" spans="1:23" ht="15" customHeight="1">
      <c r="A31" s="33" t="s">
        <v>16</v>
      </c>
    </row>
    <row r="32" spans="1:23" ht="79.5" customHeight="1">
      <c r="A32" s="34" t="s">
        <v>17</v>
      </c>
    </row>
    <row r="33" spans="1:1" ht="15" customHeight="1">
      <c r="A33" s="30" t="s">
        <v>18</v>
      </c>
    </row>
    <row r="34" spans="1:1" ht="31.5" customHeight="1">
      <c r="A34" s="35" t="s">
        <v>19</v>
      </c>
    </row>
    <row r="35" spans="1:1">
      <c r="A35" s="33" t="s">
        <v>20</v>
      </c>
    </row>
    <row r="36" spans="1:1" ht="96">
      <c r="A36" s="36" t="s">
        <v>21</v>
      </c>
    </row>
  </sheetData>
  <pageMargins left="0.7" right="0.7" top="0.75" bottom="0.75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9" tint="-0.249977111117893"/>
  </sheetPr>
  <dimension ref="A1:W36"/>
  <sheetViews>
    <sheetView workbookViewId="0">
      <pane xSplit="1" topLeftCell="B1" activePane="topRight" state="frozen"/>
      <selection pane="topRight" activeCell="DK4" sqref="DK4:DR4"/>
    </sheetView>
  </sheetViews>
  <sheetFormatPr defaultColWidth="9.140625" defaultRowHeight="15"/>
  <cols>
    <col min="1" max="1" width="67.85546875" style="1" customWidth="1"/>
    <col min="2" max="13" width="8.5703125" style="6" customWidth="1"/>
    <col min="14" max="17" width="8.5703125" style="7" customWidth="1"/>
    <col min="18" max="22" width="8.5703125" style="6" customWidth="1"/>
    <col min="23" max="23" width="8.5703125" style="8" customWidth="1"/>
    <col min="24" max="16384" width="9.140625" style="6"/>
  </cols>
  <sheetData>
    <row r="1" spans="1:23">
      <c r="A1" s="9" t="s">
        <v>0</v>
      </c>
    </row>
    <row r="2" spans="1:23">
      <c r="A2" s="10" t="s">
        <v>86</v>
      </c>
    </row>
    <row r="3" spans="1:23" s="1" customFormat="1" ht="24.75" customHeight="1">
      <c r="A3" s="10" t="s">
        <v>53</v>
      </c>
      <c r="N3" s="11"/>
      <c r="O3" s="11"/>
      <c r="P3" s="11"/>
      <c r="Q3" s="11"/>
    </row>
    <row r="4" spans="1:23" s="2" customFormat="1" ht="15.95" customHeight="1">
      <c r="A4" s="12" t="s">
        <v>3</v>
      </c>
      <c r="B4" s="13">
        <v>46274</v>
      </c>
      <c r="C4" s="13">
        <v>46275</v>
      </c>
      <c r="D4" s="14">
        <v>46276</v>
      </c>
      <c r="E4" s="14">
        <v>46277</v>
      </c>
      <c r="F4" s="14">
        <v>46278</v>
      </c>
      <c r="G4" s="14">
        <v>46279</v>
      </c>
      <c r="H4" s="14">
        <v>46280</v>
      </c>
      <c r="I4" s="14">
        <v>46281</v>
      </c>
      <c r="J4" s="14">
        <v>46282</v>
      </c>
      <c r="K4" s="14">
        <v>46283</v>
      </c>
      <c r="L4" s="14">
        <v>46284</v>
      </c>
      <c r="M4" s="13">
        <v>46285</v>
      </c>
      <c r="N4" s="13">
        <v>46286</v>
      </c>
      <c r="O4" s="13">
        <v>46287</v>
      </c>
      <c r="P4" s="13">
        <v>46288</v>
      </c>
      <c r="Q4" s="13">
        <v>46289</v>
      </c>
      <c r="R4" s="13">
        <v>46290</v>
      </c>
      <c r="S4" s="13">
        <v>46291</v>
      </c>
      <c r="T4" s="13">
        <v>46292</v>
      </c>
      <c r="U4" s="13">
        <v>46293</v>
      </c>
      <c r="V4" s="13">
        <v>46294</v>
      </c>
      <c r="W4" s="15">
        <v>46295</v>
      </c>
    </row>
    <row r="5" spans="1:23" s="3" customFormat="1" ht="24.75" customHeight="1">
      <c r="A5" s="16" t="s">
        <v>4</v>
      </c>
      <c r="N5" s="17"/>
      <c r="O5" s="17"/>
      <c r="P5" s="17"/>
      <c r="Q5" s="17"/>
    </row>
    <row r="6" spans="1:23" s="3" customFormat="1" ht="12" customHeight="1">
      <c r="A6" s="18">
        <v>1</v>
      </c>
      <c r="B6" s="19">
        <f>BAR!B6*0.75+25</f>
        <v>6400</v>
      </c>
      <c r="C6" s="19">
        <f>BAR!C6*0.75+25</f>
        <v>6025</v>
      </c>
      <c r="D6" s="19">
        <f>BAR!D6*0.75+25</f>
        <v>6775</v>
      </c>
      <c r="E6" s="19">
        <f>BAR!E6*0.75+25</f>
        <v>6775</v>
      </c>
      <c r="F6" s="19">
        <f>BAR!F6*0.75+25</f>
        <v>6775</v>
      </c>
      <c r="G6" s="19">
        <f>BAR!G6*0.75+25</f>
        <v>5725</v>
      </c>
      <c r="H6" s="19">
        <f>BAR!H6*0.75+25</f>
        <v>5725</v>
      </c>
      <c r="I6" s="19">
        <f>BAR!I6*0.75+25</f>
        <v>5725</v>
      </c>
      <c r="J6" s="19">
        <f>BAR!J6*0.75+25</f>
        <v>5725</v>
      </c>
      <c r="K6" s="19">
        <f>BAR!K6*0.75+25</f>
        <v>6400</v>
      </c>
      <c r="L6" s="19">
        <f>BAR!L6*0.75+25</f>
        <v>6400</v>
      </c>
      <c r="M6" s="19">
        <f>BAR!M6*0.75+25</f>
        <v>5275</v>
      </c>
      <c r="N6" s="19">
        <f>BAR!N6*0.75+25</f>
        <v>5275</v>
      </c>
      <c r="O6" s="19">
        <f>BAR!O6*0.75+25</f>
        <v>5275</v>
      </c>
      <c r="P6" s="19">
        <f>BAR!P6*0.75+25</f>
        <v>5275</v>
      </c>
      <c r="Q6" s="19">
        <f>BAR!Q6*0.75+25</f>
        <v>5275</v>
      </c>
      <c r="R6" s="19">
        <f>BAR!R6*0.75+25</f>
        <v>5725</v>
      </c>
      <c r="S6" s="19">
        <f>BAR!S6*0.75+25</f>
        <v>5725</v>
      </c>
      <c r="T6" s="19">
        <f>BAR!T6*0.75+25</f>
        <v>5275</v>
      </c>
      <c r="U6" s="19">
        <f>BAR!U6*0.75+25</f>
        <v>5275</v>
      </c>
      <c r="V6" s="19">
        <f>BAR!V6*0.75+25</f>
        <v>5275</v>
      </c>
      <c r="W6" s="19">
        <f>BAR!W6*0.75+25</f>
        <v>5275</v>
      </c>
    </row>
    <row r="7" spans="1:23" s="3" customFormat="1" ht="12" customHeight="1">
      <c r="A7" s="18">
        <v>2</v>
      </c>
      <c r="B7" s="19">
        <f>BAR!B7*0.75+25</f>
        <v>7787.5</v>
      </c>
      <c r="C7" s="19">
        <f>BAR!C7*0.75+25</f>
        <v>7412.5</v>
      </c>
      <c r="D7" s="19">
        <f>BAR!D7*0.75+25</f>
        <v>8162.5</v>
      </c>
      <c r="E7" s="19">
        <f>BAR!E7*0.75+25</f>
        <v>8162.5</v>
      </c>
      <c r="F7" s="19">
        <f>BAR!F7*0.75+25</f>
        <v>8162.5</v>
      </c>
      <c r="G7" s="19">
        <f>BAR!G7*0.75+25</f>
        <v>7112.5</v>
      </c>
      <c r="H7" s="19">
        <f>BAR!H7*0.75+25</f>
        <v>7112.5</v>
      </c>
      <c r="I7" s="19">
        <f>BAR!I7*0.75+25</f>
        <v>7112.5</v>
      </c>
      <c r="J7" s="19">
        <f>BAR!J7*0.75+25</f>
        <v>7112.5</v>
      </c>
      <c r="K7" s="19">
        <f>BAR!K7*0.75+25</f>
        <v>7787.5</v>
      </c>
      <c r="L7" s="19">
        <f>BAR!L7*0.75+25</f>
        <v>7787.5</v>
      </c>
      <c r="M7" s="19">
        <f>BAR!M7*0.75+25</f>
        <v>6662.5</v>
      </c>
      <c r="N7" s="19">
        <f>BAR!N7*0.75+25</f>
        <v>6662.5</v>
      </c>
      <c r="O7" s="19">
        <f>BAR!O7*0.75+25</f>
        <v>6662.5</v>
      </c>
      <c r="P7" s="19">
        <f>BAR!P7*0.75+25</f>
        <v>6662.5</v>
      </c>
      <c r="Q7" s="19">
        <f>BAR!Q7*0.75+25</f>
        <v>6662.5</v>
      </c>
      <c r="R7" s="19">
        <f>BAR!R7*0.75+25</f>
        <v>7112.5</v>
      </c>
      <c r="S7" s="19">
        <f>BAR!S7*0.75+25</f>
        <v>7112.5</v>
      </c>
      <c r="T7" s="19">
        <f>BAR!T7*0.75+25</f>
        <v>6662.5</v>
      </c>
      <c r="U7" s="19">
        <f>BAR!U7*0.75+25</f>
        <v>6662.5</v>
      </c>
      <c r="V7" s="19">
        <f>BAR!V7*0.75+25</f>
        <v>6662.5</v>
      </c>
      <c r="W7" s="19">
        <f>BAR!W7*0.75+25</f>
        <v>6662.5</v>
      </c>
    </row>
    <row r="8" spans="1:23" s="3" customFormat="1" ht="24.75" customHeight="1">
      <c r="A8" s="16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s="3" customFormat="1" ht="12" customHeight="1">
      <c r="A9" s="18">
        <v>1</v>
      </c>
      <c r="B9" s="19">
        <f>BAR!B9*0.75+25</f>
        <v>7900</v>
      </c>
      <c r="C9" s="19">
        <f>BAR!C9*0.75+25</f>
        <v>7525</v>
      </c>
      <c r="D9" s="19">
        <f>BAR!D9*0.75+25</f>
        <v>8275</v>
      </c>
      <c r="E9" s="19">
        <f>BAR!E9*0.75+25</f>
        <v>8275</v>
      </c>
      <c r="F9" s="19">
        <f>BAR!F9*0.75+25</f>
        <v>8275</v>
      </c>
      <c r="G9" s="19">
        <f>BAR!G9*0.75+25</f>
        <v>7225</v>
      </c>
      <c r="H9" s="19">
        <f>BAR!H9*0.75+25</f>
        <v>7225</v>
      </c>
      <c r="I9" s="19">
        <f>BAR!I9*0.75+25</f>
        <v>7225</v>
      </c>
      <c r="J9" s="19">
        <f>BAR!J9*0.75+25</f>
        <v>7225</v>
      </c>
      <c r="K9" s="19">
        <f>BAR!K9*0.75+25</f>
        <v>7900</v>
      </c>
      <c r="L9" s="19">
        <f>BAR!L9*0.75+25</f>
        <v>7900</v>
      </c>
      <c r="M9" s="19">
        <f>BAR!M9*0.75+25</f>
        <v>6775</v>
      </c>
      <c r="N9" s="19">
        <f>BAR!N9*0.75+25</f>
        <v>6775</v>
      </c>
      <c r="O9" s="19">
        <f>BAR!O9*0.75+25</f>
        <v>6775</v>
      </c>
      <c r="P9" s="19">
        <f>BAR!P9*0.75+25</f>
        <v>6775</v>
      </c>
      <c r="Q9" s="19">
        <f>BAR!Q9*0.75+25</f>
        <v>6775</v>
      </c>
      <c r="R9" s="19">
        <f>BAR!R9*0.75+25</f>
        <v>7225</v>
      </c>
      <c r="S9" s="19">
        <f>BAR!S9*0.75+25</f>
        <v>7225</v>
      </c>
      <c r="T9" s="19">
        <f>BAR!T9*0.75+25</f>
        <v>6775</v>
      </c>
      <c r="U9" s="19">
        <f>BAR!U9*0.75+25</f>
        <v>6775</v>
      </c>
      <c r="V9" s="19">
        <f>BAR!V9*0.75+25</f>
        <v>6775</v>
      </c>
      <c r="W9" s="19">
        <f>BAR!W9*0.75+25</f>
        <v>6775</v>
      </c>
    </row>
    <row r="10" spans="1:23" s="4" customFormat="1" ht="12" customHeight="1">
      <c r="A10" s="20">
        <v>2</v>
      </c>
      <c r="B10" s="21">
        <f>BAR!B10*0.75+25</f>
        <v>9287.5</v>
      </c>
      <c r="C10" s="21">
        <f>BAR!C10*0.75+25</f>
        <v>8912.5</v>
      </c>
      <c r="D10" s="21">
        <f>BAR!D10*0.75+25</f>
        <v>9662.5</v>
      </c>
      <c r="E10" s="21">
        <f>BAR!E10*0.75+25</f>
        <v>9662.5</v>
      </c>
      <c r="F10" s="21">
        <f>BAR!F10*0.75+25</f>
        <v>9662.5</v>
      </c>
      <c r="G10" s="21">
        <f>BAR!G10*0.75+25</f>
        <v>8612.5</v>
      </c>
      <c r="H10" s="21">
        <f>BAR!H10*0.75+25</f>
        <v>8612.5</v>
      </c>
      <c r="I10" s="21">
        <f>BAR!I10*0.75+25</f>
        <v>8612.5</v>
      </c>
      <c r="J10" s="21">
        <f>BAR!J10*0.75+25</f>
        <v>8612.5</v>
      </c>
      <c r="K10" s="21">
        <f>BAR!K10*0.75+25</f>
        <v>9287.5</v>
      </c>
      <c r="L10" s="21">
        <f>BAR!L10*0.75+25</f>
        <v>9287.5</v>
      </c>
      <c r="M10" s="21">
        <f>BAR!M10*0.75+25</f>
        <v>8162.5</v>
      </c>
      <c r="N10" s="21">
        <f>BAR!N10*0.75+25</f>
        <v>8162.5</v>
      </c>
      <c r="O10" s="21">
        <f>BAR!O10*0.75+25</f>
        <v>8162.5</v>
      </c>
      <c r="P10" s="21">
        <f>BAR!P10*0.75+25</f>
        <v>8162.5</v>
      </c>
      <c r="Q10" s="21">
        <f>BAR!Q10*0.75+25</f>
        <v>8162.5</v>
      </c>
      <c r="R10" s="21">
        <f>BAR!R10*0.75+25</f>
        <v>8612.5</v>
      </c>
      <c r="S10" s="21">
        <f>BAR!S10*0.75+25</f>
        <v>8612.5</v>
      </c>
      <c r="T10" s="21">
        <f>BAR!T10*0.75+25</f>
        <v>8162.5</v>
      </c>
      <c r="U10" s="21">
        <f>BAR!U10*0.75+25</f>
        <v>8162.5</v>
      </c>
      <c r="V10" s="21">
        <f>BAR!V10*0.75+25</f>
        <v>8162.5</v>
      </c>
      <c r="W10" s="21">
        <f>BAR!W10*0.75+25</f>
        <v>8162.5</v>
      </c>
    </row>
    <row r="11" spans="1:23" s="4" customFormat="1" ht="12" customHeight="1">
      <c r="A11" s="22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 s="4" customFormat="1" ht="12" customHeight="1">
      <c r="A12" s="20">
        <v>1</v>
      </c>
      <c r="B12" s="21">
        <f>BAR!B12*0.75+25</f>
        <v>10900</v>
      </c>
      <c r="C12" s="21">
        <f>BAR!C12*0.75+25</f>
        <v>10525</v>
      </c>
      <c r="D12" s="21">
        <f>BAR!D12*0.75+25</f>
        <v>11275</v>
      </c>
      <c r="E12" s="21">
        <f>BAR!E12*0.75+25</f>
        <v>11275</v>
      </c>
      <c r="F12" s="21">
        <f>BAR!F12*0.75+25</f>
        <v>11275</v>
      </c>
      <c r="G12" s="21">
        <f>BAR!G12*0.75+25</f>
        <v>10225</v>
      </c>
      <c r="H12" s="21">
        <f>BAR!H12*0.75+25</f>
        <v>10225</v>
      </c>
      <c r="I12" s="21">
        <f>BAR!I12*0.75+25</f>
        <v>10225</v>
      </c>
      <c r="J12" s="21">
        <f>BAR!J12*0.75+25</f>
        <v>10225</v>
      </c>
      <c r="K12" s="21">
        <f>BAR!K12*0.75+25</f>
        <v>10900</v>
      </c>
      <c r="L12" s="21">
        <f>BAR!L12*0.75+25</f>
        <v>10900</v>
      </c>
      <c r="M12" s="21">
        <f>BAR!M12*0.75+25</f>
        <v>9775</v>
      </c>
      <c r="N12" s="21">
        <f>BAR!N12*0.75+25</f>
        <v>9775</v>
      </c>
      <c r="O12" s="21">
        <f>BAR!O12*0.75+25</f>
        <v>9775</v>
      </c>
      <c r="P12" s="21">
        <f>BAR!P12*0.75+25</f>
        <v>9775</v>
      </c>
      <c r="Q12" s="21">
        <f>BAR!Q12*0.75+25</f>
        <v>9775</v>
      </c>
      <c r="R12" s="21">
        <f>BAR!R12*0.75+25</f>
        <v>10225</v>
      </c>
      <c r="S12" s="21">
        <f>BAR!S12*0.75+25</f>
        <v>10225</v>
      </c>
      <c r="T12" s="21">
        <f>BAR!T12*0.75+25</f>
        <v>9775</v>
      </c>
      <c r="U12" s="21">
        <f>BAR!U12*0.75+25</f>
        <v>9775</v>
      </c>
      <c r="V12" s="21">
        <f>BAR!V12*0.75+25</f>
        <v>9775</v>
      </c>
      <c r="W12" s="21">
        <f>BAR!W12*0.75+25</f>
        <v>9775</v>
      </c>
    </row>
    <row r="13" spans="1:23" s="4" customFormat="1" ht="12" customHeight="1">
      <c r="A13" s="20">
        <v>2</v>
      </c>
      <c r="B13" s="21">
        <f>BAR!B13*0.75+25</f>
        <v>12287.5</v>
      </c>
      <c r="C13" s="21">
        <f>BAR!C13*0.75+25</f>
        <v>11912.5</v>
      </c>
      <c r="D13" s="21">
        <f>BAR!D13*0.75+25</f>
        <v>12662.5</v>
      </c>
      <c r="E13" s="21">
        <f>BAR!E13*0.75+25</f>
        <v>12662.5</v>
      </c>
      <c r="F13" s="21">
        <f>BAR!F13*0.75+25</f>
        <v>12662.5</v>
      </c>
      <c r="G13" s="21">
        <f>BAR!G13*0.75+25</f>
        <v>11612.5</v>
      </c>
      <c r="H13" s="21">
        <f>BAR!H13*0.75+25</f>
        <v>11612.5</v>
      </c>
      <c r="I13" s="21">
        <f>BAR!I13*0.75+25</f>
        <v>11612.5</v>
      </c>
      <c r="J13" s="21">
        <f>BAR!J13*0.75+25</f>
        <v>11612.5</v>
      </c>
      <c r="K13" s="21">
        <f>BAR!K13*0.75+25</f>
        <v>12287.5</v>
      </c>
      <c r="L13" s="21">
        <f>BAR!L13*0.75+25</f>
        <v>12287.5</v>
      </c>
      <c r="M13" s="21">
        <f>BAR!M13*0.75+25</f>
        <v>11162.5</v>
      </c>
      <c r="N13" s="21">
        <f>BAR!N13*0.75+25</f>
        <v>11162.5</v>
      </c>
      <c r="O13" s="21">
        <f>BAR!O13*0.75+25</f>
        <v>11162.5</v>
      </c>
      <c r="P13" s="21">
        <f>BAR!P13*0.75+25</f>
        <v>11162.5</v>
      </c>
      <c r="Q13" s="21">
        <f>BAR!Q13*0.75+25</f>
        <v>11162.5</v>
      </c>
      <c r="R13" s="21">
        <f>BAR!R13*0.75+25</f>
        <v>11612.5</v>
      </c>
      <c r="S13" s="21">
        <f>BAR!S13*0.75+25</f>
        <v>11612.5</v>
      </c>
      <c r="T13" s="21">
        <f>BAR!T13*0.75+25</f>
        <v>11162.5</v>
      </c>
      <c r="U13" s="21">
        <f>BAR!U13*0.75+25</f>
        <v>11162.5</v>
      </c>
      <c r="V13" s="21">
        <f>BAR!V13*0.75+25</f>
        <v>11162.5</v>
      </c>
      <c r="W13" s="21">
        <f>BAR!W13*0.75+25</f>
        <v>11162.5</v>
      </c>
    </row>
    <row r="14" spans="1:23" s="4" customFormat="1" ht="24.75" customHeight="1">
      <c r="A14" s="23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s="4" customFormat="1" ht="12" customHeight="1">
      <c r="A15" s="20">
        <v>1</v>
      </c>
      <c r="B15" s="21">
        <f>BAR!B15*0.75+25</f>
        <v>12025</v>
      </c>
      <c r="C15" s="21">
        <f>BAR!C15*0.75+25</f>
        <v>11650</v>
      </c>
      <c r="D15" s="21">
        <f>BAR!D15*0.75+25</f>
        <v>12400</v>
      </c>
      <c r="E15" s="21">
        <f>BAR!E15*0.75+25</f>
        <v>12400</v>
      </c>
      <c r="F15" s="21">
        <f>BAR!F15*0.75+25</f>
        <v>12400</v>
      </c>
      <c r="G15" s="21">
        <f>BAR!G15*0.75+25</f>
        <v>11350</v>
      </c>
      <c r="H15" s="21">
        <f>BAR!H15*0.75+25</f>
        <v>11350</v>
      </c>
      <c r="I15" s="21">
        <f>BAR!I15*0.75+25</f>
        <v>11350</v>
      </c>
      <c r="J15" s="21">
        <f>BAR!J15*0.75+25</f>
        <v>11350</v>
      </c>
      <c r="K15" s="21">
        <f>BAR!K15*0.75+25</f>
        <v>12025</v>
      </c>
      <c r="L15" s="21">
        <f>BAR!L15*0.75+25</f>
        <v>12025</v>
      </c>
      <c r="M15" s="21">
        <f>BAR!M15*0.75+25</f>
        <v>10900</v>
      </c>
      <c r="N15" s="21">
        <f>BAR!N15*0.75+25</f>
        <v>10900</v>
      </c>
      <c r="O15" s="21">
        <f>BAR!O15*0.75+25</f>
        <v>10900</v>
      </c>
      <c r="P15" s="21">
        <f>BAR!P15*0.75+25</f>
        <v>10900</v>
      </c>
      <c r="Q15" s="21">
        <f>BAR!Q15*0.75+25</f>
        <v>10900</v>
      </c>
      <c r="R15" s="21">
        <f>BAR!R15*0.75+25</f>
        <v>11350</v>
      </c>
      <c r="S15" s="21">
        <f>BAR!S15*0.75+25</f>
        <v>11350</v>
      </c>
      <c r="T15" s="21">
        <f>BAR!T15*0.75+25</f>
        <v>10900</v>
      </c>
      <c r="U15" s="21">
        <f>BAR!U15*0.75+25</f>
        <v>10900</v>
      </c>
      <c r="V15" s="21">
        <f>BAR!V15*0.75+25</f>
        <v>10900</v>
      </c>
      <c r="W15" s="21">
        <f>BAR!W15*0.75+25</f>
        <v>10900</v>
      </c>
    </row>
    <row r="16" spans="1:23" s="4" customFormat="1" ht="12" customHeight="1">
      <c r="A16" s="20">
        <v>2</v>
      </c>
      <c r="B16" s="21">
        <f>BAR!B16*0.75+25</f>
        <v>13412.5</v>
      </c>
      <c r="C16" s="21">
        <f>BAR!C16*0.75+25</f>
        <v>13037.5</v>
      </c>
      <c r="D16" s="21">
        <f>BAR!D16*0.75+25</f>
        <v>13787.5</v>
      </c>
      <c r="E16" s="21">
        <f>BAR!E16*0.75+25</f>
        <v>13787.5</v>
      </c>
      <c r="F16" s="21">
        <f>BAR!F16*0.75+25</f>
        <v>13787.5</v>
      </c>
      <c r="G16" s="21">
        <f>BAR!G16*0.75+25</f>
        <v>12737.5</v>
      </c>
      <c r="H16" s="21">
        <f>BAR!H16*0.75+25</f>
        <v>12737.5</v>
      </c>
      <c r="I16" s="21">
        <f>BAR!I16*0.75+25</f>
        <v>12737.5</v>
      </c>
      <c r="J16" s="21">
        <f>BAR!J16*0.75+25</f>
        <v>12737.5</v>
      </c>
      <c r="K16" s="21">
        <f>BAR!K16*0.75+25</f>
        <v>13412.5</v>
      </c>
      <c r="L16" s="21">
        <f>BAR!L16*0.75+25</f>
        <v>13412.5</v>
      </c>
      <c r="M16" s="21">
        <f>BAR!M16*0.75+25</f>
        <v>12287.5</v>
      </c>
      <c r="N16" s="21">
        <f>BAR!N16*0.75+25</f>
        <v>12287.5</v>
      </c>
      <c r="O16" s="21">
        <f>BAR!O16*0.75+25</f>
        <v>12287.5</v>
      </c>
      <c r="P16" s="21">
        <f>BAR!P16*0.75+25</f>
        <v>12287.5</v>
      </c>
      <c r="Q16" s="21">
        <f>BAR!Q16*0.75+25</f>
        <v>12287.5</v>
      </c>
      <c r="R16" s="21">
        <f>BAR!R16*0.75+25</f>
        <v>12737.5</v>
      </c>
      <c r="S16" s="21">
        <f>BAR!S16*0.75+25</f>
        <v>12737.5</v>
      </c>
      <c r="T16" s="21">
        <f>BAR!T16*0.75+25</f>
        <v>12287.5</v>
      </c>
      <c r="U16" s="21">
        <f>BAR!U16*0.75+25</f>
        <v>12287.5</v>
      </c>
      <c r="V16" s="21">
        <f>BAR!V16*0.75+25</f>
        <v>12287.5</v>
      </c>
      <c r="W16" s="21">
        <f>BAR!W16*0.75+25</f>
        <v>12287.5</v>
      </c>
    </row>
    <row r="17" spans="1:23" s="4" customFormat="1" ht="24.75" customHeight="1">
      <c r="A17" s="23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s="4" customFormat="1" ht="12" customHeight="1">
      <c r="A18" s="20">
        <v>1</v>
      </c>
      <c r="B18" s="21">
        <f>BAR!B18*0.75+25</f>
        <v>13525</v>
      </c>
      <c r="C18" s="21">
        <f>BAR!C18*0.75+25</f>
        <v>13150</v>
      </c>
      <c r="D18" s="21">
        <f>BAR!D18*0.75+25</f>
        <v>13900</v>
      </c>
      <c r="E18" s="21">
        <f>BAR!E18*0.75+25</f>
        <v>13900</v>
      </c>
      <c r="F18" s="21">
        <f>BAR!F18*0.75+25</f>
        <v>13900</v>
      </c>
      <c r="G18" s="21">
        <f>BAR!G18*0.75+25</f>
        <v>12850</v>
      </c>
      <c r="H18" s="21">
        <f>BAR!H18*0.75+25</f>
        <v>12850</v>
      </c>
      <c r="I18" s="21">
        <f>BAR!I18*0.75+25</f>
        <v>12850</v>
      </c>
      <c r="J18" s="21">
        <f>BAR!J18*0.75+25</f>
        <v>12850</v>
      </c>
      <c r="K18" s="21">
        <f>BAR!K18*0.75+25</f>
        <v>13525</v>
      </c>
      <c r="L18" s="21">
        <f>BAR!L18*0.75+25</f>
        <v>13525</v>
      </c>
      <c r="M18" s="21">
        <f>BAR!M18*0.75+25</f>
        <v>12400</v>
      </c>
      <c r="N18" s="21">
        <f>BAR!N18*0.75+25</f>
        <v>12400</v>
      </c>
      <c r="O18" s="21">
        <f>BAR!O18*0.75+25</f>
        <v>12400</v>
      </c>
      <c r="P18" s="21">
        <f>BAR!P18*0.75+25</f>
        <v>12400</v>
      </c>
      <c r="Q18" s="21">
        <f>BAR!Q18*0.75+25</f>
        <v>12400</v>
      </c>
      <c r="R18" s="21">
        <f>BAR!R18*0.75+25</f>
        <v>12850</v>
      </c>
      <c r="S18" s="21">
        <f>BAR!S18*0.75+25</f>
        <v>12850</v>
      </c>
      <c r="T18" s="21">
        <f>BAR!T18*0.75+25</f>
        <v>12400</v>
      </c>
      <c r="U18" s="21">
        <f>BAR!U18*0.75+25</f>
        <v>12400</v>
      </c>
      <c r="V18" s="21">
        <f>BAR!V18*0.75+25</f>
        <v>12400</v>
      </c>
      <c r="W18" s="21">
        <f>BAR!W18*0.75+25</f>
        <v>12400</v>
      </c>
    </row>
    <row r="19" spans="1:23" s="4" customFormat="1" ht="12" customHeight="1">
      <c r="A19" s="24">
        <v>2</v>
      </c>
      <c r="B19" s="21">
        <f>BAR!B19*0.75+25</f>
        <v>14912.5</v>
      </c>
      <c r="C19" s="21">
        <f>BAR!C19*0.75+25</f>
        <v>14537.5</v>
      </c>
      <c r="D19" s="21">
        <f>BAR!D19*0.75+25</f>
        <v>15287.5</v>
      </c>
      <c r="E19" s="21">
        <f>BAR!E19*0.75+25</f>
        <v>15287.5</v>
      </c>
      <c r="F19" s="21">
        <f>BAR!F19*0.75+25</f>
        <v>15287.5</v>
      </c>
      <c r="G19" s="21">
        <f>BAR!G19*0.75+25</f>
        <v>14237.5</v>
      </c>
      <c r="H19" s="21">
        <f>BAR!H19*0.75+25</f>
        <v>14237.5</v>
      </c>
      <c r="I19" s="21">
        <f>BAR!I19*0.75+25</f>
        <v>14237.5</v>
      </c>
      <c r="J19" s="21">
        <f>BAR!J19*0.75+25</f>
        <v>14237.5</v>
      </c>
      <c r="K19" s="21">
        <f>BAR!K19*0.75+25</f>
        <v>14912.5</v>
      </c>
      <c r="L19" s="21">
        <f>BAR!L19*0.75+25</f>
        <v>14912.5</v>
      </c>
      <c r="M19" s="21">
        <f>BAR!M19*0.75+25</f>
        <v>13787.5</v>
      </c>
      <c r="N19" s="21">
        <f>BAR!N19*0.75+25</f>
        <v>13787.5</v>
      </c>
      <c r="O19" s="21">
        <f>BAR!O19*0.75+25</f>
        <v>13787.5</v>
      </c>
      <c r="P19" s="21">
        <f>BAR!P19*0.75+25</f>
        <v>13787.5</v>
      </c>
      <c r="Q19" s="21">
        <f>BAR!Q19*0.75+25</f>
        <v>13787.5</v>
      </c>
      <c r="R19" s="21">
        <f>BAR!R19*0.75+25</f>
        <v>14237.5</v>
      </c>
      <c r="S19" s="21">
        <f>BAR!S19*0.75+25</f>
        <v>14237.5</v>
      </c>
      <c r="T19" s="21">
        <f>BAR!T19*0.75+25</f>
        <v>13787.5</v>
      </c>
      <c r="U19" s="21">
        <f>BAR!U19*0.75+25</f>
        <v>13787.5</v>
      </c>
      <c r="V19" s="21">
        <f>BAR!V19*0.75+25</f>
        <v>13787.5</v>
      </c>
      <c r="W19" s="21">
        <f>BAR!W19*0.75+25</f>
        <v>13787.5</v>
      </c>
    </row>
    <row r="20" spans="1:23" s="4" customFormat="1" ht="12" customHeight="1">
      <c r="A20" s="25" t="s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4" customFormat="1" ht="12" customHeight="1">
      <c r="A21" s="26">
        <v>1</v>
      </c>
      <c r="B21" s="21">
        <f>BAR!B21*0.75+25</f>
        <v>19900</v>
      </c>
      <c r="C21" s="21">
        <f>BAR!C21*0.75+25</f>
        <v>19525</v>
      </c>
      <c r="D21" s="21">
        <f>BAR!D21*0.75+25</f>
        <v>20275</v>
      </c>
      <c r="E21" s="21">
        <f>BAR!E21*0.75+25</f>
        <v>20275</v>
      </c>
      <c r="F21" s="21">
        <f>BAR!F21*0.75+25</f>
        <v>20275</v>
      </c>
      <c r="G21" s="21">
        <f>BAR!G21*0.75+25</f>
        <v>19225</v>
      </c>
      <c r="H21" s="21">
        <f>BAR!H21*0.75+25</f>
        <v>19225</v>
      </c>
      <c r="I21" s="21">
        <f>BAR!I21*0.75+25</f>
        <v>19225</v>
      </c>
      <c r="J21" s="21">
        <f>BAR!J21*0.75+25</f>
        <v>19225</v>
      </c>
      <c r="K21" s="21">
        <f>BAR!K21*0.75+25</f>
        <v>19900</v>
      </c>
      <c r="L21" s="21">
        <f>BAR!L21*0.75+25</f>
        <v>19900</v>
      </c>
      <c r="M21" s="21">
        <f>BAR!M21*0.75+25</f>
        <v>18775</v>
      </c>
      <c r="N21" s="21">
        <f>BAR!N21*0.75+25</f>
        <v>18775</v>
      </c>
      <c r="O21" s="21">
        <f>BAR!O21*0.75+25</f>
        <v>18775</v>
      </c>
      <c r="P21" s="21">
        <f>BAR!P21*0.75+25</f>
        <v>18775</v>
      </c>
      <c r="Q21" s="21">
        <f>BAR!Q21*0.75+25</f>
        <v>18775</v>
      </c>
      <c r="R21" s="21">
        <f>BAR!R21*0.75+25</f>
        <v>19225</v>
      </c>
      <c r="S21" s="21">
        <f>BAR!S21*0.75+25</f>
        <v>19225</v>
      </c>
      <c r="T21" s="21">
        <f>BAR!T21*0.75+25</f>
        <v>18775</v>
      </c>
      <c r="U21" s="21">
        <f>BAR!U21*0.75+25</f>
        <v>18775</v>
      </c>
      <c r="V21" s="21">
        <f>BAR!V21*0.75+25</f>
        <v>18775</v>
      </c>
      <c r="W21" s="21">
        <f>BAR!W21*0.75+25</f>
        <v>18775</v>
      </c>
    </row>
    <row r="22" spans="1:23" s="3" customFormat="1" ht="12" customHeight="1">
      <c r="A22" s="27">
        <v>2</v>
      </c>
      <c r="B22" s="19">
        <f>BAR!B22*0.75+25</f>
        <v>19900</v>
      </c>
      <c r="C22" s="19">
        <f>BAR!C22*0.75+25</f>
        <v>19525</v>
      </c>
      <c r="D22" s="19">
        <f>BAR!D22*0.75+25</f>
        <v>20275</v>
      </c>
      <c r="E22" s="19">
        <f>BAR!E22*0.75+25</f>
        <v>20275</v>
      </c>
      <c r="F22" s="19">
        <f>BAR!F22*0.75+25</f>
        <v>20275</v>
      </c>
      <c r="G22" s="19">
        <f>BAR!G22*0.75+25</f>
        <v>19225</v>
      </c>
      <c r="H22" s="19">
        <f>BAR!H22*0.75+25</f>
        <v>19225</v>
      </c>
      <c r="I22" s="19">
        <f>BAR!I22*0.75+25</f>
        <v>19225</v>
      </c>
      <c r="J22" s="19">
        <f>BAR!J22*0.75+25</f>
        <v>19225</v>
      </c>
      <c r="K22" s="19">
        <f>BAR!K22*0.75+25</f>
        <v>19900</v>
      </c>
      <c r="L22" s="19">
        <f>BAR!L22*0.75+25</f>
        <v>19900</v>
      </c>
      <c r="M22" s="19">
        <f>BAR!M22*0.75+25</f>
        <v>18775</v>
      </c>
      <c r="N22" s="19">
        <f>BAR!N22*0.75+25</f>
        <v>18775</v>
      </c>
      <c r="O22" s="19">
        <f>BAR!O22*0.75+25</f>
        <v>18775</v>
      </c>
      <c r="P22" s="19">
        <f>BAR!P22*0.75+25</f>
        <v>18775</v>
      </c>
      <c r="Q22" s="19">
        <f>BAR!Q22*0.75+25</f>
        <v>18775</v>
      </c>
      <c r="R22" s="19">
        <f>BAR!R22*0.75+25</f>
        <v>19225</v>
      </c>
      <c r="S22" s="19">
        <f>BAR!S22*0.75+25</f>
        <v>19225</v>
      </c>
      <c r="T22" s="19">
        <f>BAR!T22*0.75+25</f>
        <v>18775</v>
      </c>
      <c r="U22" s="19">
        <f>BAR!U22*0.75+25</f>
        <v>18775</v>
      </c>
      <c r="V22" s="19">
        <f>BAR!V22*0.75+25</f>
        <v>18775</v>
      </c>
      <c r="W22" s="19">
        <f>BAR!W22*0.75+25</f>
        <v>18775</v>
      </c>
    </row>
    <row r="23" spans="1:23" s="3" customFormat="1" ht="12" customHeight="1">
      <c r="A23" s="28">
        <v>3</v>
      </c>
      <c r="B23" s="19">
        <f>BAR!B23*0.75+25</f>
        <v>19900</v>
      </c>
      <c r="C23" s="19">
        <f>BAR!C23*0.75+25</f>
        <v>19525</v>
      </c>
      <c r="D23" s="19">
        <f>BAR!D23*0.75+25</f>
        <v>20275</v>
      </c>
      <c r="E23" s="19">
        <f>BAR!E23*0.75+25</f>
        <v>20275</v>
      </c>
      <c r="F23" s="19">
        <f>BAR!F23*0.75+25</f>
        <v>20275</v>
      </c>
      <c r="G23" s="19">
        <f>BAR!G23*0.75+25</f>
        <v>19225</v>
      </c>
      <c r="H23" s="19">
        <f>BAR!H23*0.75+25</f>
        <v>19225</v>
      </c>
      <c r="I23" s="19">
        <f>BAR!I23*0.75+25</f>
        <v>19225</v>
      </c>
      <c r="J23" s="19">
        <f>BAR!J23*0.75+25</f>
        <v>19225</v>
      </c>
      <c r="K23" s="19">
        <f>BAR!K23*0.75+25</f>
        <v>19900</v>
      </c>
      <c r="L23" s="19">
        <f>BAR!L23*0.75+25</f>
        <v>19900</v>
      </c>
      <c r="M23" s="19">
        <f>BAR!M23*0.75+25</f>
        <v>18775</v>
      </c>
      <c r="N23" s="19">
        <f>BAR!N23*0.75+25</f>
        <v>18775</v>
      </c>
      <c r="O23" s="19">
        <f>BAR!O23*0.75+25</f>
        <v>18775</v>
      </c>
      <c r="P23" s="19">
        <f>BAR!P23*0.75+25</f>
        <v>18775</v>
      </c>
      <c r="Q23" s="19">
        <f>BAR!Q23*0.75+25</f>
        <v>18775</v>
      </c>
      <c r="R23" s="19">
        <f>BAR!R23*0.75+25</f>
        <v>19225</v>
      </c>
      <c r="S23" s="19">
        <f>BAR!S23*0.75+25</f>
        <v>19225</v>
      </c>
      <c r="T23" s="19">
        <f>BAR!T23*0.75+25</f>
        <v>18775</v>
      </c>
      <c r="U23" s="19">
        <f>BAR!U23*0.75+25</f>
        <v>18775</v>
      </c>
      <c r="V23" s="19">
        <f>BAR!V23*0.75+25</f>
        <v>18775</v>
      </c>
      <c r="W23" s="19">
        <f>BAR!W23*0.75+25</f>
        <v>18775</v>
      </c>
    </row>
    <row r="24" spans="1:23" s="3" customFormat="1" ht="12" customHeight="1">
      <c r="A24" s="28">
        <v>4</v>
      </c>
      <c r="B24" s="19">
        <f>BAR!B24*0.75+25</f>
        <v>19900</v>
      </c>
      <c r="C24" s="19">
        <f>BAR!C24*0.75+25</f>
        <v>19525</v>
      </c>
      <c r="D24" s="19">
        <f>BAR!D24*0.75+25</f>
        <v>20275</v>
      </c>
      <c r="E24" s="19">
        <f>BAR!E24*0.75+25</f>
        <v>20275</v>
      </c>
      <c r="F24" s="19">
        <f>BAR!F24*0.75+25</f>
        <v>20275</v>
      </c>
      <c r="G24" s="19">
        <f>BAR!G24*0.75+25</f>
        <v>19225</v>
      </c>
      <c r="H24" s="19">
        <f>BAR!H24*0.75+25</f>
        <v>19225</v>
      </c>
      <c r="I24" s="19">
        <f>BAR!I24*0.75+25</f>
        <v>19225</v>
      </c>
      <c r="J24" s="19">
        <f>BAR!J24*0.75+25</f>
        <v>19225</v>
      </c>
      <c r="K24" s="19">
        <f>BAR!K24*0.75+25</f>
        <v>19900</v>
      </c>
      <c r="L24" s="19">
        <f>BAR!L24*0.75+25</f>
        <v>19900</v>
      </c>
      <c r="M24" s="19">
        <f>BAR!M24*0.75+25</f>
        <v>18775</v>
      </c>
      <c r="N24" s="29">
        <f>BAR!N24*0.75+25</f>
        <v>18775</v>
      </c>
      <c r="O24" s="29">
        <f>BAR!O24*0.75+25</f>
        <v>18775</v>
      </c>
      <c r="P24" s="29">
        <f>BAR!P24*0.75+25</f>
        <v>18775</v>
      </c>
      <c r="Q24" s="29">
        <f>BAR!Q24*0.75+25</f>
        <v>18775</v>
      </c>
      <c r="R24" s="19">
        <f>BAR!R24*0.75+25</f>
        <v>19225</v>
      </c>
      <c r="S24" s="19">
        <f>BAR!S24*0.75+25</f>
        <v>19225</v>
      </c>
      <c r="T24" s="19">
        <f>BAR!T24*0.75+25</f>
        <v>18775</v>
      </c>
      <c r="U24" s="19">
        <f>BAR!U24*0.75+25</f>
        <v>18775</v>
      </c>
      <c r="V24" s="19">
        <f>BAR!V24*0.75+25</f>
        <v>18775</v>
      </c>
      <c r="W24" s="19">
        <f>BAR!W24*0.75+25</f>
        <v>18775</v>
      </c>
    </row>
    <row r="25" spans="1:23" s="5" customFormat="1" ht="15" customHeight="1">
      <c r="A25" s="30" t="s">
        <v>10</v>
      </c>
      <c r="N25" s="4"/>
      <c r="O25" s="4"/>
      <c r="P25" s="4"/>
      <c r="Q25" s="4"/>
      <c r="W25" s="4"/>
    </row>
    <row r="26" spans="1:23" s="5" customFormat="1" ht="192">
      <c r="A26" s="31" t="s">
        <v>11</v>
      </c>
      <c r="N26" s="4"/>
      <c r="O26" s="4"/>
      <c r="P26" s="4"/>
      <c r="Q26" s="4"/>
      <c r="W26" s="4"/>
    </row>
    <row r="27" spans="1:23" s="5" customFormat="1" ht="12">
      <c r="A27" s="30" t="s">
        <v>87</v>
      </c>
      <c r="N27" s="32"/>
      <c r="O27" s="32"/>
      <c r="P27" s="32"/>
      <c r="Q27" s="32"/>
      <c r="W27" s="4"/>
    </row>
    <row r="28" spans="1:23" s="5" customFormat="1" ht="12">
      <c r="A28" s="31" t="s">
        <v>88</v>
      </c>
      <c r="N28" s="32"/>
      <c r="O28" s="32"/>
      <c r="P28" s="32"/>
      <c r="Q28" s="32"/>
      <c r="W28" s="4"/>
    </row>
    <row r="29" spans="1:23" s="5" customFormat="1" ht="11.45" customHeight="1">
      <c r="A29" s="30" t="s">
        <v>47</v>
      </c>
      <c r="N29" s="32"/>
      <c r="O29" s="32"/>
      <c r="P29" s="32"/>
      <c r="Q29" s="32"/>
      <c r="W29" s="4"/>
    </row>
    <row r="30" spans="1:23" s="5" customFormat="1" ht="30" customHeight="1">
      <c r="A30" s="31" t="s">
        <v>89</v>
      </c>
      <c r="N30" s="32"/>
      <c r="O30" s="32"/>
      <c r="P30" s="32"/>
      <c r="Q30" s="32"/>
      <c r="W30" s="4"/>
    </row>
    <row r="31" spans="1:23">
      <c r="A31" s="33" t="s">
        <v>16</v>
      </c>
    </row>
    <row r="32" spans="1:23" ht="79.5" customHeight="1">
      <c r="A32" s="34" t="s">
        <v>17</v>
      </c>
    </row>
    <row r="33" spans="1:1">
      <c r="A33" s="30" t="s">
        <v>18</v>
      </c>
    </row>
    <row r="34" spans="1:1" ht="31.5" customHeight="1">
      <c r="A34" s="35" t="s">
        <v>19</v>
      </c>
    </row>
    <row r="35" spans="1:1">
      <c r="A35" s="33" t="s">
        <v>20</v>
      </c>
    </row>
    <row r="36" spans="1:1" ht="96">
      <c r="A36" s="36" t="s">
        <v>21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52</vt:i4>
      </vt:variant>
    </vt:vector>
  </HeadingPairs>
  <TitlesOfParts>
    <vt:vector size="52" baseType="lpstr">
      <vt:lpstr>BAR</vt:lpstr>
      <vt:lpstr>RO</vt:lpstr>
      <vt:lpstr>РБ10%</vt:lpstr>
      <vt:lpstr>РБ15%</vt:lpstr>
      <vt:lpstr>ОиК</vt:lpstr>
      <vt:lpstr>СП</vt:lpstr>
      <vt:lpstr>НсЛ</vt:lpstr>
      <vt:lpstr>ТЧК</vt:lpstr>
      <vt:lpstr>HB</vt:lpstr>
      <vt:lpstr>КвГ</vt:lpstr>
      <vt:lpstr>нетто FIT15</vt:lpstr>
      <vt:lpstr>RO FIT15 </vt:lpstr>
      <vt:lpstr>РБ10% FIT15 </vt:lpstr>
      <vt:lpstr>РБ15% FIT15</vt:lpstr>
      <vt:lpstr>ОиК FIT15 </vt:lpstr>
      <vt:lpstr>СП FIT15</vt:lpstr>
      <vt:lpstr>ТЧК FIT15</vt:lpstr>
      <vt:lpstr>НсЛ FIT15</vt:lpstr>
      <vt:lpstr>HB FIT15</vt:lpstr>
      <vt:lpstr>КвГ FIT15</vt:lpstr>
      <vt:lpstr>нетто FIT18</vt:lpstr>
      <vt:lpstr>RO FIT18</vt:lpstr>
      <vt:lpstr>РБ10% FIT18</vt:lpstr>
      <vt:lpstr>РБ15% FIT18</vt:lpstr>
      <vt:lpstr>ОиК FIT18</vt:lpstr>
      <vt:lpstr>СП FIT18</vt:lpstr>
      <vt:lpstr>ТЧК FIT18</vt:lpstr>
      <vt:lpstr>НсЛ FIT18</vt:lpstr>
      <vt:lpstr>HB FIT18</vt:lpstr>
      <vt:lpstr>КвГ FIT18 </vt:lpstr>
      <vt:lpstr>нетто FIT18+25</vt:lpstr>
      <vt:lpstr>RO FIT18+25</vt:lpstr>
      <vt:lpstr>РБ10% FIT18+25</vt:lpstr>
      <vt:lpstr>РБ15% FIT18+25</vt:lpstr>
      <vt:lpstr>ОиК FIT18+25</vt:lpstr>
      <vt:lpstr>СП FIT18+25</vt:lpstr>
      <vt:lpstr>НсЛ FIT18+25</vt:lpstr>
      <vt:lpstr>ТЧК FIT18+25</vt:lpstr>
      <vt:lpstr>HB FIT18+25</vt:lpstr>
      <vt:lpstr>КвГ FIT18+25</vt:lpstr>
      <vt:lpstr>нетто FIT20</vt:lpstr>
      <vt:lpstr>RO FIT20</vt:lpstr>
      <vt:lpstr>РБ10% FIT20</vt:lpstr>
      <vt:lpstr>РБ15% FIT20</vt:lpstr>
      <vt:lpstr>ОиК FIT20</vt:lpstr>
      <vt:lpstr>СП FIT20</vt:lpstr>
      <vt:lpstr>НсЛ FIT20</vt:lpstr>
      <vt:lpstr>ТЧК FIT20</vt:lpstr>
      <vt:lpstr>HB FIT20</vt:lpstr>
      <vt:lpstr>КвГ FIT20</vt:lpstr>
      <vt:lpstr>АVIA25</vt:lpstr>
      <vt:lpstr>AVIA25+25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Бобылева Ольга Романовна</dc:creator>
  <cp:lastModifiedBy>vmikhalkina</cp:lastModifiedBy>
  <dcterms:created xsi:type="dcterms:W3CDTF">2006-09-16T00:00:00Z</dcterms:created>
  <dcterms:modified xsi:type="dcterms:W3CDTF">2026-09-15T09:47:13Z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351ACD85E39D40AAB9E2326F1489D867_13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